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952" activeTab="1"/>
  </bookViews>
  <sheets>
    <sheet name="封面" sheetId="1" r:id="rId1"/>
    <sheet name="目录" sheetId="2" r:id="rId2"/>
    <sheet name="单位编报说明" sheetId="3" r:id="rId3"/>
    <sheet name="表1-部门收支总表（" sheetId="4" r:id="rId4"/>
    <sheet name="表2-收入预算总表" sheetId="5" r:id="rId5"/>
    <sheet name="表3-支出预算汇总表" sheetId="6" r:id="rId6"/>
    <sheet name="表4-支出预算分类总表" sheetId="7" r:id="rId7"/>
    <sheet name="表5-基本支出预算明细表—工资福利支出" sheetId="8" r:id="rId8"/>
    <sheet name="表6-基本支出预算明细表—商品和服务支出" sheetId="9" r:id="rId9"/>
    <sheet name="表7-基本支出预算明细表—对个人和家庭的补助" sheetId="10" r:id="rId10"/>
    <sheet name="表8-政府性基金拨款支出情况表" sheetId="11" r:id="rId11"/>
    <sheet name="表9-“三公”经费" sheetId="12" r:id="rId12"/>
    <sheet name="Sheet1" sheetId="13" r:id="rId13"/>
  </sheets>
  <definedNames>
    <definedName name="a">#REF!</definedName>
    <definedName name="A0">#REF!</definedName>
    <definedName name="maocuhui">#REF!</definedName>
    <definedName name="_xlnm.Print_Area" localSheetId="3">'表1-部门收支总表（'!$A$1:$H$36</definedName>
    <definedName name="_xlnm.Print_Area" localSheetId="2">'单位编报说明'!$B$2:$B$33</definedName>
    <definedName name="_xlnm.Print_Titles" localSheetId="3">'表1-部门收支总表（'!$1:$5</definedName>
    <definedName name="_xlnm.Print_Titles" localSheetId="4">'表2-收入预算总表'!$1:$6</definedName>
    <definedName name="_xlnm.Print_Titles" localSheetId="5">'表3-支出预算汇总表'!$1:$6</definedName>
    <definedName name="_xlnm.Print_Titles" localSheetId="6">'表4-支出预算分类总表'!$1:$6</definedName>
    <definedName name="_xlnm.Print_Titles" localSheetId="7">'表5-基本支出预算明细表—工资福利支出'!$1:$6</definedName>
    <definedName name="_xlnm.Print_Titles" localSheetId="8">'表6-基本支出预算明细表—商品和服务支出'!$1:$6</definedName>
    <definedName name="_xlnm.Print_Titles" localSheetId="9">'表7-基本支出预算明细表—对个人和家庭的补助'!$1:$6</definedName>
    <definedName name="_xlnm.Print_Titles" localSheetId="10">'表8-政府性基金拨款支出情况表'!$1:$6</definedName>
    <definedName name="_xlnm.Print_Titles" hidden="1">#N/A</definedName>
    <definedName name="Sheet1" localSheetId="11">#REF!</definedName>
    <definedName name="Sheet1">#REF!</definedName>
    <definedName name="地区名称">#REF!</definedName>
    <definedName name="加快国际恐怖">#REF!</definedName>
  </definedNames>
  <calcPr fullCalcOnLoad="1"/>
</workbook>
</file>

<file path=xl/sharedStrings.xml><?xml version="1.0" encoding="utf-8"?>
<sst xmlns="http://schemas.openxmlformats.org/spreadsheetml/2006/main" count="367" uniqueCount="256">
  <si>
    <t>汨罗市2018年部门预算公开明细表</t>
  </si>
  <si>
    <t>部门编码：</t>
  </si>
  <si>
    <t xml:space="preserve"> </t>
  </si>
  <si>
    <t>部门名称：</t>
  </si>
  <si>
    <t>中共汨罗市委机构编制委员会办公室</t>
  </si>
  <si>
    <t>单位负责人：</t>
  </si>
  <si>
    <t>符文</t>
  </si>
  <si>
    <t>财务负责人：</t>
  </si>
  <si>
    <t>刘民强</t>
  </si>
  <si>
    <t>填报人：</t>
  </si>
  <si>
    <t>何文景</t>
  </si>
  <si>
    <t>目  录</t>
  </si>
  <si>
    <t>序号</t>
  </si>
  <si>
    <t>表名</t>
  </si>
  <si>
    <t>部门预算系统表格名称</t>
  </si>
  <si>
    <t>对应部门预算公开表格名称</t>
  </si>
  <si>
    <t>1.</t>
  </si>
  <si>
    <t>单位编报说明</t>
  </si>
  <si>
    <t>2.</t>
  </si>
  <si>
    <t>预算01表</t>
  </si>
  <si>
    <t>部门预算收支总表</t>
  </si>
  <si>
    <t>部门收支总表</t>
  </si>
  <si>
    <t>3.</t>
  </si>
  <si>
    <t>预算02表</t>
  </si>
  <si>
    <t>收入预算总表</t>
  </si>
  <si>
    <t>部门收入总体情况表/财政拨款收支总体情况表</t>
  </si>
  <si>
    <t>4.</t>
  </si>
  <si>
    <t>预算03表</t>
  </si>
  <si>
    <t>支出预算汇总表</t>
  </si>
  <si>
    <t>部门支出总体情况表</t>
  </si>
  <si>
    <t>5.</t>
  </si>
  <si>
    <t>预算04表</t>
  </si>
  <si>
    <t>支出预算分类总表</t>
  </si>
  <si>
    <t>一般公共预算支出情况表</t>
  </si>
  <si>
    <t>6.</t>
  </si>
  <si>
    <t>预算05表</t>
  </si>
  <si>
    <t>基本支出预算明细表—工资福利支出</t>
  </si>
  <si>
    <t>一般公共预算基本支出情况表</t>
  </si>
  <si>
    <t>7.</t>
  </si>
  <si>
    <t>预算06表</t>
  </si>
  <si>
    <t>基本支出预算明细表—商品和服务支出</t>
  </si>
  <si>
    <t>8.</t>
  </si>
  <si>
    <t>预算07表</t>
  </si>
  <si>
    <t>基本支出预算明细表—对个人和家庭的补助</t>
  </si>
  <si>
    <t>9.</t>
  </si>
  <si>
    <t>预算08表</t>
  </si>
  <si>
    <t>政府性基金拨款支出预算表</t>
  </si>
  <si>
    <t>政府性基金预算支出情况表</t>
  </si>
  <si>
    <t>10.</t>
  </si>
  <si>
    <t>预算09表</t>
  </si>
  <si>
    <t>“三公”经费预算公开表</t>
  </si>
  <si>
    <t xml:space="preserve">     2018年度部门预算编报说明</t>
  </si>
  <si>
    <t>一、部门主要职责及机构设置情况</t>
  </si>
  <si>
    <t>（一）部门主要职责                                                                  主要负责全市机构编制、车编、行政审批改革、事业单位登记管理、行政机构改革等工作。现有人数10人，其中：在职8人，退休2人。</t>
  </si>
  <si>
    <t>（二）机构设置情况</t>
  </si>
  <si>
    <t>我单位包含0及0个二级机构。全部为财政全额拨款单位，其中：中共汨罗市委机构编制委员会办公室执行行政单位会计制度。</t>
  </si>
  <si>
    <t>二、2018年度部门预算表</t>
  </si>
  <si>
    <t>2018年度部门预算公开表包括：《预算收支总表》、《部门收入总体情况表》、《部门支出总体情况表》、《预算经费拨款表》、《2018年财政拨款收支总表》、《2018年度部门一般公共预算支出表》、《2018年度部门一般公共预算基本支出表》、《部门政府性基金预算支出情况表》《 “三公”经费预算公开表》，共计九张表。（公开表格附后）</t>
  </si>
  <si>
    <t>三、2018年度部门预算情况说明</t>
  </si>
  <si>
    <t>1、年度收支预算情况。我部门2018年度预算总收入99.1万元，比2017年增加3万元；本年预算总支出99.1万元，比2017年增加3万元。增加原因为工资经费提标以及五险一金的支出。</t>
  </si>
  <si>
    <t>2、年度收入预算情况。我部门2018年度收入99.1万元，其中：经费拨款99.1万元、纳入预算管理的非税收入拨款0万元、其他收入0万元。</t>
  </si>
  <si>
    <t>3、年度支出预算情况。我部门2018年度支出99.1万元，其中基本支出77.1万元（工资福利支出44.78万元、商品和服务支出10.02万元、其他工资福利支出0.0360万元、社会保障缴费22.3万元），项目支出22万元，其中行政机构审批制度改革7万、“吃空饷”整治经费5万、事业单位登记管理及分类改革10万。</t>
  </si>
  <si>
    <t>4、年度一般公共预算财政拨款“三公”经费支出预算情况。我部门2018年度“三公”经费支出合计为6万元，比2017年决算数减少0.1万元，减少2%，比2017年预算数减少5万元，减少54 %。减少原因主要为严控三公经费支出，保证三公经费只减不增。</t>
  </si>
  <si>
    <t>5、其他重要事项。</t>
  </si>
  <si>
    <t xml:space="preserve">①机关运行经费预算情况。本部门2018年度机关运行经费预算10.02万元，比2017年增加0.77万元，原因商品和服务基本支出标准调整。 </t>
  </si>
  <si>
    <t>②年度政府采购支出预算情况。2018年度单位政府采购预算支出5万元，其中政府采购货物支出5万元，政府采购工程支出0万元，政府采购服务支出0万元。</t>
  </si>
  <si>
    <t>四、专业名词解释</t>
  </si>
  <si>
    <t>（一）机关运行经费：为保障行政单位（包括参照公务员法管理的事业单位）运行，用当年财政拨款安排的用于购买货物和服务的各项资金，包括办公及印刷费、邮电费、差旅费、会议费、福利费、日常维修费、办公用房水电费、办公用房取暖费、办公用房物业管理费、公务用车运行维护费以及其他费用。</t>
  </si>
  <si>
    <t>（二）“三公”经费：纳入省财政预算管理的“三公“经费，是指用当年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及燃料费、维修费、保险费等支出；因公出国（境）费反映单位公务出国（境）的国际旅费、国外城市间交通费、住宿费等支出。</t>
  </si>
  <si>
    <t>（三）基本支出：指为保障机构正常运转、完成日常工作任务而发生的人员支出和公用支出。</t>
  </si>
  <si>
    <t>（四）项目支出：指在基本支出之外完成特定行政任务和事业发展目标所发生的支出。</t>
  </si>
  <si>
    <t xml:space="preserve">                                                      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</si>
  <si>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</si>
  <si>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</si>
  <si>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</si>
  <si>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</si>
  <si>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</si>
  <si>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</si>
  <si>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</si>
  <si>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</si>
  <si>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</si>
  <si>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</si>
  <si>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</si>
  <si>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</si>
  <si>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</si>
  <si>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</si>
  <si>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</si>
  <si>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</si>
  <si>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</si>
  <si>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</si>
  <si>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</si>
  <si>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</si>
  <si>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</si>
  <si>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</si>
  <si>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</si>
  <si>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</si>
  <si>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</si>
  <si>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</si>
  <si>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</si>
  <si>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</si>
  <si>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</si>
  <si>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</si>
  <si>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</si>
  <si>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</si>
  <si>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</si>
  <si>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</si>
  <si>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</si>
  <si>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</si>
  <si>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</si>
  <si>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</si>
  <si>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</si>
  <si>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</si>
  <si>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</si>
  <si>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</si>
  <si>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</si>
  <si>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</si>
  <si>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</si>
  <si>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</si>
  <si>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</si>
  <si>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</si>
  <si>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</si>
  <si>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</si>
  <si>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</si>
  <si>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</si>
  <si>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</si>
  <si>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</si>
  <si>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</si>
  <si>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</si>
  <si>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</si>
  <si>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</si>
  <si>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</si>
  <si>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</si>
  <si>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</si>
  <si>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</si>
  <si>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</si>
  <si>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</si>
  <si>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</si>
  <si>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</si>
  <si>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</si>
  <si>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</si>
  <si>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</si>
  <si>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</si>
  <si>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</si>
  <si>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</si>
  <si>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</si>
  <si>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</si>
  <si>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</si>
  <si>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</si>
  <si>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</si>
  <si>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</si>
  <si>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</si>
  <si>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</si>
  <si>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</si>
  <si>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</si>
  <si>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</si>
  <si>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</si>
  <si>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</si>
  <si>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</si>
  <si>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</si>
  <si>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</si>
  <si>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</si>
  <si>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</si>
  <si>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</si>
  <si>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</si>
  <si>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</si>
  <si>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</si>
  <si>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</si>
  <si>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</si>
  <si>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</si>
  <si>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</si>
  <si>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</si>
  <si>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</si>
  <si>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功能科目</t>
  </si>
  <si>
    <t>单位名称(功能科目)</t>
  </si>
  <si>
    <t>总  计</t>
  </si>
  <si>
    <t>公共财政拨款合计</t>
  </si>
  <si>
    <t>中共汨罗市委机构编制委员会办公室本级</t>
  </si>
  <si>
    <t>行政运行（其他共产党事务支出）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</si>
  <si>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</si>
  <si>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</si>
  <si>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</si>
  <si>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</si>
  <si>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</si>
  <si>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</si>
  <si>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</si>
  <si>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</si>
  <si>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</si>
  <si>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</si>
  <si>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</si>
  <si>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</si>
  <si>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</si>
  <si>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</si>
  <si>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</si>
  <si>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</si>
  <si>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</si>
  <si>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</si>
  <si>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单位：元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</si>
  <si>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</si>
  <si>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</si>
  <si>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</si>
  <si>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</si>
  <si>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</si>
  <si>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</si>
  <si>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</si>
  <si>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</si>
  <si>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</si>
  <si>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</si>
  <si>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</si>
  <si>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</si>
  <si>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</si>
  <si>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</si>
  <si>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</si>
  <si>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</si>
  <si>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</si>
  <si>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</si>
  <si>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.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</si>
  <si>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</si>
  <si>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</si>
  <si>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</si>
  <si>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</si>
  <si>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</si>
  <si>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</si>
  <si>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</si>
  <si>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</si>
  <si>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</si>
  <si>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</si>
  <si>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</si>
  <si>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</si>
  <si>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</si>
  <si>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</si>
  <si>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</si>
  <si>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</si>
  <si>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</si>
  <si>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</si>
  <si>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</si>
  <si>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</si>
  <si>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</si>
  <si>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</si>
  <si>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</si>
  <si>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</si>
  <si>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</si>
  <si>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</si>
  <si>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</si>
  <si>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</si>
  <si>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</si>
  <si>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事业单位经营支出</t>
  </si>
  <si>
    <t>2018年“三公”经费预算情况表</t>
  </si>
  <si>
    <t>填报单位：中共汨罗市委机构编制委员会办公室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</si>
  <si>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</si>
  <si>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</si>
  <si>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</si>
  <si>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</si>
  <si>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</si>
  <si>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</si>
  <si>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</si>
  <si>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（2）公务用车购置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</si>
</sst>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* #,##0;* \-#,##0;* &quot;-&quot;;@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#,##0.00_);[Red]\(#,##0.00\)"/>
    <numFmt numFmtId="181" formatCode="* #,##0.00;* \-#,##0.00;* &quot;&quot;??;@"/>
  </numFmts>
  <fonts count="39">
    <font>
      <sz val="9"/>
      <name val="宋体"/>
      <family val="0"/>
    </font>
    <font>
      <sz val="12"/>
      <name val="宋体"/>
      <family val="0"/>
    </font>
    <font>
      <sz val="12"/>
      <name val="楷体_GB2312"/>
      <family val="3"/>
    </font>
    <font>
      <sz val="10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10"/>
      <name val="黑体"/>
      <family val="3"/>
    </font>
    <font>
      <b/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0"/>
      <name val="Arial"/>
      <family val="2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2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>
        <color indexed="63"/>
      </right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7" fillId="3" borderId="1" applyNumberFormat="0" applyAlignment="0" applyProtection="0"/>
    <xf numFmtId="0" fontId="16" fillId="4" borderId="0" applyNumberFormat="0" applyBorder="0" applyAlignment="0" applyProtection="0"/>
    <xf numFmtId="0" fontId="29" fillId="5" borderId="2" applyNumberFormat="0" applyAlignment="0" applyProtection="0"/>
    <xf numFmtId="176" fontId="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16" fillId="6" borderId="0" applyNumberFormat="0" applyBorder="0" applyAlignment="0" applyProtection="0"/>
    <xf numFmtId="0" fontId="25" fillId="3" borderId="2" applyNumberFormat="0" applyAlignment="0" applyProtection="0"/>
    <xf numFmtId="0" fontId="21" fillId="7" borderId="0" applyNumberFormat="0" applyBorder="0" applyAlignment="0" applyProtection="0"/>
    <xf numFmtId="179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24" fillId="0" borderId="5" applyNumberFormat="0" applyFill="0" applyAlignment="0" applyProtection="0"/>
    <xf numFmtId="0" fontId="15" fillId="10" borderId="0" applyNumberFormat="0" applyBorder="0" applyAlignment="0" applyProtection="0"/>
    <xf numFmtId="0" fontId="26" fillId="0" borderId="6" applyNumberFormat="0" applyFill="0" applyAlignment="0" applyProtection="0"/>
    <xf numFmtId="0" fontId="15" fillId="11" borderId="0" applyNumberFormat="0" applyBorder="0" applyAlignment="0" applyProtection="0"/>
    <xf numFmtId="0" fontId="27" fillId="3" borderId="1" applyNumberFormat="0" applyAlignment="0" applyProtection="0"/>
    <xf numFmtId="0" fontId="25" fillId="3" borderId="2" applyNumberFormat="0" applyAlignment="0" applyProtection="0"/>
    <xf numFmtId="0" fontId="30" fillId="12" borderId="7" applyNumberFormat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5" fillId="15" borderId="0" applyNumberFormat="0" applyBorder="0" applyAlignment="0" applyProtection="0"/>
    <xf numFmtId="0" fontId="17" fillId="0" borderId="8" applyNumberFormat="0" applyFill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32" fillId="0" borderId="9" applyNumberFormat="0" applyFill="0" applyAlignment="0" applyProtection="0"/>
    <xf numFmtId="0" fontId="18" fillId="2" borderId="0" applyNumberFormat="0" applyBorder="0" applyAlignment="0" applyProtection="0"/>
    <xf numFmtId="0" fontId="28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5" fillId="18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27" fillId="3" borderId="1" applyNumberFormat="0" applyAlignment="0" applyProtection="0"/>
    <xf numFmtId="0" fontId="16" fillId="9" borderId="0" applyNumberFormat="0" applyBorder="0" applyAlignment="0" applyProtection="0"/>
    <xf numFmtId="0" fontId="15" fillId="19" borderId="0" applyNumberFormat="0" applyBorder="0" applyAlignment="0" applyProtection="0"/>
    <xf numFmtId="41" fontId="1" fillId="0" borderId="0" applyFont="0" applyFill="0" applyBorder="0" applyAlignment="0" applyProtection="0"/>
    <xf numFmtId="0" fontId="15" fillId="11" borderId="0" applyNumberFormat="0" applyBorder="0" applyAlignment="0" applyProtection="0"/>
    <xf numFmtId="41" fontId="1" fillId="0" borderId="0" applyFont="0" applyFill="0" applyBorder="0" applyAlignment="0" applyProtection="0"/>
    <xf numFmtId="0" fontId="16" fillId="13" borderId="0" applyNumberFormat="0" applyBorder="0" applyAlignment="0" applyProtection="0"/>
    <xf numFmtId="0" fontId="25" fillId="3" borderId="2" applyNumberFormat="0" applyAlignment="0" applyProtection="0"/>
    <xf numFmtId="0" fontId="16" fillId="13" borderId="0" applyNumberFormat="0" applyBorder="0" applyAlignment="0" applyProtection="0"/>
    <xf numFmtId="0" fontId="15" fillId="20" borderId="0" applyNumberFormat="0" applyBorder="0" applyAlignment="0" applyProtection="0"/>
    <xf numFmtId="0" fontId="16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28" fillId="17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6" fillId="13" borderId="0" applyNumberFormat="0" applyBorder="0" applyAlignment="0" applyProtection="0"/>
    <xf numFmtId="0" fontId="1" fillId="0" borderId="0">
      <alignment/>
      <protection/>
    </xf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35" fillId="0" borderId="0">
      <alignment/>
      <protection/>
    </xf>
    <xf numFmtId="0" fontId="1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0" fillId="12" borderId="7" applyNumberFormat="0" applyAlignment="0" applyProtection="0"/>
    <xf numFmtId="0" fontId="30" fillId="12" borderId="7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8" fillId="17" borderId="0" applyNumberFormat="0" applyBorder="0" applyAlignment="0" applyProtection="0"/>
    <xf numFmtId="0" fontId="29" fillId="5" borderId="2" applyNumberFormat="0" applyAlignment="0" applyProtection="0"/>
    <xf numFmtId="0" fontId="29" fillId="5" borderId="2" applyNumberFormat="0" applyAlignment="0" applyProtection="0"/>
    <xf numFmtId="0" fontId="35" fillId="0" borderId="0">
      <alignment/>
      <protection/>
    </xf>
    <xf numFmtId="0" fontId="1" fillId="8" borderId="3" applyNumberFormat="0" applyFont="0" applyAlignment="0" applyProtection="0"/>
    <xf numFmtId="0" fontId="1" fillId="8" borderId="3" applyNumberFormat="0" applyFont="0" applyAlignment="0" applyProtection="0"/>
  </cellStyleXfs>
  <cellXfs count="213">
    <xf numFmtId="0" fontId="0" fillId="0" borderId="0" xfId="0" applyAlignment="1">
      <alignment/>
    </xf>
    <xf numFmtId="0" fontId="1" fillId="0" borderId="0" xfId="134" applyFill="1">
      <alignment/>
      <protection/>
    </xf>
    <xf numFmtId="0" fontId="2" fillId="0" borderId="0" xfId="134" applyFont="1" applyFill="1">
      <alignment/>
      <protection/>
    </xf>
    <xf numFmtId="0" fontId="1" fillId="0" borderId="0" xfId="134">
      <alignment/>
      <protection/>
    </xf>
    <xf numFmtId="0" fontId="1" fillId="0" borderId="0" xfId="134" applyAlignment="1">
      <alignment horizontal="center"/>
      <protection/>
    </xf>
    <xf numFmtId="0" fontId="3" fillId="0" borderId="0" xfId="21" applyNumberFormat="1" applyFont="1" applyFill="1" applyAlignment="1">
      <alignment horizontal="right" vertical="center"/>
    </xf>
    <xf numFmtId="0" fontId="4" fillId="0" borderId="0" xfId="134" applyFont="1" applyFill="1" applyAlignment="1">
      <alignment horizontal="center" vertical="center"/>
      <protection/>
    </xf>
    <xf numFmtId="0" fontId="2" fillId="0" borderId="15" xfId="134" applyFont="1" applyFill="1" applyBorder="1" applyAlignment="1">
      <alignment vertical="center"/>
      <protection/>
    </xf>
    <xf numFmtId="0" fontId="2" fillId="0" borderId="0" xfId="134" applyFont="1" applyFill="1" applyAlignment="1">
      <alignment horizontal="center"/>
      <protection/>
    </xf>
    <xf numFmtId="0" fontId="2" fillId="0" borderId="0" xfId="134" applyFont="1" applyFill="1" applyAlignment="1">
      <alignment horizontal="right" vertical="center"/>
      <protection/>
    </xf>
    <xf numFmtId="0" fontId="0" fillId="0" borderId="16" xfId="134" applyFont="1" applyFill="1" applyBorder="1" applyAlignment="1">
      <alignment horizontal="center" vertical="center"/>
      <protection/>
    </xf>
    <xf numFmtId="0" fontId="0" fillId="0" borderId="17" xfId="134" applyFont="1" applyFill="1" applyBorder="1" applyAlignment="1">
      <alignment horizontal="center" vertical="center"/>
      <protection/>
    </xf>
    <xf numFmtId="0" fontId="0" fillId="0" borderId="18" xfId="134" applyFont="1" applyFill="1" applyBorder="1" applyAlignment="1">
      <alignment horizontal="center" vertical="center"/>
      <protection/>
    </xf>
    <xf numFmtId="0" fontId="0" fillId="0" borderId="19" xfId="134" applyFont="1" applyBorder="1" applyAlignment="1">
      <alignment horizontal="center" vertical="center"/>
      <protection/>
    </xf>
    <xf numFmtId="0" fontId="0" fillId="0" borderId="20" xfId="134" applyFont="1" applyFill="1" applyBorder="1" applyAlignment="1">
      <alignment horizontal="center" vertical="center"/>
      <protection/>
    </xf>
    <xf numFmtId="0" fontId="1" fillId="0" borderId="21" xfId="134" applyBorder="1">
      <alignment/>
      <protection/>
    </xf>
    <xf numFmtId="0" fontId="0" fillId="0" borderId="19" xfId="134" applyFont="1" applyBorder="1" applyAlignment="1">
      <alignment vertical="center"/>
      <protection/>
    </xf>
    <xf numFmtId="0" fontId="5" fillId="0" borderId="0" xfId="134" applyFont="1">
      <alignment/>
      <protection/>
    </xf>
    <xf numFmtId="0" fontId="0" fillId="0" borderId="21" xfId="134" applyFont="1" applyBorder="1" applyAlignment="1">
      <alignment horizontal="center" vertical="center"/>
      <protection/>
    </xf>
    <xf numFmtId="0" fontId="0" fillId="0" borderId="22" xfId="134" applyFont="1" applyBorder="1" applyAlignment="1">
      <alignment vertical="center"/>
      <protection/>
    </xf>
    <xf numFmtId="0" fontId="0" fillId="0" borderId="23" xfId="134" applyFont="1" applyFill="1" applyBorder="1" applyAlignment="1">
      <alignment horizontal="center" vertical="center"/>
      <protection/>
    </xf>
    <xf numFmtId="0" fontId="0" fillId="0" borderId="22" xfId="134" applyFont="1" applyBorder="1" applyAlignment="1">
      <alignment horizontal="left" vertical="center" wrapText="1"/>
      <protection/>
    </xf>
    <xf numFmtId="0" fontId="0" fillId="0" borderId="23" xfId="134" applyFont="1" applyBorder="1" applyAlignment="1">
      <alignment horizontal="center" vertical="center"/>
      <protection/>
    </xf>
    <xf numFmtId="0" fontId="0" fillId="0" borderId="24" xfId="134" applyFont="1" applyBorder="1" applyAlignment="1">
      <alignment horizontal="left" vertical="center" wrapText="1"/>
      <protection/>
    </xf>
    <xf numFmtId="0" fontId="0" fillId="0" borderId="25" xfId="134" applyFont="1" applyBorder="1" applyAlignment="1">
      <alignment horizontal="center" vertical="center"/>
      <protection/>
    </xf>
    <xf numFmtId="0" fontId="1" fillId="0" borderId="26" xfId="134" applyBorder="1">
      <alignment/>
      <protection/>
    </xf>
    <xf numFmtId="0" fontId="3" fillId="0" borderId="0" xfId="133" applyFont="1" applyFill="1" applyBorder="1" applyAlignment="1">
      <alignment horizontal="left" vertical="center"/>
      <protection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3" fillId="0" borderId="0" xfId="21" applyNumberFormat="1" applyFont="1" applyFill="1" applyAlignment="1">
      <alignment horizontal="center" vertical="center" wrapText="1"/>
    </xf>
    <xf numFmtId="0" fontId="6" fillId="0" borderId="0" xfId="21" applyNumberFormat="1" applyFont="1" applyFill="1" applyAlignment="1" applyProtection="1">
      <alignment horizontal="center" vertical="center" wrapText="1"/>
      <protection/>
    </xf>
    <xf numFmtId="49" fontId="3" fillId="0" borderId="0" xfId="21" applyNumberFormat="1" applyFont="1" applyFill="1" applyAlignment="1">
      <alignment vertical="center"/>
    </xf>
    <xf numFmtId="0" fontId="3" fillId="0" borderId="20" xfId="21" applyNumberFormat="1" applyFont="1" applyFill="1" applyBorder="1" applyAlignment="1" applyProtection="1">
      <alignment horizontal="center" vertical="center"/>
      <protection/>
    </xf>
    <xf numFmtId="0" fontId="3" fillId="0" borderId="27" xfId="21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8" xfId="21" applyNumberFormat="1" applyFont="1" applyFill="1" applyBorder="1" applyAlignment="1">
      <alignment horizontal="center" vertical="center" wrapText="1"/>
    </xf>
    <xf numFmtId="0" fontId="3" fillId="0" borderId="20" xfId="21" applyNumberFormat="1" applyFont="1" applyFill="1" applyBorder="1" applyAlignment="1" applyProtection="1">
      <alignment horizontal="center" vertical="center" wrapText="1"/>
      <protection/>
    </xf>
    <xf numFmtId="0" fontId="3" fillId="0" borderId="29" xfId="21" applyNumberFormat="1" applyFont="1" applyFill="1" applyBorder="1" applyAlignment="1">
      <alignment horizontal="center" vertical="center" wrapText="1"/>
    </xf>
    <xf numFmtId="0" fontId="3" fillId="0" borderId="30" xfId="21" applyNumberFormat="1" applyFont="1" applyFill="1" applyBorder="1" applyAlignment="1" applyProtection="1">
      <alignment horizontal="center" vertical="center" wrapText="1"/>
      <protection/>
    </xf>
    <xf numFmtId="0" fontId="3" fillId="24" borderId="20" xfId="21" applyNumberFormat="1" applyFont="1" applyFill="1" applyBorder="1" applyAlignment="1">
      <alignment horizontal="center" vertical="center" wrapText="1"/>
    </xf>
    <xf numFmtId="49" fontId="3" fillId="24" borderId="20" xfId="21" applyNumberFormat="1" applyFont="1" applyFill="1" applyBorder="1" applyAlignment="1">
      <alignment horizontal="center" vertical="center" wrapText="1"/>
    </xf>
    <xf numFmtId="180" fontId="3" fillId="24" borderId="20" xfId="21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3" fillId="0" borderId="20" xfId="21" applyNumberFormat="1" applyFont="1" applyFill="1" applyBorder="1" applyAlignment="1">
      <alignment horizontal="center" vertical="center"/>
    </xf>
    <xf numFmtId="0" fontId="3" fillId="0" borderId="20" xfId="21" applyNumberFormat="1" applyFont="1" applyFill="1" applyBorder="1" applyAlignment="1">
      <alignment horizontal="left" vertical="center"/>
    </xf>
    <xf numFmtId="181" fontId="3" fillId="0" borderId="20" xfId="21" applyNumberFormat="1" applyFont="1" applyFill="1" applyBorder="1" applyAlignment="1">
      <alignment horizontal="center" vertical="center"/>
    </xf>
    <xf numFmtId="49" fontId="3" fillId="0" borderId="0" xfId="21" applyNumberFormat="1" applyFont="1" applyFill="1" applyAlignment="1">
      <alignment horizontal="center" vertical="center"/>
    </xf>
    <xf numFmtId="0" fontId="3" fillId="0" borderId="0" xfId="21" applyNumberFormat="1" applyFont="1" applyFill="1" applyAlignment="1">
      <alignment horizontal="left" vertical="center"/>
    </xf>
    <xf numFmtId="181" fontId="3" fillId="0" borderId="0" xfId="21" applyNumberFormat="1" applyFont="1" applyFill="1" applyAlignment="1">
      <alignment horizontal="center" vertical="center"/>
    </xf>
    <xf numFmtId="0" fontId="0" fillId="0" borderId="0" xfId="21" applyNumberFormat="1" applyFont="1" applyFill="1" applyAlignment="1">
      <alignment vertical="center"/>
    </xf>
    <xf numFmtId="181" fontId="3" fillId="0" borderId="0" xfId="21" applyNumberFormat="1" applyFont="1" applyFill="1" applyAlignment="1">
      <alignment vertical="center"/>
    </xf>
    <xf numFmtId="181" fontId="3" fillId="0" borderId="30" xfId="21" applyNumberFormat="1" applyFont="1" applyFill="1" applyBorder="1" applyAlignment="1" applyProtection="1">
      <alignment horizontal="center" vertical="center" wrapText="1"/>
      <protection/>
    </xf>
    <xf numFmtId="181" fontId="3" fillId="0" borderId="31" xfId="21" applyNumberFormat="1" applyFont="1" applyFill="1" applyBorder="1" applyAlignment="1" applyProtection="1">
      <alignment horizontal="center" vertical="center" wrapText="1"/>
      <protection/>
    </xf>
    <xf numFmtId="181" fontId="3" fillId="0" borderId="20" xfId="21" applyNumberFormat="1" applyFont="1" applyFill="1" applyBorder="1" applyAlignment="1" applyProtection="1">
      <alignment horizontal="center" vertical="center" wrapText="1"/>
      <protection/>
    </xf>
    <xf numFmtId="0" fontId="3" fillId="0" borderId="0" xfId="21" applyNumberFormat="1" applyFont="1" applyFill="1" applyAlignment="1">
      <alignment vertical="center"/>
    </xf>
    <xf numFmtId="0" fontId="3" fillId="0" borderId="32" xfId="21" applyNumberFormat="1" applyFont="1" applyFill="1" applyBorder="1" applyAlignment="1" applyProtection="1">
      <alignment horizontal="right" vertical="center"/>
      <protection/>
    </xf>
    <xf numFmtId="0" fontId="3" fillId="0" borderId="29" xfId="21" applyNumberFormat="1" applyFont="1" applyFill="1" applyBorder="1" applyAlignment="1" applyProtection="1">
      <alignment horizontal="center" vertical="center" wrapText="1"/>
      <protection/>
    </xf>
    <xf numFmtId="0" fontId="0" fillId="0" borderId="30" xfId="21" applyNumberFormat="1" applyFont="1" applyFill="1" applyBorder="1" applyAlignment="1">
      <alignment horizontal="center" vertical="center" wrapText="1"/>
    </xf>
    <xf numFmtId="0" fontId="0" fillId="0" borderId="20" xfId="21" applyNumberFormat="1" applyFont="1" applyFill="1" applyBorder="1" applyAlignment="1">
      <alignment horizontal="center" vertical="center" wrapText="1"/>
    </xf>
    <xf numFmtId="0" fontId="0" fillId="24" borderId="0" xfId="21" applyNumberFormat="1" applyFont="1" applyFill="1" applyAlignment="1">
      <alignment vertical="center"/>
    </xf>
    <xf numFmtId="0" fontId="0" fillId="0" borderId="20" xfId="21" applyNumberFormat="1" applyFont="1" applyFill="1" applyBorder="1" applyAlignment="1">
      <alignment vertical="center"/>
    </xf>
    <xf numFmtId="0" fontId="0" fillId="0" borderId="20" xfId="21" applyNumberFormat="1" applyFont="1" applyFill="1" applyBorder="1" applyAlignment="1">
      <alignment horizontal="centerContinuous" vertical="center"/>
    </xf>
    <xf numFmtId="0" fontId="0" fillId="0" borderId="0" xfId="21" applyNumberFormat="1" applyFont="1" applyFill="1" applyAlignment="1">
      <alignment horizontal="centerContinuous" vertical="center"/>
    </xf>
    <xf numFmtId="0" fontId="3" fillId="0" borderId="0" xfId="21" applyNumberFormat="1" applyFont="1" applyAlignment="1">
      <alignment horizontal="right" vertical="center" wrapText="1"/>
    </xf>
    <xf numFmtId="0" fontId="3" fillId="0" borderId="0" xfId="21" applyNumberFormat="1" applyFont="1" applyFill="1" applyAlignment="1">
      <alignment horizontal="left" vertical="center" wrapText="1"/>
    </xf>
    <xf numFmtId="0" fontId="3" fillId="0" borderId="0" xfId="21" applyNumberFormat="1" applyFont="1" applyAlignment="1">
      <alignment horizontal="left" vertical="center" wrapText="1"/>
    </xf>
    <xf numFmtId="0" fontId="3" fillId="0" borderId="0" xfId="21" applyNumberFormat="1" applyFont="1" applyAlignment="1">
      <alignment horizontal="center" vertical="center" wrapText="1"/>
    </xf>
    <xf numFmtId="0" fontId="3" fillId="24" borderId="20" xfId="21" applyNumberFormat="1" applyFont="1" applyFill="1" applyBorder="1" applyAlignment="1" applyProtection="1">
      <alignment horizontal="center" vertical="center" wrapText="1"/>
      <protection/>
    </xf>
    <xf numFmtId="0" fontId="0" fillId="0" borderId="20" xfId="21" applyNumberFormat="1" applyFont="1" applyFill="1" applyBorder="1" applyAlignment="1" applyProtection="1">
      <alignment horizontal="center" vertical="center" wrapText="1"/>
      <protection/>
    </xf>
    <xf numFmtId="0" fontId="3" fillId="24" borderId="29" xfId="21" applyNumberFormat="1" applyFont="1" applyFill="1" applyBorder="1" applyAlignment="1" applyProtection="1">
      <alignment horizontal="center" vertical="center" wrapText="1"/>
      <protection/>
    </xf>
    <xf numFmtId="0" fontId="0" fillId="24" borderId="20" xfId="21" applyNumberFormat="1" applyFont="1" applyFill="1" applyBorder="1" applyAlignment="1">
      <alignment horizontal="center" vertical="center" wrapText="1"/>
    </xf>
    <xf numFmtId="0" fontId="3" fillId="0" borderId="20" xfId="21" applyNumberFormat="1" applyFont="1" applyFill="1" applyBorder="1" applyAlignment="1">
      <alignment horizontal="center" vertical="center" wrapText="1"/>
    </xf>
    <xf numFmtId="49" fontId="3" fillId="0" borderId="20" xfId="21" applyNumberFormat="1" applyFont="1" applyFill="1" applyBorder="1" applyAlignment="1">
      <alignment horizontal="center" vertical="center" wrapText="1"/>
    </xf>
    <xf numFmtId="180" fontId="3" fillId="0" borderId="20" xfId="21" applyNumberFormat="1" applyFont="1" applyFill="1" applyBorder="1" applyAlignment="1">
      <alignment horizontal="center" vertical="center" wrapText="1"/>
    </xf>
    <xf numFmtId="0" fontId="3" fillId="0" borderId="20" xfId="21" applyNumberFormat="1" applyFont="1" applyFill="1" applyBorder="1" applyAlignment="1">
      <alignment horizontal="centerContinuous" vertical="center"/>
    </xf>
    <xf numFmtId="0" fontId="3" fillId="24" borderId="20" xfId="21" applyNumberFormat="1" applyFont="1" applyFill="1" applyBorder="1" applyAlignment="1">
      <alignment horizontal="centerContinuous" vertical="center"/>
    </xf>
    <xf numFmtId="0" fontId="3" fillId="0" borderId="20" xfId="21" applyNumberFormat="1" applyFont="1" applyBorder="1" applyAlignment="1">
      <alignment horizontal="centerContinuous" vertical="center"/>
    </xf>
    <xf numFmtId="0" fontId="3" fillId="0" borderId="0" xfId="21" applyNumberFormat="1" applyFont="1" applyAlignment="1">
      <alignment horizontal="centerContinuous" vertical="center"/>
    </xf>
    <xf numFmtId="0" fontId="3" fillId="0" borderId="0" xfId="21" applyNumberFormat="1" applyFont="1" applyFill="1" applyAlignment="1">
      <alignment horizontal="centerContinuous" vertical="center"/>
    </xf>
    <xf numFmtId="0" fontId="0" fillId="0" borderId="0" xfId="21" applyNumberFormat="1" applyFont="1" applyAlignment="1">
      <alignment vertical="center"/>
    </xf>
    <xf numFmtId="0" fontId="3" fillId="0" borderId="0" xfId="21" applyNumberFormat="1" applyFont="1" applyFill="1" applyAlignment="1" applyProtection="1">
      <alignment horizontal="right" vertical="center" wrapText="1"/>
      <protection/>
    </xf>
    <xf numFmtId="0" fontId="3" fillId="0" borderId="33" xfId="21" applyNumberFormat="1" applyFont="1" applyFill="1" applyBorder="1" applyAlignment="1" applyProtection="1">
      <alignment/>
      <protection/>
    </xf>
    <xf numFmtId="0" fontId="0" fillId="24" borderId="20" xfId="21" applyNumberFormat="1" applyFont="1" applyFill="1" applyBorder="1" applyAlignment="1" applyProtection="1">
      <alignment horizontal="center" vertical="center" wrapText="1"/>
      <protection/>
    </xf>
    <xf numFmtId="180" fontId="0" fillId="0" borderId="20" xfId="21" applyNumberFormat="1" applyFont="1" applyFill="1" applyBorder="1" applyAlignment="1">
      <alignment horizontal="center" vertical="center" wrapText="1"/>
    </xf>
    <xf numFmtId="0" fontId="0" fillId="0" borderId="27" xfId="21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180" fontId="0" fillId="0" borderId="20" xfId="0" applyNumberFormat="1" applyFill="1" applyBorder="1" applyAlignment="1">
      <alignment horizontal="center" vertical="center" wrapText="1"/>
    </xf>
    <xf numFmtId="0" fontId="3" fillId="0" borderId="20" xfId="21" applyNumberFormat="1" applyFont="1" applyFill="1" applyBorder="1" applyAlignment="1">
      <alignment horizontal="centerContinuous" vertical="center"/>
    </xf>
    <xf numFmtId="0" fontId="3" fillId="0" borderId="20" xfId="21" applyNumberFormat="1" applyFont="1" applyFill="1" applyBorder="1" applyAlignment="1">
      <alignment horizontal="center" vertical="center"/>
    </xf>
    <xf numFmtId="180" fontId="0" fillId="25" borderId="20" xfId="0" applyNumberFormat="1" applyFill="1" applyBorder="1" applyAlignment="1">
      <alignment horizontal="center" vertical="center" wrapText="1"/>
    </xf>
    <xf numFmtId="0" fontId="0" fillId="24" borderId="23" xfId="21" applyNumberFormat="1" applyFont="1" applyFill="1" applyBorder="1" applyAlignment="1" applyProtection="1">
      <alignment horizontal="center" vertical="center" wrapText="1"/>
      <protection/>
    </xf>
    <xf numFmtId="0" fontId="0" fillId="24" borderId="31" xfId="21" applyNumberFormat="1" applyFont="1" applyFill="1" applyBorder="1" applyAlignment="1" applyProtection="1">
      <alignment horizontal="center" vertical="center" wrapText="1"/>
      <protection/>
    </xf>
    <xf numFmtId="0" fontId="0" fillId="24" borderId="30" xfId="21" applyNumberFormat="1" applyFont="1" applyFill="1" applyBorder="1" applyAlignment="1" applyProtection="1">
      <alignment horizontal="center" vertical="center" wrapText="1"/>
      <protection/>
    </xf>
    <xf numFmtId="0" fontId="3" fillId="0" borderId="0" xfId="21" applyNumberFormat="1" applyFont="1" applyFill="1" applyAlignment="1" applyProtection="1">
      <alignment horizontal="center" vertical="center" wrapText="1"/>
      <protection/>
    </xf>
    <xf numFmtId="0" fontId="3" fillId="0" borderId="32" xfId="21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Fill="1" applyBorder="1" applyAlignment="1">
      <alignment horizontal="center" vertical="center" wrapText="1"/>
    </xf>
    <xf numFmtId="4" fontId="0" fillId="25" borderId="2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21" applyNumberFormat="1" applyFont="1" applyFill="1" applyAlignment="1">
      <alignment horizontal="right" vertical="center" wrapText="1"/>
    </xf>
    <xf numFmtId="0" fontId="0" fillId="0" borderId="20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180" fontId="0" fillId="0" borderId="20" xfId="0" applyNumberFormat="1" applyFill="1" applyBorder="1" applyAlignment="1">
      <alignment/>
    </xf>
    <xf numFmtId="180" fontId="0" fillId="25" borderId="20" xfId="0" applyNumberFormat="1" applyFill="1" applyBorder="1" applyAlignment="1">
      <alignment/>
    </xf>
    <xf numFmtId="9" fontId="3" fillId="0" borderId="0" xfId="21" applyNumberFormat="1" applyFont="1" applyFill="1" applyAlignment="1">
      <alignment horizontal="center" vertical="center" wrapText="1"/>
    </xf>
    <xf numFmtId="9" fontId="3" fillId="0" borderId="0" xfId="21" applyNumberFormat="1" applyFont="1" applyFill="1" applyAlignment="1">
      <alignment horizontal="left" vertical="center" wrapText="1"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21" applyNumberFormat="1" applyFont="1" applyFill="1" applyBorder="1" applyAlignment="1" applyProtection="1">
      <alignment vertical="center" wrapText="1"/>
      <protection/>
    </xf>
    <xf numFmtId="0" fontId="3" fillId="0" borderId="0" xfId="21" applyNumberFormat="1" applyFont="1" applyFill="1" applyBorder="1" applyAlignment="1" applyProtection="1">
      <alignment horizontal="center" vertical="center"/>
      <protection/>
    </xf>
    <xf numFmtId="0" fontId="3" fillId="0" borderId="0" xfId="21" applyNumberFormat="1" applyFont="1" applyFill="1" applyBorder="1" applyAlignment="1" applyProtection="1">
      <alignment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21" applyNumberFormat="1" applyFont="1" applyFill="1" applyBorder="1" applyAlignment="1">
      <alignment horizontal="center" vertical="center" wrapText="1"/>
    </xf>
    <xf numFmtId="0" fontId="0" fillId="0" borderId="20" xfId="21" applyNumberFormat="1" applyFont="1" applyFill="1" applyBorder="1" applyAlignment="1" applyProtection="1">
      <alignment vertical="center" wrapText="1"/>
      <protection/>
    </xf>
    <xf numFmtId="0" fontId="3" fillId="0" borderId="0" xfId="21" applyNumberFormat="1" applyFont="1" applyFill="1" applyBorder="1" applyAlignment="1">
      <alignment horizontal="centerContinuous" vertical="center"/>
    </xf>
    <xf numFmtId="0" fontId="3" fillId="0" borderId="28" xfId="21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35" xfId="21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180" fontId="3" fillId="25" borderId="20" xfId="21" applyNumberFormat="1" applyFont="1" applyFill="1" applyBorder="1" applyAlignment="1">
      <alignment horizontal="center" vertical="center" wrapText="1"/>
    </xf>
    <xf numFmtId="0" fontId="3" fillId="0" borderId="0" xfId="21" applyNumberFormat="1" applyFont="1" applyFill="1" applyAlignment="1">
      <alignment horizontal="right"/>
    </xf>
    <xf numFmtId="0" fontId="0" fillId="0" borderId="28" xfId="21" applyNumberFormat="1" applyFont="1" applyFill="1" applyBorder="1" applyAlignment="1">
      <alignment horizontal="center" vertical="center" wrapText="1"/>
    </xf>
    <xf numFmtId="0" fontId="3" fillId="0" borderId="34" xfId="21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>
      <alignment/>
    </xf>
    <xf numFmtId="0" fontId="6" fillId="0" borderId="0" xfId="21" applyNumberFormat="1" applyFont="1" applyFill="1" applyAlignment="1" applyProtection="1">
      <alignment horizontal="center" vertical="center"/>
      <protection/>
    </xf>
    <xf numFmtId="0" fontId="3" fillId="0" borderId="0" xfId="21" applyNumberFormat="1" applyFont="1" applyFill="1" applyAlignment="1">
      <alignment horizontal="centerContinuous" vertical="center" wrapText="1"/>
    </xf>
    <xf numFmtId="0" fontId="3" fillId="0" borderId="32" xfId="21" applyNumberFormat="1" applyFont="1" applyFill="1" applyBorder="1" applyAlignment="1">
      <alignment horizontal="left" vertical="center" wrapText="1"/>
    </xf>
    <xf numFmtId="0" fontId="0" fillId="0" borderId="29" xfId="21" applyNumberFormat="1" applyFont="1" applyFill="1" applyBorder="1" applyAlignment="1" applyProtection="1">
      <alignment horizontal="center" vertical="center" wrapText="1"/>
      <protection/>
    </xf>
    <xf numFmtId="0" fontId="0" fillId="0" borderId="30" xfId="21" applyNumberFormat="1" applyFont="1" applyFill="1" applyBorder="1" applyAlignment="1" applyProtection="1">
      <alignment horizontal="center" vertical="center" wrapText="1"/>
      <protection/>
    </xf>
    <xf numFmtId="0" fontId="0" fillId="0" borderId="27" xfId="21" applyNumberFormat="1" applyFont="1" applyFill="1" applyBorder="1" applyAlignment="1">
      <alignment horizontal="center" vertical="center" wrapText="1"/>
    </xf>
    <xf numFmtId="0" fontId="3" fillId="0" borderId="30" xfId="21" applyNumberFormat="1" applyFont="1" applyFill="1" applyBorder="1" applyAlignment="1">
      <alignment horizontal="center" vertical="center" wrapText="1"/>
    </xf>
    <xf numFmtId="180" fontId="3" fillId="0" borderId="30" xfId="21" applyNumberFormat="1" applyFont="1" applyFill="1" applyBorder="1" applyAlignment="1">
      <alignment horizontal="center" vertical="center" wrapText="1"/>
    </xf>
    <xf numFmtId="0" fontId="3" fillId="0" borderId="27" xfId="21" applyNumberFormat="1" applyFont="1" applyFill="1" applyBorder="1" applyAlignment="1">
      <alignment horizontal="center" vertical="center" wrapText="1"/>
    </xf>
    <xf numFmtId="0" fontId="3" fillId="0" borderId="34" xfId="21" applyNumberFormat="1" applyFont="1" applyFill="1" applyBorder="1" applyAlignment="1">
      <alignment horizontal="center" vertical="center" wrapText="1"/>
    </xf>
    <xf numFmtId="0" fontId="3" fillId="0" borderId="32" xfId="21" applyNumberFormat="1" applyFont="1" applyFill="1" applyBorder="1" applyAlignment="1" applyProtection="1">
      <alignment horizontal="right" wrapText="1"/>
      <protection/>
    </xf>
    <xf numFmtId="4" fontId="3" fillId="0" borderId="20" xfId="21" applyNumberFormat="1" applyFont="1" applyFill="1" applyBorder="1" applyAlignment="1">
      <alignment horizontal="center" vertical="center" wrapText="1"/>
    </xf>
    <xf numFmtId="0" fontId="7" fillId="24" borderId="0" xfId="0" applyNumberFormat="1" applyFont="1" applyFill="1" applyAlignment="1" applyProtection="1">
      <alignment vertical="center"/>
      <protection/>
    </xf>
    <xf numFmtId="0" fontId="8" fillId="24" borderId="0" xfId="0" applyNumberFormat="1" applyFont="1" applyFill="1" applyAlignment="1" applyProtection="1">
      <alignment/>
      <protection/>
    </xf>
    <xf numFmtId="0" fontId="7" fillId="24" borderId="0" xfId="0" applyNumberFormat="1" applyFont="1" applyFill="1" applyAlignment="1" applyProtection="1">
      <alignment horizontal="right" vertical="center"/>
      <protection/>
    </xf>
    <xf numFmtId="0" fontId="9" fillId="24" borderId="0" xfId="0" applyNumberFormat="1" applyFont="1" applyFill="1" applyAlignment="1" applyProtection="1">
      <alignment horizontal="centerContinuous" vertical="center"/>
      <protection/>
    </xf>
    <xf numFmtId="0" fontId="8" fillId="24" borderId="0" xfId="0" applyNumberFormat="1" applyFont="1" applyFill="1" applyAlignment="1" applyProtection="1">
      <alignment horizontal="centerContinuous" vertical="center"/>
      <protection/>
    </xf>
    <xf numFmtId="0" fontId="7" fillId="24" borderId="32" xfId="0" applyNumberFormat="1" applyFont="1" applyFill="1" applyBorder="1" applyAlignment="1" applyProtection="1">
      <alignment vertical="center"/>
      <protection/>
    </xf>
    <xf numFmtId="0" fontId="7" fillId="24" borderId="0" xfId="0" applyNumberFormat="1" applyFont="1" applyFill="1" applyAlignment="1" applyProtection="1">
      <alignment horizontal="right"/>
      <protection/>
    </xf>
    <xf numFmtId="0" fontId="7" fillId="0" borderId="20" xfId="0" applyNumberFormat="1" applyFont="1" applyFill="1" applyBorder="1" applyAlignment="1" applyProtection="1">
      <alignment horizontal="centerContinuous" vertical="center"/>
      <protection/>
    </xf>
    <xf numFmtId="0" fontId="8" fillId="0" borderId="20" xfId="0" applyNumberFormat="1" applyFont="1" applyFill="1" applyBorder="1" applyAlignment="1" applyProtection="1">
      <alignment horizontal="centerContinuous" vertical="center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180" fontId="7" fillId="25" borderId="20" xfId="0" applyNumberFormat="1" applyFont="1" applyFill="1" applyBorder="1" applyAlignment="1" applyProtection="1">
      <alignment horizontal="right" vertical="center" wrapText="1"/>
      <protection/>
    </xf>
    <xf numFmtId="0" fontId="7" fillId="0" borderId="27" xfId="0" applyNumberFormat="1" applyFont="1" applyFill="1" applyBorder="1" applyAlignment="1" applyProtection="1">
      <alignment vertical="center"/>
      <protection/>
    </xf>
    <xf numFmtId="0" fontId="7" fillId="0" borderId="28" xfId="0" applyNumberFormat="1" applyFont="1" applyFill="1" applyBorder="1" applyAlignment="1" applyProtection="1">
      <alignment vertical="center"/>
      <protection/>
    </xf>
    <xf numFmtId="180" fontId="7" fillId="25" borderId="23" xfId="0" applyNumberFormat="1" applyFont="1" applyFill="1" applyBorder="1" applyAlignment="1" applyProtection="1">
      <alignment horizontal="right" vertical="center" wrapText="1"/>
      <protection/>
    </xf>
    <xf numFmtId="180" fontId="7" fillId="0" borderId="23" xfId="0" applyNumberFormat="1" applyFont="1" applyFill="1" applyBorder="1" applyAlignment="1" applyProtection="1">
      <alignment horizontal="right" vertical="center" wrapText="1"/>
      <protection/>
    </xf>
    <xf numFmtId="4" fontId="7" fillId="0" borderId="36" xfId="0" applyNumberFormat="1" applyFont="1" applyFill="1" applyBorder="1" applyAlignment="1" applyProtection="1">
      <alignment horizontal="right" vertical="center" wrapText="1"/>
      <protection/>
    </xf>
    <xf numFmtId="180" fontId="7" fillId="0" borderId="36" xfId="0" applyNumberFormat="1" applyFont="1" applyFill="1" applyBorder="1" applyAlignment="1" applyProtection="1">
      <alignment horizontal="right" vertical="center" wrapText="1"/>
      <protection/>
    </xf>
    <xf numFmtId="180" fontId="7" fillId="0" borderId="30" xfId="0" applyNumberFormat="1" applyFont="1" applyFill="1" applyBorder="1" applyAlignment="1" applyProtection="1">
      <alignment horizontal="right" vertical="center" wrapText="1"/>
      <protection/>
    </xf>
    <xf numFmtId="180" fontId="7" fillId="0" borderId="31" xfId="0" applyNumberFormat="1" applyFont="1" applyFill="1" applyBorder="1" applyAlignment="1" applyProtection="1">
      <alignment horizontal="right" vertical="center" wrapText="1"/>
      <protection/>
    </xf>
    <xf numFmtId="180" fontId="7" fillId="0" borderId="36" xfId="0" applyNumberFormat="1" applyFont="1" applyFill="1" applyBorder="1" applyAlignment="1">
      <alignment horizontal="right" vertical="center"/>
    </xf>
    <xf numFmtId="180" fontId="7" fillId="0" borderId="36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>
      <alignment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180" fontId="7" fillId="0" borderId="20" xfId="0" applyNumberFormat="1" applyFont="1" applyFill="1" applyBorder="1" applyAlignment="1" applyProtection="1">
      <alignment horizontal="right" vertical="center" wrapText="1"/>
      <protection/>
    </xf>
    <xf numFmtId="0" fontId="7" fillId="0" borderId="29" xfId="0" applyNumberFormat="1" applyFont="1" applyFill="1" applyBorder="1" applyAlignment="1" applyProtection="1">
      <alignment vertical="center"/>
      <protection/>
    </xf>
    <xf numFmtId="180" fontId="7" fillId="0" borderId="30" xfId="0" applyNumberFormat="1" applyFont="1" applyFill="1" applyBorder="1" applyAlignment="1" applyProtection="1">
      <alignment/>
      <protection/>
    </xf>
    <xf numFmtId="180" fontId="7" fillId="0" borderId="20" xfId="0" applyNumberFormat="1" applyFont="1" applyFill="1" applyBorder="1" applyAlignment="1" applyProtection="1">
      <alignment/>
      <protection/>
    </xf>
    <xf numFmtId="0" fontId="7" fillId="0" borderId="37" xfId="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 wrapText="1"/>
      <protection/>
    </xf>
    <xf numFmtId="180" fontId="7" fillId="0" borderId="23" xfId="0" applyNumberFormat="1" applyFont="1" applyFill="1" applyBorder="1" applyAlignment="1" applyProtection="1">
      <alignment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/>
      <protection/>
    </xf>
    <xf numFmtId="180" fontId="7" fillId="0" borderId="3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10" fillId="0" borderId="0" xfId="112" applyFont="1" applyAlignment="1">
      <alignment horizontal="center" vertical="center" wrapText="1"/>
      <protection/>
    </xf>
    <xf numFmtId="0" fontId="1" fillId="0" borderId="0" xfId="112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11" fillId="0" borderId="0" xfId="21" applyNumberFormat="1" applyFont="1" applyFill="1" applyAlignment="1" applyProtection="1">
      <alignment horizontal="center" vertical="center"/>
      <protection/>
    </xf>
    <xf numFmtId="0" fontId="11" fillId="0" borderId="0" xfId="21" applyNumberFormat="1" applyFont="1" applyFill="1" applyAlignment="1" applyProtection="1">
      <alignment vertical="center"/>
      <protection/>
    </xf>
    <xf numFmtId="0" fontId="10" fillId="24" borderId="20" xfId="21" applyNumberFormat="1" applyFont="1" applyFill="1" applyBorder="1" applyAlignment="1" applyProtection="1">
      <alignment horizontal="center" vertical="center"/>
      <protection/>
    </xf>
    <xf numFmtId="0" fontId="10" fillId="24" borderId="20" xfId="21" applyNumberFormat="1" applyFont="1" applyFill="1" applyBorder="1" applyAlignment="1" applyProtection="1">
      <alignment horizontal="center" vertical="center" wrapText="1"/>
      <protection/>
    </xf>
    <xf numFmtId="49" fontId="1" fillId="24" borderId="20" xfId="21" applyNumberFormat="1" applyFont="1" applyFill="1" applyBorder="1" applyAlignment="1">
      <alignment horizontal="center" vertical="center"/>
    </xf>
    <xf numFmtId="0" fontId="1" fillId="24" borderId="20" xfId="21" applyNumberFormat="1" applyFont="1" applyFill="1" applyBorder="1" applyAlignment="1" applyProtection="1">
      <alignment horizontal="center" vertical="center"/>
      <protection/>
    </xf>
    <xf numFmtId="0" fontId="1" fillId="24" borderId="20" xfId="21" applyNumberFormat="1" applyFont="1" applyFill="1" applyBorder="1" applyAlignment="1" applyProtection="1">
      <alignment horizontal="left" vertical="center"/>
      <protection/>
    </xf>
    <xf numFmtId="0" fontId="1" fillId="24" borderId="20" xfId="21" applyNumberFormat="1" applyFont="1" applyFill="1" applyBorder="1" applyAlignment="1" applyProtection="1">
      <alignment horizontal="left" vertical="center" wrapText="1"/>
      <protection/>
    </xf>
    <xf numFmtId="0" fontId="1" fillId="0" borderId="0" xfId="21" applyNumberFormat="1" applyFont="1" applyFill="1" applyAlignment="1" applyProtection="1">
      <alignment horizontal="center" vertical="center"/>
      <protection/>
    </xf>
    <xf numFmtId="0" fontId="1" fillId="0" borderId="0" xfId="21" applyNumberFormat="1" applyFont="1" applyFill="1" applyAlignment="1" applyProtection="1">
      <alignment vertical="center"/>
      <protection/>
    </xf>
    <xf numFmtId="0" fontId="1" fillId="24" borderId="20" xfId="21" applyNumberFormat="1" applyFont="1" applyFill="1" applyBorder="1" applyAlignment="1">
      <alignment horizontal="left" vertical="center"/>
    </xf>
    <xf numFmtId="49" fontId="1" fillId="24" borderId="20" xfId="21" applyNumberFormat="1" applyFont="1" applyFill="1" applyBorder="1" applyAlignment="1">
      <alignment horizontal="left" vertical="center" wrapText="1"/>
    </xf>
    <xf numFmtId="0" fontId="1" fillId="0" borderId="0" xfId="21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24" borderId="20" xfId="0" applyFont="1" applyFill="1" applyBorder="1" applyAlignment="1">
      <alignment vertical="center"/>
    </xf>
    <xf numFmtId="0" fontId="1" fillId="0" borderId="20" xfId="0" applyFont="1" applyBorder="1" applyAlignment="1">
      <alignment horizontal="left" wrapText="1"/>
    </xf>
    <xf numFmtId="0" fontId="0" fillId="0" borderId="0" xfId="21" applyNumberFormat="1" applyFont="1" applyAlignment="1">
      <alignment horizontal="center" vertical="center"/>
    </xf>
    <xf numFmtId="0" fontId="1" fillId="0" borderId="0" xfId="21" applyNumberFormat="1" applyFont="1" applyAlignment="1">
      <alignment vertical="center"/>
    </xf>
    <xf numFmtId="0" fontId="12" fillId="0" borderId="0" xfId="0" applyFont="1" applyAlignment="1">
      <alignment/>
    </xf>
    <xf numFmtId="0" fontId="0" fillId="0" borderId="0" xfId="21" applyNumberFormat="1" applyFont="1" applyBorder="1" applyAlignment="1">
      <alignment vertical="center"/>
    </xf>
    <xf numFmtId="0" fontId="13" fillId="0" borderId="0" xfId="21" applyNumberFormat="1" applyFont="1" applyBorder="1" applyAlignment="1">
      <alignment horizontal="center" vertical="center" wrapText="1"/>
    </xf>
    <xf numFmtId="0" fontId="11" fillId="24" borderId="0" xfId="21" applyNumberFormat="1" applyFont="1" applyFill="1" applyBorder="1" applyAlignment="1" applyProtection="1">
      <alignment horizontal="center" vertical="center" wrapText="1"/>
      <protection/>
    </xf>
    <xf numFmtId="0" fontId="14" fillId="0" borderId="0" xfId="21" applyNumberFormat="1" applyFont="1" applyFill="1" applyBorder="1" applyAlignment="1" applyProtection="1">
      <alignment horizontal="center" vertical="center"/>
      <protection/>
    </xf>
    <xf numFmtId="0" fontId="14" fillId="0" borderId="0" xfId="21" applyNumberFormat="1" applyFont="1" applyFill="1" applyAlignment="1" applyProtection="1">
      <alignment horizontal="center" vertical="center"/>
      <protection/>
    </xf>
    <xf numFmtId="0" fontId="14" fillId="0" borderId="0" xfId="21" applyNumberFormat="1" applyFont="1" applyAlignment="1">
      <alignment vertical="center"/>
    </xf>
    <xf numFmtId="0" fontId="0" fillId="24" borderId="0" xfId="21" applyNumberFormat="1" applyFont="1" applyFill="1" applyBorder="1" applyAlignment="1">
      <alignment vertical="center"/>
    </xf>
    <xf numFmtId="49" fontId="14" fillId="24" borderId="0" xfId="0" applyNumberFormat="1" applyFont="1" applyFill="1" applyAlignment="1" applyProtection="1">
      <alignment horizontal="left" vertical="center"/>
      <protection/>
    </xf>
    <xf numFmtId="0" fontId="14" fillId="24" borderId="0" xfId="21" applyNumberFormat="1" applyFont="1" applyFill="1" applyAlignment="1" applyProtection="1">
      <alignment horizontal="center" vertical="center"/>
      <protection/>
    </xf>
    <xf numFmtId="0" fontId="14" fillId="0" borderId="0" xfId="21" applyNumberFormat="1" applyFont="1" applyFill="1" applyAlignment="1">
      <alignment vertical="center"/>
    </xf>
    <xf numFmtId="49" fontId="14" fillId="24" borderId="0" xfId="0" applyNumberFormat="1" applyFont="1" applyFill="1" applyAlignment="1" applyProtection="1">
      <alignment horizontal="center" vertical="center"/>
      <protection/>
    </xf>
    <xf numFmtId="0" fontId="6" fillId="0" borderId="0" xfId="21" applyNumberFormat="1" applyFont="1" applyAlignment="1">
      <alignment vertical="center"/>
    </xf>
    <xf numFmtId="0" fontId="10" fillId="0" borderId="0" xfId="21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150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5 3" xfId="47"/>
    <cellStyle name="20% - 强调文字颜色 6" xfId="48"/>
    <cellStyle name="强调文字颜色 2" xfId="49"/>
    <cellStyle name="链接单元格" xfId="50"/>
    <cellStyle name="20% - 强调文字颜色 2 3" xfId="51"/>
    <cellStyle name="40% - 强调文字颜色 1 2" xfId="52"/>
    <cellStyle name="汇总" xfId="53"/>
    <cellStyle name="好" xfId="54"/>
    <cellStyle name="适中" xfId="55"/>
    <cellStyle name="20% - 强调文字颜色 3 3" xfId="56"/>
    <cellStyle name="40% - 强调文字颜色 2 2" xfId="57"/>
    <cellStyle name="20% - 强调文字颜色 5" xfId="58"/>
    <cellStyle name="强调文字颜色 1" xfId="59"/>
    <cellStyle name="20% - 强调文字颜色 1" xfId="60"/>
    <cellStyle name="链接单元格 3" xfId="61"/>
    <cellStyle name="20% - 强调文字颜色 6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千位分隔[0] 2" xfId="68"/>
    <cellStyle name="强调文字颜色 4" xfId="69"/>
    <cellStyle name="千位分隔[0] 3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1 3" xfId="81"/>
    <cellStyle name="20% - 强调文字颜色 2 2" xfId="82"/>
    <cellStyle name="20% - 强调文字颜色 3 2" xfId="83"/>
    <cellStyle name="20% - 强调文字颜色 4 2" xfId="84"/>
    <cellStyle name="常规 3" xfId="85"/>
    <cellStyle name="20% - 强调文字颜色 4 3" xfId="86"/>
    <cellStyle name="常规 4" xfId="87"/>
    <cellStyle name="20% - 强调文字颜色 5 2" xfId="88"/>
    <cellStyle name="20% - 强调文字颜色 6 2" xfId="89"/>
    <cellStyle name="40% - 强调文字颜色 1 3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60% - 强调文字颜色 2 2" xfId="101"/>
    <cellStyle name="常规 5" xfId="102"/>
    <cellStyle name="60% - 强调文字颜色 3 2" xfId="103"/>
    <cellStyle name="60% - 强调文字颜色 3 3" xfId="104"/>
    <cellStyle name="60% - 强调文字颜色 4 2" xfId="105"/>
    <cellStyle name="60% - 强调文字颜色 4 3" xfId="106"/>
    <cellStyle name="60% - 强调文字颜色 5 2" xfId="107"/>
    <cellStyle name="60% - 强调文字颜色 5 3" xfId="108"/>
    <cellStyle name="60% - 强调文字颜色 6 2" xfId="109"/>
    <cellStyle name="60% - 强调文字颜色 6 3" xfId="110"/>
    <cellStyle name="ColLevel_1" xfId="111"/>
    <cellStyle name="常规 2" xfId="112"/>
    <cellStyle name="gcd" xfId="113"/>
    <cellStyle name="RowLevel_1" xfId="114"/>
    <cellStyle name="强调文字颜色 1 2" xfId="115"/>
    <cellStyle name="百分比 2" xfId="116"/>
    <cellStyle name="标题 1 2" xfId="117"/>
    <cellStyle name="标题 1 3" xfId="118"/>
    <cellStyle name="标题 2 2" xfId="119"/>
    <cellStyle name="标题 2 3" xfId="120"/>
    <cellStyle name="标题 3 2" xfId="121"/>
    <cellStyle name="标题 3 3" xfId="122"/>
    <cellStyle name="标题 4 2" xfId="123"/>
    <cellStyle name="标题 4 3" xfId="124"/>
    <cellStyle name="标题 5" xfId="125"/>
    <cellStyle name="标题 6" xfId="126"/>
    <cellStyle name="差 2" xfId="127"/>
    <cellStyle name="差 3" xfId="128"/>
    <cellStyle name="差_2017年xxx“三公”经费预算公开表" xfId="129"/>
    <cellStyle name="常规 4 2" xfId="130"/>
    <cellStyle name="常规 7" xfId="131"/>
    <cellStyle name="常规 8" xfId="132"/>
    <cellStyle name="常规_(打印格式)2015部门预算编制通知单(5.10)" xfId="133"/>
    <cellStyle name="常规_财预(2013)309号附件" xfId="134"/>
    <cellStyle name="好 2" xfId="135"/>
    <cellStyle name="好 3" xfId="136"/>
    <cellStyle name="好_2017年xxx“三公”经费预算公开表" xfId="137"/>
    <cellStyle name="汇总 2" xfId="138"/>
    <cellStyle name="汇总 3" xfId="139"/>
    <cellStyle name="检查单元格 2" xfId="140"/>
    <cellStyle name="检查单元格 3" xfId="141"/>
    <cellStyle name="解释性文本 2" xfId="142"/>
    <cellStyle name="解释性文本 3" xfId="143"/>
    <cellStyle name="警告文本 2" xfId="144"/>
    <cellStyle name="警告文本 3" xfId="145"/>
    <cellStyle name="链接单元格 2" xfId="146"/>
    <cellStyle name="强调文字颜色 1 3" xfId="147"/>
    <cellStyle name="强调文字颜色 2 2" xfId="148"/>
    <cellStyle name="强调文字颜色 2 3" xfId="149"/>
    <cellStyle name="强调文字颜色 3 2" xfId="150"/>
    <cellStyle name="强调文字颜色 3 3" xfId="151"/>
    <cellStyle name="强调文字颜色 4 2" xfId="152"/>
    <cellStyle name="强调文字颜色 4 3" xfId="153"/>
    <cellStyle name="强调文字颜色 5 2" xfId="154"/>
    <cellStyle name="强调文字颜色 5 3" xfId="155"/>
    <cellStyle name="强调文字颜色 6 2" xfId="156"/>
    <cellStyle name="强调文字颜色 6 3" xfId="157"/>
    <cellStyle name="适中 3" xfId="158"/>
    <cellStyle name="输入 2" xfId="159"/>
    <cellStyle name="输入 3" xfId="160"/>
    <cellStyle name="样式 1" xfId="161"/>
    <cellStyle name="注释 2" xfId="162"/>
    <cellStyle name="注释 3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workbookViewId="0" topLeftCell="A2">
      <selection activeCell="G11" sqref="G11"/>
    </sheetView>
  </sheetViews>
  <sheetFormatPr defaultColWidth="9.16015625" defaultRowHeight="11.25"/>
  <cols>
    <col min="1" max="1" width="14.83203125" style="0" customWidth="1"/>
    <col min="2" max="2" width="12.66015625" style="0" customWidth="1"/>
    <col min="3" max="3" width="14.16015625" style="0" customWidth="1"/>
    <col min="4" max="4" width="23.33203125" style="0" customWidth="1"/>
    <col min="5" max="5" width="22.16015625" style="0" customWidth="1"/>
    <col min="6" max="6" width="27.33203125" style="0" customWidth="1"/>
    <col min="7" max="7" width="10.5" style="0" customWidth="1"/>
    <col min="8" max="11" width="6.83203125" style="0" customWidth="1"/>
  </cols>
  <sheetData>
    <row r="1" spans="1:11" ht="54.75" customHeight="1">
      <c r="A1" s="199"/>
      <c r="B1" s="199"/>
      <c r="C1" s="199"/>
      <c r="D1" s="199"/>
      <c r="E1" s="199"/>
      <c r="F1" s="199"/>
      <c r="G1" s="200"/>
      <c r="H1" s="79"/>
      <c r="I1" s="79"/>
      <c r="J1" s="79"/>
      <c r="K1" s="79"/>
    </row>
    <row r="2" spans="1:15" ht="39.75" customHeight="1">
      <c r="A2" s="201" t="s">
        <v>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5" ht="81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1" ht="22.5" customHeight="1">
      <c r="A4" s="199"/>
      <c r="B4" s="199"/>
      <c r="C4" s="79"/>
      <c r="D4" s="79"/>
      <c r="E4" s="79"/>
      <c r="F4" s="79"/>
      <c r="G4" s="79"/>
      <c r="H4" s="79"/>
      <c r="I4" s="79"/>
      <c r="J4" s="49"/>
      <c r="K4" s="79"/>
    </row>
    <row r="5" spans="1:11" ht="34.5" customHeight="1">
      <c r="A5" s="199"/>
      <c r="B5" s="202" t="s">
        <v>1</v>
      </c>
      <c r="C5" s="203"/>
      <c r="D5" s="204"/>
      <c r="E5" s="204" t="s">
        <v>2</v>
      </c>
      <c r="F5" s="204"/>
      <c r="G5" s="49"/>
      <c r="H5" s="79"/>
      <c r="I5" s="79"/>
      <c r="J5" s="79"/>
      <c r="K5" s="79"/>
    </row>
    <row r="6" spans="1:11" s="27" customFormat="1" ht="34.5" customHeight="1">
      <c r="A6" s="205"/>
      <c r="B6" s="202"/>
      <c r="C6" s="203"/>
      <c r="D6" s="206"/>
      <c r="E6" s="206"/>
      <c r="F6" s="206"/>
      <c r="G6" s="59"/>
      <c r="H6" s="59"/>
      <c r="I6" s="59"/>
      <c r="J6" s="59"/>
      <c r="K6" s="59"/>
    </row>
    <row r="7" spans="1:11" ht="14.25" customHeight="1">
      <c r="A7" s="79"/>
      <c r="B7" s="203"/>
      <c r="C7" s="203"/>
      <c r="D7" s="204"/>
      <c r="E7" s="204"/>
      <c r="F7" s="204"/>
      <c r="G7" s="79"/>
      <c r="H7" s="79"/>
      <c r="I7" s="79"/>
      <c r="J7" s="49"/>
      <c r="K7" s="49"/>
    </row>
    <row r="8" spans="1:11" ht="34.5" customHeight="1">
      <c r="A8" s="79"/>
      <c r="B8" s="207" t="s">
        <v>3</v>
      </c>
      <c r="C8" s="207"/>
      <c r="D8" s="204"/>
      <c r="E8" s="208"/>
      <c r="F8" s="208"/>
      <c r="G8" s="49"/>
      <c r="H8" s="49"/>
      <c r="I8" s="49"/>
      <c r="J8" s="49"/>
      <c r="K8" s="79"/>
    </row>
    <row r="9" spans="1:11" s="27" customFormat="1" ht="34.5" customHeight="1">
      <c r="A9" s="59"/>
      <c r="B9" s="207"/>
      <c r="C9" s="207"/>
      <c r="D9" s="209" t="s">
        <v>4</v>
      </c>
      <c r="E9" s="209"/>
      <c r="F9" s="209"/>
      <c r="G9" s="59"/>
      <c r="H9" s="59"/>
      <c r="I9" s="59"/>
      <c r="J9" s="59"/>
      <c r="K9" s="59"/>
    </row>
    <row r="10" spans="1:11" s="27" customFormat="1" ht="34.5" customHeight="1">
      <c r="A10" s="59"/>
      <c r="B10" s="207"/>
      <c r="C10" s="207"/>
      <c r="D10" s="209"/>
      <c r="E10" s="209"/>
      <c r="F10" s="209"/>
      <c r="G10" s="59"/>
      <c r="H10" s="59"/>
      <c r="I10" s="59"/>
      <c r="J10" s="59"/>
      <c r="K10" s="59"/>
    </row>
    <row r="11" spans="1:11" ht="34.5" customHeight="1">
      <c r="A11" s="79"/>
      <c r="B11" s="207"/>
      <c r="C11" s="207"/>
      <c r="D11" s="204"/>
      <c r="E11" s="204"/>
      <c r="F11" s="204"/>
      <c r="G11" s="79"/>
      <c r="H11" s="79"/>
      <c r="I11" s="79"/>
      <c r="J11" s="79"/>
      <c r="K11" s="79"/>
    </row>
    <row r="12" spans="1:15" s="198" customFormat="1" ht="34.5" customHeight="1">
      <c r="A12" s="210"/>
      <c r="B12" s="207" t="s">
        <v>5</v>
      </c>
      <c r="C12" s="207"/>
      <c r="D12" s="207" t="s">
        <v>6</v>
      </c>
      <c r="E12" s="207"/>
      <c r="F12" s="207" t="s">
        <v>7</v>
      </c>
      <c r="G12" s="207"/>
      <c r="H12" s="207" t="s">
        <v>8</v>
      </c>
      <c r="I12" s="207"/>
      <c r="J12" s="207"/>
      <c r="K12" s="207"/>
      <c r="L12" s="207" t="s">
        <v>9</v>
      </c>
      <c r="M12" s="207"/>
      <c r="N12" s="212" t="s">
        <v>10</v>
      </c>
      <c r="O12" s="212"/>
    </row>
    <row r="13" spans="1:15" ht="34.5" customHeight="1">
      <c r="A13" s="211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12"/>
      <c r="O13" s="212"/>
    </row>
    <row r="14" spans="2:15" ht="11.25" customHeight="1"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12"/>
      <c r="O14" s="212"/>
    </row>
    <row r="15" spans="2:15" ht="11.25" customHeight="1"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12"/>
      <c r="O15" s="212"/>
    </row>
  </sheetData>
  <sheetProtection formatCells="0" formatColumns="0" formatRows="0"/>
  <mergeCells count="11">
    <mergeCell ref="D6:F6"/>
    <mergeCell ref="B12:C15"/>
    <mergeCell ref="D12:E15"/>
    <mergeCell ref="F12:G15"/>
    <mergeCell ref="L12:M15"/>
    <mergeCell ref="N12:O15"/>
    <mergeCell ref="A2:O3"/>
    <mergeCell ref="B5:C7"/>
    <mergeCell ref="B8:C11"/>
    <mergeCell ref="D9:F10"/>
    <mergeCell ref="H12:K15"/>
  </mergeCells>
  <printOptions horizontalCentered="1"/>
  <pageMargins left="0.39" right="0.39" top="0.39" bottom="0.39" header="0.5" footer="0.5"/>
  <pageSetup horizontalDpi="600" verticalDpi="6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M17"/>
  <sheetViews>
    <sheetView showGridLines="0" workbookViewId="0" topLeftCell="A1">
      <selection activeCell="L16" sqref="L16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247" width="6.66015625" style="0" customWidth="1"/>
  </cols>
  <sheetData>
    <row r="1" spans="1:247" ht="22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79"/>
      <c r="L1" s="63"/>
      <c r="M1" s="63"/>
      <c r="N1" s="63"/>
      <c r="O1" s="80" t="s">
        <v>42</v>
      </c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</row>
    <row r="2" spans="1:247" ht="22.5" customHeight="1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</row>
    <row r="3" spans="1:247" ht="42" customHeight="1">
      <c r="A3" s="64"/>
      <c r="B3" s="64"/>
      <c r="C3" s="64"/>
      <c r="D3" s="65"/>
      <c r="E3" s="66"/>
      <c r="F3" s="29"/>
      <c r="G3" s="65"/>
      <c r="H3" s="29"/>
      <c r="I3" s="65"/>
      <c r="J3" s="65"/>
      <c r="K3" s="79"/>
      <c r="L3" s="65"/>
      <c r="M3" s="65"/>
      <c r="N3" s="65"/>
      <c r="O3" s="81" t="s">
        <v>154</v>
      </c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</row>
    <row r="4" spans="1:247" ht="22.5" customHeight="1">
      <c r="A4" s="67" t="s">
        <v>172</v>
      </c>
      <c r="B4" s="67" t="s">
        <v>155</v>
      </c>
      <c r="C4" s="68" t="s">
        <v>173</v>
      </c>
      <c r="D4" s="69" t="s">
        <v>174</v>
      </c>
      <c r="E4" s="70" t="s">
        <v>234</v>
      </c>
      <c r="F4" s="70" t="s">
        <v>235</v>
      </c>
      <c r="G4" s="70" t="s">
        <v>236</v>
      </c>
      <c r="H4" s="70" t="s">
        <v>237</v>
      </c>
      <c r="I4" s="70" t="s">
        <v>238</v>
      </c>
      <c r="J4" s="70" t="s">
        <v>239</v>
      </c>
      <c r="K4" s="82" t="s">
        <v>240</v>
      </c>
      <c r="L4" s="82" t="s">
        <v>241</v>
      </c>
      <c r="M4" s="82" t="s">
        <v>242</v>
      </c>
      <c r="N4" s="82" t="s">
        <v>243</v>
      </c>
      <c r="O4" s="82" t="s">
        <v>244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</row>
    <row r="5" spans="1:247" ht="19.5" customHeight="1">
      <c r="A5" s="67"/>
      <c r="B5" s="67"/>
      <c r="C5" s="68"/>
      <c r="D5" s="69"/>
      <c r="E5" s="70"/>
      <c r="F5" s="70"/>
      <c r="G5" s="70"/>
      <c r="H5" s="70"/>
      <c r="I5" s="70"/>
      <c r="J5" s="70"/>
      <c r="K5" s="82"/>
      <c r="L5" s="82"/>
      <c r="M5" s="82"/>
      <c r="N5" s="82"/>
      <c r="O5" s="82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</row>
    <row r="6" spans="1:247" ht="39.75" customHeight="1">
      <c r="A6" s="67"/>
      <c r="B6" s="67"/>
      <c r="C6" s="68"/>
      <c r="D6" s="69"/>
      <c r="E6" s="70"/>
      <c r="F6" s="70"/>
      <c r="G6" s="70"/>
      <c r="H6" s="70"/>
      <c r="I6" s="70"/>
      <c r="J6" s="70"/>
      <c r="K6" s="82"/>
      <c r="L6" s="82"/>
      <c r="M6" s="82"/>
      <c r="N6" s="82"/>
      <c r="O6" s="82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</row>
    <row r="7" spans="1:247" s="28" customFormat="1" ht="22.5" customHeight="1">
      <c r="A7" s="71"/>
      <c r="B7" s="72"/>
      <c r="C7" s="71" t="s">
        <v>171</v>
      </c>
      <c r="D7" s="73">
        <f aca="true" t="shared" si="0" ref="D7:O7">D8</f>
        <v>0</v>
      </c>
      <c r="E7" s="73">
        <f t="shared" si="0"/>
        <v>0</v>
      </c>
      <c r="F7" s="73">
        <f t="shared" si="0"/>
        <v>0</v>
      </c>
      <c r="G7" s="73">
        <f t="shared" si="0"/>
        <v>0</v>
      </c>
      <c r="H7" s="73">
        <f t="shared" si="0"/>
        <v>0</v>
      </c>
      <c r="I7" s="73">
        <f t="shared" si="0"/>
        <v>0</v>
      </c>
      <c r="J7" s="73">
        <f t="shared" si="0"/>
        <v>0</v>
      </c>
      <c r="K7" s="73">
        <f t="shared" si="0"/>
        <v>0</v>
      </c>
      <c r="L7" s="83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</row>
    <row r="8" spans="1:15" ht="22.5" customHeight="1">
      <c r="A8" s="71"/>
      <c r="B8" s="72"/>
      <c r="C8" s="71"/>
      <c r="D8" s="73"/>
      <c r="E8" s="73"/>
      <c r="F8" s="73"/>
      <c r="G8" s="73"/>
      <c r="H8" s="73"/>
      <c r="I8" s="73"/>
      <c r="J8" s="73"/>
      <c r="K8" s="73"/>
      <c r="L8" s="83"/>
      <c r="M8" s="73"/>
      <c r="N8" s="73"/>
      <c r="O8" s="73"/>
    </row>
    <row r="9" spans="1:247" ht="22.5" customHeight="1">
      <c r="A9" s="71"/>
      <c r="B9" s="72"/>
      <c r="C9" s="71"/>
      <c r="D9" s="73"/>
      <c r="E9" s="73"/>
      <c r="F9" s="73"/>
      <c r="G9" s="73"/>
      <c r="H9" s="73"/>
      <c r="I9" s="73"/>
      <c r="J9" s="73"/>
      <c r="K9" s="73"/>
      <c r="L9" s="83"/>
      <c r="M9" s="73"/>
      <c r="N9" s="73"/>
      <c r="O9" s="73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</row>
    <row r="10" spans="1:247" ht="22.5" customHeight="1">
      <c r="A10" s="71"/>
      <c r="B10" s="72"/>
      <c r="C10" s="71"/>
      <c r="D10" s="73"/>
      <c r="E10" s="73"/>
      <c r="F10" s="73"/>
      <c r="G10" s="73"/>
      <c r="H10" s="73"/>
      <c r="I10" s="73"/>
      <c r="J10" s="73"/>
      <c r="K10" s="73"/>
      <c r="L10" s="83"/>
      <c r="M10" s="73"/>
      <c r="N10" s="73"/>
      <c r="O10" s="73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</row>
    <row r="11" spans="1:247" ht="22.5" customHeight="1">
      <c r="A11" s="74"/>
      <c r="B11" s="75"/>
      <c r="C11" s="75"/>
      <c r="D11" s="74"/>
      <c r="E11" s="74"/>
      <c r="F11" s="74"/>
      <c r="G11" s="74"/>
      <c r="H11" s="74"/>
      <c r="I11" s="74"/>
      <c r="J11" s="74"/>
      <c r="K11" s="60"/>
      <c r="L11" s="74"/>
      <c r="M11" s="74"/>
      <c r="N11" s="74"/>
      <c r="O11" s="74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</row>
    <row r="12" spans="1:247" ht="22.5" customHeight="1">
      <c r="A12" s="74"/>
      <c r="B12" s="74"/>
      <c r="C12" s="74"/>
      <c r="D12" s="74"/>
      <c r="E12" s="74"/>
      <c r="F12" s="74"/>
      <c r="G12" s="74"/>
      <c r="H12" s="74"/>
      <c r="I12" s="42"/>
      <c r="J12" s="74"/>
      <c r="K12" s="60"/>
      <c r="L12" s="74"/>
      <c r="M12" s="74"/>
      <c r="N12" s="74"/>
      <c r="O12" s="74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</row>
    <row r="13" spans="1:247" ht="22.5" customHeight="1">
      <c r="A13" s="76"/>
      <c r="B13" s="76"/>
      <c r="C13" s="76"/>
      <c r="D13" s="76"/>
      <c r="E13" s="74"/>
      <c r="F13" s="74"/>
      <c r="G13" s="76"/>
      <c r="H13" s="76"/>
      <c r="I13" s="76"/>
      <c r="J13" s="76"/>
      <c r="K13" s="60"/>
      <c r="L13" s="74"/>
      <c r="M13" s="74"/>
      <c r="N13" s="74"/>
      <c r="O13" s="74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</row>
    <row r="14" spans="1:247" ht="22.5" customHeight="1">
      <c r="A14" s="77"/>
      <c r="B14" s="77"/>
      <c r="C14" s="77"/>
      <c r="D14" s="77"/>
      <c r="E14" s="77"/>
      <c r="F14" s="78"/>
      <c r="G14" s="78"/>
      <c r="H14" s="78"/>
      <c r="I14" s="77"/>
      <c r="J14" s="77"/>
      <c r="K14" s="79"/>
      <c r="L14" s="77"/>
      <c r="M14" s="77"/>
      <c r="N14" s="78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</row>
    <row r="15" spans="1:247" ht="22.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9"/>
      <c r="L15" s="77"/>
      <c r="M15" s="77"/>
      <c r="N15" s="78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</row>
    <row r="16" spans="1:247" ht="22.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9"/>
      <c r="L16" s="77"/>
      <c r="M16" s="77"/>
      <c r="N16" s="78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</row>
    <row r="17" spans="1:247" ht="22.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 topLeftCell="A1">
      <selection activeCell="Q17" sqref="Q17"/>
    </sheetView>
  </sheetViews>
  <sheetFormatPr defaultColWidth="9.16015625" defaultRowHeight="11.25"/>
  <cols>
    <col min="1" max="2" width="10.16015625" style="28" customWidth="1"/>
    <col min="3" max="3" width="35.66015625" style="28" customWidth="1"/>
    <col min="4" max="4" width="12.16015625" style="28" customWidth="1"/>
    <col min="5" max="21" width="9.16015625" style="28" customWidth="1"/>
    <col min="22" max="22" width="6.83203125" style="28" customWidth="1"/>
    <col min="23" max="16384" width="9.16015625" style="28" customWidth="1"/>
  </cols>
  <sheetData>
    <row r="1" spans="1:22" ht="24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48"/>
      <c r="Q1" s="48"/>
      <c r="R1" s="48"/>
      <c r="S1" s="49"/>
      <c r="T1" s="49"/>
      <c r="U1" s="5" t="s">
        <v>45</v>
      </c>
      <c r="V1" s="49"/>
    </row>
    <row r="2" spans="1:22" ht="24.75" customHeight="1">
      <c r="A2" s="30" t="s">
        <v>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49"/>
    </row>
    <row r="3" spans="1:22" ht="24.75" customHeight="1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50"/>
      <c r="Q3" s="50"/>
      <c r="R3" s="50"/>
      <c r="S3" s="54"/>
      <c r="T3" s="55" t="s">
        <v>154</v>
      </c>
      <c r="U3" s="55"/>
      <c r="V3" s="49"/>
    </row>
    <row r="4" spans="1:22" ht="24.75" customHeight="1">
      <c r="A4" s="32" t="s">
        <v>172</v>
      </c>
      <c r="B4" s="33" t="s">
        <v>155</v>
      </c>
      <c r="C4" s="34" t="s">
        <v>173</v>
      </c>
      <c r="D4" s="35" t="s">
        <v>174</v>
      </c>
      <c r="E4" s="36" t="s">
        <v>178</v>
      </c>
      <c r="F4" s="36"/>
      <c r="G4" s="36"/>
      <c r="H4" s="33"/>
      <c r="I4" s="36" t="s">
        <v>179</v>
      </c>
      <c r="J4" s="36"/>
      <c r="K4" s="36"/>
      <c r="L4" s="36"/>
      <c r="M4" s="36"/>
      <c r="N4" s="36"/>
      <c r="O4" s="36"/>
      <c r="P4" s="36"/>
      <c r="Q4" s="36"/>
      <c r="R4" s="36"/>
      <c r="S4" s="56" t="s">
        <v>245</v>
      </c>
      <c r="T4" s="38" t="s">
        <v>181</v>
      </c>
      <c r="U4" s="57" t="s">
        <v>182</v>
      </c>
      <c r="V4" s="49"/>
    </row>
    <row r="5" spans="1:22" ht="24.75" customHeight="1">
      <c r="A5" s="32"/>
      <c r="B5" s="33"/>
      <c r="C5" s="34"/>
      <c r="D5" s="37"/>
      <c r="E5" s="38" t="s">
        <v>171</v>
      </c>
      <c r="F5" s="38" t="s">
        <v>184</v>
      </c>
      <c r="G5" s="38" t="s">
        <v>185</v>
      </c>
      <c r="H5" s="38" t="s">
        <v>186</v>
      </c>
      <c r="I5" s="38" t="s">
        <v>171</v>
      </c>
      <c r="J5" s="51" t="s">
        <v>187</v>
      </c>
      <c r="K5" s="52" t="s">
        <v>188</v>
      </c>
      <c r="L5" s="51" t="s">
        <v>189</v>
      </c>
      <c r="M5" s="52" t="s">
        <v>190</v>
      </c>
      <c r="N5" s="38" t="s">
        <v>191</v>
      </c>
      <c r="O5" s="38" t="s">
        <v>192</v>
      </c>
      <c r="P5" s="38" t="s">
        <v>193</v>
      </c>
      <c r="Q5" s="38" t="s">
        <v>194</v>
      </c>
      <c r="R5" s="38" t="s">
        <v>195</v>
      </c>
      <c r="S5" s="36"/>
      <c r="T5" s="36"/>
      <c r="U5" s="58"/>
      <c r="V5" s="49"/>
    </row>
    <row r="6" spans="1:22" ht="30.75" customHeight="1">
      <c r="A6" s="32"/>
      <c r="B6" s="33"/>
      <c r="C6" s="34"/>
      <c r="D6" s="37"/>
      <c r="E6" s="36"/>
      <c r="F6" s="36"/>
      <c r="G6" s="36"/>
      <c r="H6" s="36"/>
      <c r="I6" s="36"/>
      <c r="J6" s="53"/>
      <c r="K6" s="51"/>
      <c r="L6" s="53"/>
      <c r="M6" s="51"/>
      <c r="N6" s="36"/>
      <c r="O6" s="36"/>
      <c r="P6" s="36"/>
      <c r="Q6" s="36"/>
      <c r="R6" s="36"/>
      <c r="S6" s="36"/>
      <c r="T6" s="36"/>
      <c r="U6" s="58"/>
      <c r="V6" s="49"/>
    </row>
    <row r="7" spans="1:22" s="27" customFormat="1" ht="24" customHeight="1">
      <c r="A7" s="39"/>
      <c r="B7" s="40"/>
      <c r="C7" s="39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59"/>
    </row>
    <row r="8" spans="1:21" ht="24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2" ht="24" customHeight="1">
      <c r="A9" s="43"/>
      <c r="B9" s="43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60"/>
      <c r="T9" s="60"/>
      <c r="U9" s="61"/>
      <c r="V9" s="49"/>
    </row>
    <row r="10" spans="1:22" ht="24" customHeight="1">
      <c r="A10" s="43"/>
      <c r="B10" s="43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60"/>
      <c r="T10" s="60"/>
      <c r="U10" s="61"/>
      <c r="V10" s="49"/>
    </row>
    <row r="11" spans="1:22" ht="24" customHeight="1">
      <c r="A11" s="43"/>
      <c r="B11" s="43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60"/>
      <c r="T11" s="60"/>
      <c r="U11" s="61"/>
      <c r="V11" s="49"/>
    </row>
    <row r="12" spans="1:22" ht="24" customHeight="1">
      <c r="A12" s="43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60"/>
      <c r="T12" s="60"/>
      <c r="U12" s="61"/>
      <c r="V12" s="49"/>
    </row>
    <row r="13" spans="1:22" ht="24" customHeight="1">
      <c r="A13" s="43"/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60"/>
      <c r="T13" s="60"/>
      <c r="U13" s="61"/>
      <c r="V13" s="49"/>
    </row>
    <row r="14" spans="1:22" ht="18.75" customHeight="1">
      <c r="A14" s="46"/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49"/>
      <c r="U14" s="62"/>
      <c r="V14" s="49"/>
    </row>
    <row r="15" spans="1:22" ht="18.75" customHeight="1">
      <c r="A15" s="46"/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49"/>
      <c r="U15" s="62"/>
      <c r="V15" s="49"/>
    </row>
    <row r="16" spans="1:22" ht="18.75" customHeight="1">
      <c r="A16" s="46"/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62"/>
      <c r="V16" s="49"/>
    </row>
    <row r="17" spans="1:22" ht="18.75" customHeight="1">
      <c r="A17" s="46"/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49"/>
      <c r="U17" s="62"/>
      <c r="V17" s="49"/>
    </row>
    <row r="18" spans="1:22" ht="18.75" customHeight="1">
      <c r="A18" s="46"/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49"/>
      <c r="U18" s="62"/>
      <c r="V18" s="4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7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7" sqref="B7"/>
    </sheetView>
  </sheetViews>
  <sheetFormatPr defaultColWidth="9.33203125" defaultRowHeight="11.25"/>
  <cols>
    <col min="1" max="1" width="54.16015625" style="3" customWidth="1"/>
    <col min="2" max="2" width="46.66015625" style="4" customWidth="1"/>
    <col min="3" max="3" width="54.16015625" style="3" customWidth="1"/>
    <col min="4" max="16384" width="9.33203125" style="3" customWidth="1"/>
  </cols>
  <sheetData>
    <row r="1" ht="14.25">
      <c r="C1" s="5" t="s">
        <v>49</v>
      </c>
    </row>
    <row r="2" spans="1:3" s="1" customFormat="1" ht="32.25" customHeight="1">
      <c r="A2" s="6" t="s">
        <v>246</v>
      </c>
      <c r="B2" s="6"/>
      <c r="C2" s="6"/>
    </row>
    <row r="3" spans="1:3" s="2" customFormat="1" ht="19.5" customHeight="1">
      <c r="A3" s="7" t="s">
        <v>247</v>
      </c>
      <c r="B3" s="8"/>
      <c r="C3" s="9" t="s">
        <v>154</v>
      </c>
    </row>
    <row r="4" spans="1:3" s="1" customFormat="1" ht="34.5" customHeight="1">
      <c r="A4" s="10" t="s">
        <v>248</v>
      </c>
      <c r="B4" s="11" t="s">
        <v>249</v>
      </c>
      <c r="C4" s="12" t="s">
        <v>250</v>
      </c>
    </row>
    <row r="5" spans="1:3" ht="34.5" customHeight="1">
      <c r="A5" s="13" t="s">
        <v>171</v>
      </c>
      <c r="B5" s="14">
        <f>B6+B7+B8</f>
        <v>6</v>
      </c>
      <c r="C5" s="15"/>
    </row>
    <row r="6" spans="1:6" ht="34.5" customHeight="1">
      <c r="A6" s="16" t="s">
        <v>251</v>
      </c>
      <c r="B6" s="14">
        <v>0</v>
      </c>
      <c r="C6" s="15"/>
      <c r="F6" s="17"/>
    </row>
    <row r="7" spans="1:3" ht="34.5" customHeight="1">
      <c r="A7" s="16" t="s">
        <v>252</v>
      </c>
      <c r="B7" s="14">
        <v>6</v>
      </c>
      <c r="C7" s="18"/>
    </row>
    <row r="8" spans="1:3" ht="34.5" customHeight="1">
      <c r="A8" s="19" t="s">
        <v>253</v>
      </c>
      <c r="B8" s="20">
        <v>0</v>
      </c>
      <c r="C8" s="15"/>
    </row>
    <row r="9" spans="1:3" ht="34.5" customHeight="1">
      <c r="A9" s="21" t="s">
        <v>254</v>
      </c>
      <c r="B9" s="22">
        <v>0</v>
      </c>
      <c r="C9" s="15"/>
    </row>
    <row r="10" spans="1:3" ht="34.5" customHeight="1">
      <c r="A10" s="23" t="s">
        <v>255</v>
      </c>
      <c r="B10" s="24">
        <v>0</v>
      </c>
      <c r="C10" s="25"/>
    </row>
    <row r="11" ht="34.5" customHeight="1"/>
    <row r="12" spans="1:3" ht="34.5" customHeight="1">
      <c r="A12" s="26"/>
      <c r="B12" s="26"/>
      <c r="C12" s="26"/>
    </row>
  </sheetData>
  <sheetProtection/>
  <mergeCells count="1">
    <mergeCell ref="A2:C2"/>
  </mergeCells>
  <printOptions horizontalCentered="1" verticalCentered="1"/>
  <pageMargins left="0.75" right="0.75" top="0.59" bottom="0.98" header="0.51" footer="0.5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tabSelected="1" workbookViewId="0" topLeftCell="A1">
      <selection activeCell="D12" sqref="D12"/>
    </sheetView>
  </sheetViews>
  <sheetFormatPr defaultColWidth="9.16015625" defaultRowHeight="11.25"/>
  <cols>
    <col min="1" max="1" width="8.83203125" style="177" customWidth="1"/>
    <col min="2" max="2" width="21.16015625" style="27" customWidth="1"/>
    <col min="3" max="3" width="67.66015625" style="0" customWidth="1"/>
    <col min="4" max="4" width="47.66015625" style="179" customWidth="1"/>
    <col min="5" max="5" width="13.16015625" style="0" customWidth="1"/>
    <col min="6" max="6" width="68.66015625" style="0" customWidth="1"/>
    <col min="7" max="7" width="13.83203125" style="0" customWidth="1"/>
    <col min="8" max="8" width="12.66015625" style="0" customWidth="1"/>
    <col min="9" max="9" width="20" style="0" customWidth="1"/>
    <col min="10" max="10" width="10.16015625" style="0" customWidth="1"/>
    <col min="11" max="23" width="6.83203125" style="0" customWidth="1"/>
  </cols>
  <sheetData>
    <row r="1" spans="1:23" ht="72" customHeight="1">
      <c r="A1" s="180" t="s">
        <v>11</v>
      </c>
      <c r="B1" s="180"/>
      <c r="C1" s="180"/>
      <c r="D1" s="180"/>
      <c r="E1" s="181"/>
      <c r="F1" s="181"/>
      <c r="G1" s="181"/>
      <c r="H1" s="181"/>
      <c r="I1" s="181"/>
      <c r="J1" s="181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24" customHeight="1">
      <c r="A2" s="180"/>
      <c r="B2" s="180"/>
      <c r="C2" s="180"/>
      <c r="D2" s="180"/>
      <c r="E2" s="181"/>
      <c r="F2" s="181"/>
      <c r="G2" s="181"/>
      <c r="H2" s="181"/>
      <c r="I2" s="181"/>
      <c r="J2" s="181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s="177" customFormat="1" ht="27" customHeight="1">
      <c r="A3" s="182" t="s">
        <v>12</v>
      </c>
      <c r="B3" s="182" t="s">
        <v>13</v>
      </c>
      <c r="C3" s="182" t="s">
        <v>14</v>
      </c>
      <c r="D3" s="183" t="s">
        <v>15</v>
      </c>
      <c r="E3" s="180"/>
      <c r="F3" s="180"/>
      <c r="G3" s="180"/>
      <c r="H3" s="180"/>
      <c r="I3" s="180"/>
      <c r="J3" s="180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</row>
    <row r="4" spans="1:23" s="178" customFormat="1" ht="27" customHeight="1">
      <c r="A4" s="184" t="s">
        <v>16</v>
      </c>
      <c r="B4" s="185"/>
      <c r="C4" s="186" t="s">
        <v>17</v>
      </c>
      <c r="D4" s="187"/>
      <c r="E4" s="188"/>
      <c r="F4" s="188"/>
      <c r="G4" s="189"/>
      <c r="H4" s="189"/>
      <c r="I4" s="189"/>
      <c r="J4" s="189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</row>
    <row r="5" spans="1:23" s="178" customFormat="1" ht="27" customHeight="1">
      <c r="A5" s="184" t="s">
        <v>18</v>
      </c>
      <c r="B5" s="190" t="s">
        <v>19</v>
      </c>
      <c r="C5" s="190" t="s">
        <v>20</v>
      </c>
      <c r="D5" s="191" t="s">
        <v>21</v>
      </c>
      <c r="E5" s="192"/>
      <c r="F5" s="193"/>
      <c r="G5" s="192"/>
      <c r="H5" s="192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</row>
    <row r="6" spans="1:23" s="178" customFormat="1" ht="39" customHeight="1">
      <c r="A6" s="184" t="s">
        <v>22</v>
      </c>
      <c r="B6" s="190" t="s">
        <v>23</v>
      </c>
      <c r="C6" s="190" t="s">
        <v>24</v>
      </c>
      <c r="D6" s="191" t="s">
        <v>25</v>
      </c>
      <c r="E6" s="192"/>
      <c r="F6" s="193"/>
      <c r="G6" s="192"/>
      <c r="H6" s="192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</row>
    <row r="7" spans="1:23" s="178" customFormat="1" ht="33" customHeight="1">
      <c r="A7" s="184" t="s">
        <v>26</v>
      </c>
      <c r="B7" s="190" t="s">
        <v>27</v>
      </c>
      <c r="C7" s="190" t="s">
        <v>28</v>
      </c>
      <c r="D7" s="191" t="s">
        <v>29</v>
      </c>
      <c r="E7" s="192"/>
      <c r="F7" s="193"/>
      <c r="G7" s="192"/>
      <c r="H7" s="192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</row>
    <row r="8" spans="1:23" s="178" customFormat="1" ht="33" customHeight="1">
      <c r="A8" s="184" t="s">
        <v>30</v>
      </c>
      <c r="B8" s="190" t="s">
        <v>31</v>
      </c>
      <c r="C8" s="190" t="s">
        <v>32</v>
      </c>
      <c r="D8" s="191" t="s">
        <v>33</v>
      </c>
      <c r="E8" s="192"/>
      <c r="F8" s="193"/>
      <c r="G8" s="192"/>
      <c r="H8" s="192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</row>
    <row r="9" spans="1:23" s="178" customFormat="1" ht="24.75" customHeight="1">
      <c r="A9" s="184" t="s">
        <v>34</v>
      </c>
      <c r="B9" s="190" t="s">
        <v>35</v>
      </c>
      <c r="C9" s="190" t="s">
        <v>36</v>
      </c>
      <c r="D9" s="191" t="s">
        <v>37</v>
      </c>
      <c r="E9" s="192"/>
      <c r="F9" s="193"/>
      <c r="G9" s="192"/>
      <c r="H9" s="192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</row>
    <row r="10" spans="1:23" s="178" customFormat="1" ht="24.75" customHeight="1">
      <c r="A10" s="184" t="s">
        <v>38</v>
      </c>
      <c r="B10" s="190" t="s">
        <v>39</v>
      </c>
      <c r="C10" s="190" t="s">
        <v>40</v>
      </c>
      <c r="D10" s="191" t="s">
        <v>37</v>
      </c>
      <c r="E10" s="192"/>
      <c r="F10" s="193"/>
      <c r="G10" s="192"/>
      <c r="H10" s="192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</row>
    <row r="11" spans="1:23" s="178" customFormat="1" ht="24.75" customHeight="1">
      <c r="A11" s="184" t="s">
        <v>41</v>
      </c>
      <c r="B11" s="190" t="s">
        <v>42</v>
      </c>
      <c r="C11" s="190" t="s">
        <v>43</v>
      </c>
      <c r="D11" s="191" t="s">
        <v>37</v>
      </c>
      <c r="E11" s="192"/>
      <c r="F11" s="193"/>
      <c r="G11" s="192"/>
      <c r="H11" s="192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</row>
    <row r="12" spans="1:23" s="178" customFormat="1" ht="24.75" customHeight="1">
      <c r="A12" s="184" t="s">
        <v>44</v>
      </c>
      <c r="B12" s="190" t="s">
        <v>45</v>
      </c>
      <c r="C12" s="190" t="s">
        <v>46</v>
      </c>
      <c r="D12" s="191" t="s">
        <v>47</v>
      </c>
      <c r="E12" s="192"/>
      <c r="F12" s="193"/>
      <c r="G12" s="192"/>
      <c r="H12" s="192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</row>
    <row r="13" spans="1:4" s="178" customFormat="1" ht="30.75" customHeight="1">
      <c r="A13" s="184" t="s">
        <v>48</v>
      </c>
      <c r="B13" s="190" t="s">
        <v>49</v>
      </c>
      <c r="C13" s="194" t="s">
        <v>50</v>
      </c>
      <c r="D13" s="195"/>
    </row>
    <row r="14" ht="11.25">
      <c r="C14" s="27"/>
    </row>
  </sheetData>
  <sheetProtection formatCells="0" formatColumns="0" formatRows="0"/>
  <mergeCells count="1">
    <mergeCell ref="A1:D1"/>
  </mergeCells>
  <printOptions horizontalCentered="1"/>
  <pageMargins left="0.39" right="0.39" top="0.39" bottom="0.79" header="0.51" footer="0.51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7:B30"/>
  <sheetViews>
    <sheetView showGridLines="0" workbookViewId="0" topLeftCell="A1">
      <selection activeCell="H20" sqref="H20"/>
    </sheetView>
  </sheetViews>
  <sheetFormatPr defaultColWidth="9.33203125" defaultRowHeight="11.25"/>
  <cols>
    <col min="2" max="2" width="107" style="0" customWidth="1"/>
  </cols>
  <sheetData>
    <row r="5" ht="14.25" customHeight="1"/>
    <row r="6" ht="14.25" customHeight="1"/>
    <row r="7" ht="14.25" customHeight="1">
      <c r="B7" s="174" t="s">
        <v>51</v>
      </c>
    </row>
    <row r="8" ht="14.25">
      <c r="B8" s="175" t="s">
        <v>2</v>
      </c>
    </row>
    <row r="9" ht="14.25">
      <c r="B9" s="175" t="s">
        <v>52</v>
      </c>
    </row>
    <row r="10" ht="57" customHeight="1">
      <c r="B10" s="175" t="s">
        <v>53</v>
      </c>
    </row>
    <row r="11" ht="30" customHeight="1">
      <c r="B11" s="175" t="s">
        <v>54</v>
      </c>
    </row>
    <row r="12" ht="43.5" customHeight="1">
      <c r="B12" s="175" t="s">
        <v>55</v>
      </c>
    </row>
    <row r="13" ht="14.25">
      <c r="B13" s="175" t="s">
        <v>2</v>
      </c>
    </row>
    <row r="14" ht="18" customHeight="1">
      <c r="B14" s="175" t="s">
        <v>56</v>
      </c>
    </row>
    <row r="15" ht="71.25">
      <c r="B15" s="175" t="s">
        <v>57</v>
      </c>
    </row>
    <row r="16" ht="15" customHeight="1">
      <c r="B16" s="176"/>
    </row>
    <row r="17" ht="14.25">
      <c r="B17" s="175" t="s">
        <v>58</v>
      </c>
    </row>
    <row r="18" ht="42.75">
      <c r="B18" s="175" t="s">
        <v>59</v>
      </c>
    </row>
    <row r="19" ht="28.5">
      <c r="B19" s="175" t="s">
        <v>60</v>
      </c>
    </row>
    <row r="20" ht="57">
      <c r="B20" s="175" t="s">
        <v>61</v>
      </c>
    </row>
    <row r="21" ht="42.75">
      <c r="B21" s="175" t="s">
        <v>62</v>
      </c>
    </row>
    <row r="22" ht="14.25">
      <c r="B22" s="175" t="s">
        <v>63</v>
      </c>
    </row>
    <row r="23" ht="28.5">
      <c r="B23" s="175" t="s">
        <v>64</v>
      </c>
    </row>
    <row r="24" ht="28.5">
      <c r="B24" s="175" t="s">
        <v>65</v>
      </c>
    </row>
    <row r="25" ht="11.25">
      <c r="B25" s="176"/>
    </row>
    <row r="26" ht="14.25">
      <c r="B26" s="175" t="s">
        <v>66</v>
      </c>
    </row>
    <row r="27" ht="57">
      <c r="B27" s="175" t="s">
        <v>67</v>
      </c>
    </row>
    <row r="28" ht="85.5">
      <c r="B28" s="175" t="s">
        <v>68</v>
      </c>
    </row>
    <row r="29" ht="28.5">
      <c r="B29" s="175" t="s">
        <v>69</v>
      </c>
    </row>
    <row r="30" ht="28.5">
      <c r="B30" s="175" t="s">
        <v>70</v>
      </c>
    </row>
  </sheetData>
  <sheetProtection formatCells="0" formatColumns="0" formatRows="0"/>
  <printOptions/>
  <pageMargins left="0.75" right="0.75" top="1" bottom="1" header="0.5" footer="0.5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2"/>
  <sheetViews>
    <sheetView showGridLines="0" workbookViewId="0" topLeftCell="A1">
      <selection activeCell="I9" sqref="I9"/>
    </sheetView>
  </sheetViews>
  <sheetFormatPr defaultColWidth="9.16015625" defaultRowHeight="11.25"/>
  <cols>
    <col min="1" max="1" width="49.5" style="27" customWidth="1"/>
    <col min="2" max="2" width="22.83203125" style="27" customWidth="1"/>
    <col min="3" max="3" width="34.33203125" style="27" customWidth="1"/>
    <col min="4" max="4" width="22.83203125" style="27" customWidth="1"/>
    <col min="5" max="5" width="34.33203125" style="27" customWidth="1"/>
    <col min="6" max="6" width="22.83203125" style="27" customWidth="1"/>
    <col min="7" max="7" width="34.33203125" style="27" customWidth="1"/>
    <col min="8" max="8" width="22.83203125" style="27" customWidth="1"/>
    <col min="9" max="16384" width="9.16015625" style="27" customWidth="1"/>
  </cols>
  <sheetData>
    <row r="1" spans="1:256" ht="21" customHeight="1">
      <c r="A1" s="136" t="s">
        <v>71</v>
      </c>
      <c r="B1" s="136"/>
      <c r="C1" s="136"/>
      <c r="D1" s="136"/>
      <c r="E1" s="136"/>
      <c r="G1" s="137"/>
      <c r="H1" s="138" t="s">
        <v>19</v>
      </c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  <c r="HZ1" s="137"/>
      <c r="IA1" s="137"/>
      <c r="IB1" s="137"/>
      <c r="IC1" s="137"/>
      <c r="ID1" s="137"/>
      <c r="IE1" s="137"/>
      <c r="IF1" s="137"/>
      <c r="IG1" s="137"/>
      <c r="IH1" s="137"/>
      <c r="II1" s="137"/>
      <c r="IJ1" s="137"/>
      <c r="IK1" s="137"/>
      <c r="IL1" s="137"/>
      <c r="IM1" s="137"/>
      <c r="IN1" s="137"/>
      <c r="IO1" s="137"/>
      <c r="IP1" s="137"/>
      <c r="IQ1" s="137"/>
      <c r="IR1" s="137"/>
      <c r="IS1" s="137"/>
      <c r="IT1" s="137"/>
      <c r="IU1" s="137"/>
      <c r="IV1" s="137"/>
    </row>
    <row r="2" spans="1:256" ht="21" customHeight="1">
      <c r="A2" s="139" t="s">
        <v>21</v>
      </c>
      <c r="B2" s="139"/>
      <c r="C2" s="139"/>
      <c r="D2" s="139"/>
      <c r="E2" s="139"/>
      <c r="F2" s="139"/>
      <c r="G2" s="140"/>
      <c r="H2" s="140"/>
      <c r="I2" s="140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</row>
    <row r="3" spans="1:256" ht="21" customHeight="1">
      <c r="A3" s="141"/>
      <c r="B3" s="141"/>
      <c r="C3" s="141"/>
      <c r="D3" s="136"/>
      <c r="E3" s="136"/>
      <c r="G3" s="137"/>
      <c r="H3" s="142" t="s">
        <v>72</v>
      </c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</row>
    <row r="4" spans="1:256" s="28" customFormat="1" ht="21" customHeight="1">
      <c r="A4" s="143" t="s">
        <v>73</v>
      </c>
      <c r="B4" s="143"/>
      <c r="C4" s="143" t="s">
        <v>74</v>
      </c>
      <c r="D4" s="143"/>
      <c r="E4" s="143"/>
      <c r="F4" s="143"/>
      <c r="G4" s="144"/>
      <c r="H4" s="144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3"/>
      <c r="FZ4" s="173"/>
      <c r="GA4" s="173"/>
      <c r="GB4" s="173"/>
      <c r="GC4" s="173"/>
      <c r="GD4" s="173"/>
      <c r="GE4" s="173"/>
      <c r="GF4" s="173"/>
      <c r="GG4" s="173"/>
      <c r="GH4" s="173"/>
      <c r="GI4" s="173"/>
      <c r="GJ4" s="173"/>
      <c r="GK4" s="173"/>
      <c r="GL4" s="173"/>
      <c r="GM4" s="173"/>
      <c r="GN4" s="173"/>
      <c r="GO4" s="173"/>
      <c r="GP4" s="173"/>
      <c r="GQ4" s="173"/>
      <c r="GR4" s="173"/>
      <c r="GS4" s="173"/>
      <c r="GT4" s="173"/>
      <c r="GU4" s="173"/>
      <c r="GV4" s="173"/>
      <c r="GW4" s="173"/>
      <c r="GX4" s="173"/>
      <c r="GY4" s="173"/>
      <c r="GZ4" s="173"/>
      <c r="HA4" s="173"/>
      <c r="HB4" s="173"/>
      <c r="HC4" s="173"/>
      <c r="HD4" s="173"/>
      <c r="HE4" s="173"/>
      <c r="HF4" s="173"/>
      <c r="HG4" s="173"/>
      <c r="HH4" s="173"/>
      <c r="HI4" s="173"/>
      <c r="HJ4" s="173"/>
      <c r="HK4" s="173"/>
      <c r="HL4" s="173"/>
      <c r="HM4" s="173"/>
      <c r="HN4" s="173"/>
      <c r="HO4" s="173"/>
      <c r="HP4" s="173"/>
      <c r="HQ4" s="173"/>
      <c r="HR4" s="173"/>
      <c r="HS4" s="173"/>
      <c r="HT4" s="173"/>
      <c r="HU4" s="173"/>
      <c r="HV4" s="173"/>
      <c r="HW4" s="173"/>
      <c r="HX4" s="173"/>
      <c r="HY4" s="173"/>
      <c r="HZ4" s="173"/>
      <c r="IA4" s="173"/>
      <c r="IB4" s="173"/>
      <c r="IC4" s="173"/>
      <c r="ID4" s="173"/>
      <c r="IE4" s="173"/>
      <c r="IF4" s="173"/>
      <c r="IG4" s="173"/>
      <c r="IH4" s="173"/>
      <c r="II4" s="173"/>
      <c r="IJ4" s="173"/>
      <c r="IK4" s="173"/>
      <c r="IL4" s="173"/>
      <c r="IM4" s="173"/>
      <c r="IN4" s="173"/>
      <c r="IO4" s="173"/>
      <c r="IP4" s="173"/>
      <c r="IQ4" s="173"/>
      <c r="IR4" s="173"/>
      <c r="IS4" s="173"/>
      <c r="IT4" s="173"/>
      <c r="IU4" s="173"/>
      <c r="IV4" s="173"/>
    </row>
    <row r="5" spans="1:256" s="28" customFormat="1" ht="21" customHeight="1">
      <c r="A5" s="145" t="s">
        <v>75</v>
      </c>
      <c r="B5" s="145" t="s">
        <v>76</v>
      </c>
      <c r="C5" s="146" t="s">
        <v>77</v>
      </c>
      <c r="D5" s="147" t="s">
        <v>76</v>
      </c>
      <c r="E5" s="146" t="s">
        <v>78</v>
      </c>
      <c r="F5" s="147" t="s">
        <v>76</v>
      </c>
      <c r="G5" s="146" t="s">
        <v>79</v>
      </c>
      <c r="H5" s="147" t="s">
        <v>76</v>
      </c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73"/>
      <c r="FZ5" s="173"/>
      <c r="GA5" s="173"/>
      <c r="GB5" s="173"/>
      <c r="GC5" s="173"/>
      <c r="GD5" s="173"/>
      <c r="GE5" s="173"/>
      <c r="GF5" s="173"/>
      <c r="GG5" s="173"/>
      <c r="GH5" s="173"/>
      <c r="GI5" s="173"/>
      <c r="GJ5" s="173"/>
      <c r="GK5" s="173"/>
      <c r="GL5" s="173"/>
      <c r="GM5" s="173"/>
      <c r="GN5" s="173"/>
      <c r="GO5" s="173"/>
      <c r="GP5" s="173"/>
      <c r="GQ5" s="173"/>
      <c r="GR5" s="173"/>
      <c r="GS5" s="173"/>
      <c r="GT5" s="173"/>
      <c r="GU5" s="173"/>
      <c r="GV5" s="173"/>
      <c r="GW5" s="173"/>
      <c r="GX5" s="173"/>
      <c r="GY5" s="173"/>
      <c r="GZ5" s="173"/>
      <c r="HA5" s="173"/>
      <c r="HB5" s="173"/>
      <c r="HC5" s="173"/>
      <c r="HD5" s="173"/>
      <c r="HE5" s="173"/>
      <c r="HF5" s="173"/>
      <c r="HG5" s="173"/>
      <c r="HH5" s="173"/>
      <c r="HI5" s="173"/>
      <c r="HJ5" s="173"/>
      <c r="HK5" s="173"/>
      <c r="HL5" s="173"/>
      <c r="HM5" s="173"/>
      <c r="HN5" s="173"/>
      <c r="HO5" s="173"/>
      <c r="HP5" s="173"/>
      <c r="HQ5" s="173"/>
      <c r="HR5" s="173"/>
      <c r="HS5" s="173"/>
      <c r="HT5" s="173"/>
      <c r="HU5" s="173"/>
      <c r="HV5" s="173"/>
      <c r="HW5" s="173"/>
      <c r="HX5" s="173"/>
      <c r="HY5" s="173"/>
      <c r="HZ5" s="173"/>
      <c r="IA5" s="173"/>
      <c r="IB5" s="173"/>
      <c r="IC5" s="173"/>
      <c r="ID5" s="173"/>
      <c r="IE5" s="173"/>
      <c r="IF5" s="173"/>
      <c r="IG5" s="173"/>
      <c r="IH5" s="173"/>
      <c r="II5" s="173"/>
      <c r="IJ5" s="173"/>
      <c r="IK5" s="173"/>
      <c r="IL5" s="173"/>
      <c r="IM5" s="173"/>
      <c r="IN5" s="173"/>
      <c r="IO5" s="173"/>
      <c r="IP5" s="173"/>
      <c r="IQ5" s="173"/>
      <c r="IR5" s="173"/>
      <c r="IS5" s="173"/>
      <c r="IT5" s="173"/>
      <c r="IU5" s="173"/>
      <c r="IV5" s="173"/>
    </row>
    <row r="6" spans="1:256" s="28" customFormat="1" ht="21" customHeight="1">
      <c r="A6" s="148" t="s">
        <v>80</v>
      </c>
      <c r="B6" s="149">
        <v>99.1</v>
      </c>
      <c r="C6" s="150" t="s">
        <v>81</v>
      </c>
      <c r="D6" s="149">
        <v>99.1</v>
      </c>
      <c r="E6" s="151" t="s">
        <v>82</v>
      </c>
      <c r="F6" s="152">
        <v>77.1</v>
      </c>
      <c r="G6" s="151" t="s">
        <v>83</v>
      </c>
      <c r="H6" s="152">
        <v>67.08</v>
      </c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  <c r="GE6" s="173"/>
      <c r="GF6" s="173"/>
      <c r="GG6" s="173"/>
      <c r="GH6" s="173"/>
      <c r="GI6" s="173"/>
      <c r="GJ6" s="173"/>
      <c r="GK6" s="173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73"/>
      <c r="HB6" s="173"/>
      <c r="HC6" s="173"/>
      <c r="HD6" s="173"/>
      <c r="HE6" s="173"/>
      <c r="HF6" s="173"/>
      <c r="HG6" s="173"/>
      <c r="HH6" s="173"/>
      <c r="HI6" s="173"/>
      <c r="HJ6" s="173"/>
      <c r="HK6" s="173"/>
      <c r="HL6" s="173"/>
      <c r="HM6" s="173"/>
      <c r="HN6" s="173"/>
      <c r="HO6" s="173"/>
      <c r="HP6" s="173"/>
      <c r="HQ6" s="173"/>
      <c r="HR6" s="173"/>
      <c r="HS6" s="173"/>
      <c r="HT6" s="173"/>
      <c r="HU6" s="173"/>
      <c r="HV6" s="173"/>
      <c r="HW6" s="173"/>
      <c r="HX6" s="173"/>
      <c r="HY6" s="173"/>
      <c r="HZ6" s="173"/>
      <c r="IA6" s="173"/>
      <c r="IB6" s="173"/>
      <c r="IC6" s="173"/>
      <c r="ID6" s="173"/>
      <c r="IE6" s="173"/>
      <c r="IF6" s="173"/>
      <c r="IG6" s="173"/>
      <c r="IH6" s="173"/>
      <c r="II6" s="173"/>
      <c r="IJ6" s="173"/>
      <c r="IK6" s="173"/>
      <c r="IL6" s="173"/>
      <c r="IM6" s="173"/>
      <c r="IN6" s="173"/>
      <c r="IO6" s="173"/>
      <c r="IP6" s="173"/>
      <c r="IQ6" s="173"/>
      <c r="IR6" s="173"/>
      <c r="IS6" s="173"/>
      <c r="IT6" s="173"/>
      <c r="IU6" s="173"/>
      <c r="IV6" s="173"/>
    </row>
    <row r="7" spans="1:256" s="28" customFormat="1" ht="21" customHeight="1">
      <c r="A7" s="148" t="s">
        <v>84</v>
      </c>
      <c r="B7" s="149">
        <v>99.1</v>
      </c>
      <c r="C7" s="150" t="s">
        <v>85</v>
      </c>
      <c r="D7" s="153">
        <v>0</v>
      </c>
      <c r="E7" s="151" t="s">
        <v>86</v>
      </c>
      <c r="F7" s="152">
        <v>67.08</v>
      </c>
      <c r="G7" s="151" t="s">
        <v>87</v>
      </c>
      <c r="H7" s="152">
        <v>32.02</v>
      </c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  <c r="HC7" s="173"/>
      <c r="HD7" s="173"/>
      <c r="HE7" s="173"/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3"/>
      <c r="HV7" s="173"/>
      <c r="HW7" s="173"/>
      <c r="HX7" s="173"/>
      <c r="HY7" s="173"/>
      <c r="HZ7" s="173"/>
      <c r="IA7" s="173"/>
      <c r="IB7" s="173"/>
      <c r="IC7" s="173"/>
      <c r="ID7" s="173"/>
      <c r="IE7" s="173"/>
      <c r="IF7" s="173"/>
      <c r="IG7" s="173"/>
      <c r="IH7" s="173"/>
      <c r="II7" s="173"/>
      <c r="IJ7" s="173"/>
      <c r="IK7" s="173"/>
      <c r="IL7" s="173"/>
      <c r="IM7" s="173"/>
      <c r="IN7" s="173"/>
      <c r="IO7" s="173"/>
      <c r="IP7" s="173"/>
      <c r="IQ7" s="173"/>
      <c r="IR7" s="173"/>
      <c r="IS7" s="173"/>
      <c r="IT7" s="173"/>
      <c r="IU7" s="173"/>
      <c r="IV7" s="173"/>
    </row>
    <row r="8" spans="1:256" s="28" customFormat="1" ht="21" customHeight="1">
      <c r="A8" s="148" t="s">
        <v>88</v>
      </c>
      <c r="B8" s="154">
        <v>0</v>
      </c>
      <c r="C8" s="150" t="s">
        <v>89</v>
      </c>
      <c r="D8" s="153">
        <v>0</v>
      </c>
      <c r="E8" s="151" t="s">
        <v>90</v>
      </c>
      <c r="F8" s="149">
        <v>10.02</v>
      </c>
      <c r="G8" s="151" t="s">
        <v>91</v>
      </c>
      <c r="H8" s="153">
        <v>0</v>
      </c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  <c r="IH8" s="173"/>
      <c r="II8" s="173"/>
      <c r="IJ8" s="173"/>
      <c r="IK8" s="173"/>
      <c r="IL8" s="173"/>
      <c r="IM8" s="173"/>
      <c r="IN8" s="173"/>
      <c r="IO8" s="173"/>
      <c r="IP8" s="173"/>
      <c r="IQ8" s="173"/>
      <c r="IR8" s="173"/>
      <c r="IS8" s="173"/>
      <c r="IT8" s="173"/>
      <c r="IU8" s="173"/>
      <c r="IV8" s="173"/>
    </row>
    <row r="9" spans="1:256" s="28" customFormat="1" ht="21" customHeight="1">
      <c r="A9" s="148" t="s">
        <v>92</v>
      </c>
      <c r="B9" s="155">
        <v>0</v>
      </c>
      <c r="C9" s="150" t="s">
        <v>93</v>
      </c>
      <c r="D9" s="153">
        <v>0</v>
      </c>
      <c r="E9" s="151" t="s">
        <v>94</v>
      </c>
      <c r="F9" s="156">
        <v>0</v>
      </c>
      <c r="G9" s="151" t="s">
        <v>95</v>
      </c>
      <c r="H9" s="153">
        <v>0</v>
      </c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  <c r="HC9" s="173"/>
      <c r="HD9" s="173"/>
      <c r="HE9" s="173"/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73"/>
      <c r="HV9" s="173"/>
      <c r="HW9" s="173"/>
      <c r="HX9" s="173"/>
      <c r="HY9" s="173"/>
      <c r="HZ9" s="173"/>
      <c r="IA9" s="173"/>
      <c r="IB9" s="173"/>
      <c r="IC9" s="173"/>
      <c r="ID9" s="173"/>
      <c r="IE9" s="173"/>
      <c r="IF9" s="173"/>
      <c r="IG9" s="173"/>
      <c r="IH9" s="173"/>
      <c r="II9" s="173"/>
      <c r="IJ9" s="173"/>
      <c r="IK9" s="173"/>
      <c r="IL9" s="173"/>
      <c r="IM9" s="173"/>
      <c r="IN9" s="173"/>
      <c r="IO9" s="173"/>
      <c r="IP9" s="173"/>
      <c r="IQ9" s="173"/>
      <c r="IR9" s="173"/>
      <c r="IS9" s="173"/>
      <c r="IT9" s="173"/>
      <c r="IU9" s="173"/>
      <c r="IV9" s="173"/>
    </row>
    <row r="10" spans="1:256" s="28" customFormat="1" ht="21" customHeight="1">
      <c r="A10" s="148" t="s">
        <v>96</v>
      </c>
      <c r="B10" s="155">
        <v>0</v>
      </c>
      <c r="C10" s="150" t="s">
        <v>97</v>
      </c>
      <c r="D10" s="153">
        <v>0</v>
      </c>
      <c r="E10" s="151"/>
      <c r="F10" s="157"/>
      <c r="G10" s="151" t="s">
        <v>98</v>
      </c>
      <c r="H10" s="153">
        <v>0</v>
      </c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  <c r="HC10" s="173"/>
      <c r="HD10" s="173"/>
      <c r="HE10" s="173"/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/>
      <c r="HT10" s="173"/>
      <c r="HU10" s="173"/>
      <c r="HV10" s="173"/>
      <c r="HW10" s="173"/>
      <c r="HX10" s="173"/>
      <c r="HY10" s="173"/>
      <c r="HZ10" s="173"/>
      <c r="IA10" s="173"/>
      <c r="IB10" s="173"/>
      <c r="IC10" s="173"/>
      <c r="ID10" s="173"/>
      <c r="IE10" s="173"/>
      <c r="IF10" s="173"/>
      <c r="IG10" s="173"/>
      <c r="IH10" s="173"/>
      <c r="II10" s="173"/>
      <c r="IJ10" s="173"/>
      <c r="IK10" s="173"/>
      <c r="IL10" s="173"/>
      <c r="IM10" s="173"/>
      <c r="IN10" s="173"/>
      <c r="IO10" s="173"/>
      <c r="IP10" s="173"/>
      <c r="IQ10" s="173"/>
      <c r="IR10" s="173"/>
      <c r="IS10" s="173"/>
      <c r="IT10" s="173"/>
      <c r="IU10" s="173"/>
      <c r="IV10" s="173"/>
    </row>
    <row r="11" spans="1:256" s="28" customFormat="1" ht="21" customHeight="1">
      <c r="A11" s="148" t="s">
        <v>99</v>
      </c>
      <c r="B11" s="158">
        <v>0</v>
      </c>
      <c r="C11" s="150" t="s">
        <v>100</v>
      </c>
      <c r="D11" s="153">
        <v>0</v>
      </c>
      <c r="E11" s="151" t="s">
        <v>101</v>
      </c>
      <c r="F11" s="153">
        <f>SUM(F12:F20)</f>
        <v>22</v>
      </c>
      <c r="G11" s="151" t="s">
        <v>102</v>
      </c>
      <c r="H11" s="153">
        <v>0</v>
      </c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  <c r="IG11" s="173"/>
      <c r="IH11" s="173"/>
      <c r="II11" s="173"/>
      <c r="IJ11" s="173"/>
      <c r="IK11" s="173"/>
      <c r="IL11" s="173"/>
      <c r="IM11" s="173"/>
      <c r="IN11" s="173"/>
      <c r="IO11" s="173"/>
      <c r="IP11" s="173"/>
      <c r="IQ11" s="173"/>
      <c r="IR11" s="173"/>
      <c r="IS11" s="173"/>
      <c r="IT11" s="173"/>
      <c r="IU11" s="173"/>
      <c r="IV11" s="173"/>
    </row>
    <row r="12" spans="1:256" s="28" customFormat="1" ht="21" customHeight="1">
      <c r="A12" s="148" t="s">
        <v>103</v>
      </c>
      <c r="B12" s="155">
        <v>0</v>
      </c>
      <c r="C12" s="150" t="s">
        <v>104</v>
      </c>
      <c r="D12" s="153">
        <v>0</v>
      </c>
      <c r="E12" s="151" t="s">
        <v>90</v>
      </c>
      <c r="F12" s="153">
        <v>22</v>
      </c>
      <c r="G12" s="151" t="s">
        <v>105</v>
      </c>
      <c r="H12" s="153">
        <v>0</v>
      </c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  <c r="IG12" s="173"/>
      <c r="IH12" s="173"/>
      <c r="II12" s="173"/>
      <c r="IJ12" s="173"/>
      <c r="IK12" s="173"/>
      <c r="IL12" s="173"/>
      <c r="IM12" s="173"/>
      <c r="IN12" s="173"/>
      <c r="IO12" s="173"/>
      <c r="IP12" s="173"/>
      <c r="IQ12" s="173"/>
      <c r="IR12" s="173"/>
      <c r="IS12" s="173"/>
      <c r="IT12" s="173"/>
      <c r="IU12" s="173"/>
      <c r="IV12" s="173"/>
    </row>
    <row r="13" spans="1:256" s="28" customFormat="1" ht="21" customHeight="1">
      <c r="A13" s="148" t="s">
        <v>106</v>
      </c>
      <c r="B13" s="155">
        <v>0</v>
      </c>
      <c r="C13" s="150" t="s">
        <v>107</v>
      </c>
      <c r="D13" s="153">
        <v>0</v>
      </c>
      <c r="E13" s="151" t="s">
        <v>94</v>
      </c>
      <c r="F13" s="153">
        <v>0</v>
      </c>
      <c r="G13" s="151" t="s">
        <v>108</v>
      </c>
      <c r="H13" s="153">
        <v>0</v>
      </c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3"/>
      <c r="IM13" s="173"/>
      <c r="IN13" s="173"/>
      <c r="IO13" s="173"/>
      <c r="IP13" s="173"/>
      <c r="IQ13" s="173"/>
      <c r="IR13" s="173"/>
      <c r="IS13" s="173"/>
      <c r="IT13" s="173"/>
      <c r="IU13" s="173"/>
      <c r="IV13" s="173"/>
    </row>
    <row r="14" spans="1:256" s="28" customFormat="1" ht="21" customHeight="1">
      <c r="A14" s="148" t="s">
        <v>109</v>
      </c>
      <c r="B14" s="159">
        <v>0</v>
      </c>
      <c r="C14" s="150" t="s">
        <v>110</v>
      </c>
      <c r="D14" s="153">
        <v>0</v>
      </c>
      <c r="E14" s="151" t="s">
        <v>111</v>
      </c>
      <c r="F14" s="153">
        <v>0</v>
      </c>
      <c r="G14" s="151" t="s">
        <v>112</v>
      </c>
      <c r="H14" s="153">
        <v>0</v>
      </c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  <c r="IG14" s="173"/>
      <c r="IH14" s="173"/>
      <c r="II14" s="173"/>
      <c r="IJ14" s="173"/>
      <c r="IK14" s="173"/>
      <c r="IL14" s="173"/>
      <c r="IM14" s="173"/>
      <c r="IN14" s="173"/>
      <c r="IO14" s="173"/>
      <c r="IP14" s="173"/>
      <c r="IQ14" s="173"/>
      <c r="IR14" s="173"/>
      <c r="IS14" s="173"/>
      <c r="IT14" s="173"/>
      <c r="IU14" s="173"/>
      <c r="IV14" s="173"/>
    </row>
    <row r="15" spans="1:256" s="28" customFormat="1" ht="21" customHeight="1">
      <c r="A15" s="148" t="s">
        <v>113</v>
      </c>
      <c r="B15" s="159">
        <v>0</v>
      </c>
      <c r="C15" s="150" t="s">
        <v>114</v>
      </c>
      <c r="D15" s="153">
        <v>0</v>
      </c>
      <c r="E15" s="151" t="s">
        <v>115</v>
      </c>
      <c r="F15" s="153">
        <v>0</v>
      </c>
      <c r="G15" s="151" t="s">
        <v>116</v>
      </c>
      <c r="H15" s="153">
        <v>0</v>
      </c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s="28" customFormat="1" ht="21" customHeight="1">
      <c r="A16" s="148"/>
      <c r="B16" s="155"/>
      <c r="C16" s="150" t="s">
        <v>117</v>
      </c>
      <c r="D16" s="153">
        <v>0</v>
      </c>
      <c r="E16" s="151" t="s">
        <v>118</v>
      </c>
      <c r="F16" s="153">
        <v>0</v>
      </c>
      <c r="G16" s="151" t="s">
        <v>119</v>
      </c>
      <c r="H16" s="153">
        <v>0</v>
      </c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173"/>
      <c r="IH16" s="173"/>
      <c r="II16" s="173"/>
      <c r="IJ16" s="173"/>
      <c r="IK16" s="173"/>
      <c r="IL16" s="173"/>
      <c r="IM16" s="173"/>
      <c r="IN16" s="173"/>
      <c r="IO16" s="173"/>
      <c r="IP16" s="173"/>
      <c r="IQ16" s="173"/>
      <c r="IR16" s="173"/>
      <c r="IS16" s="173"/>
      <c r="IT16" s="173"/>
      <c r="IU16" s="173"/>
      <c r="IV16" s="173"/>
    </row>
    <row r="17" spans="1:256" s="28" customFormat="1" ht="21" customHeight="1">
      <c r="A17" s="160"/>
      <c r="B17" s="155"/>
      <c r="C17" s="150" t="s">
        <v>120</v>
      </c>
      <c r="D17" s="153">
        <v>0</v>
      </c>
      <c r="E17" s="151" t="s">
        <v>121</v>
      </c>
      <c r="F17" s="153">
        <v>0</v>
      </c>
      <c r="G17" s="151" t="s">
        <v>122</v>
      </c>
      <c r="H17" s="153">
        <v>0</v>
      </c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s="28" customFormat="1" ht="21" customHeight="1">
      <c r="A18" s="160"/>
      <c r="B18" s="155"/>
      <c r="C18" s="150" t="s">
        <v>123</v>
      </c>
      <c r="D18" s="153">
        <v>0</v>
      </c>
      <c r="E18" s="151" t="s">
        <v>124</v>
      </c>
      <c r="F18" s="153">
        <v>0</v>
      </c>
      <c r="G18" s="151" t="s">
        <v>125</v>
      </c>
      <c r="H18" s="153">
        <v>0</v>
      </c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173"/>
      <c r="IH18" s="173"/>
      <c r="II18" s="173"/>
      <c r="IJ18" s="173"/>
      <c r="IK18" s="173"/>
      <c r="IL18" s="173"/>
      <c r="IM18" s="173"/>
      <c r="IN18" s="173"/>
      <c r="IO18" s="173"/>
      <c r="IP18" s="173"/>
      <c r="IQ18" s="173"/>
      <c r="IR18" s="173"/>
      <c r="IS18" s="173"/>
      <c r="IT18" s="173"/>
      <c r="IU18" s="173"/>
      <c r="IV18" s="173"/>
    </row>
    <row r="19" spans="1:256" s="28" customFormat="1" ht="21" customHeight="1">
      <c r="A19" s="160"/>
      <c r="B19" s="155"/>
      <c r="C19" s="150" t="s">
        <v>126</v>
      </c>
      <c r="D19" s="153">
        <v>0</v>
      </c>
      <c r="E19" s="151" t="s">
        <v>127</v>
      </c>
      <c r="F19" s="153">
        <v>0</v>
      </c>
      <c r="G19" s="151" t="s">
        <v>128</v>
      </c>
      <c r="H19" s="153">
        <v>0</v>
      </c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s="28" customFormat="1" ht="21" customHeight="1">
      <c r="A20" s="160"/>
      <c r="B20" s="155"/>
      <c r="C20" s="161" t="s">
        <v>129</v>
      </c>
      <c r="D20" s="153">
        <v>0</v>
      </c>
      <c r="E20" s="151" t="s">
        <v>130</v>
      </c>
      <c r="F20" s="162">
        <v>0</v>
      </c>
      <c r="G20" s="151" t="s">
        <v>131</v>
      </c>
      <c r="H20" s="162">
        <v>0</v>
      </c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  <c r="IG20" s="173"/>
      <c r="IH20" s="173"/>
      <c r="II20" s="173"/>
      <c r="IJ20" s="173"/>
      <c r="IK20" s="173"/>
      <c r="IL20" s="173"/>
      <c r="IM20" s="173"/>
      <c r="IN20" s="173"/>
      <c r="IO20" s="173"/>
      <c r="IP20" s="173"/>
      <c r="IQ20" s="173"/>
      <c r="IR20" s="173"/>
      <c r="IS20" s="173"/>
      <c r="IT20" s="173"/>
      <c r="IU20" s="173"/>
      <c r="IV20" s="173"/>
    </row>
    <row r="21" spans="1:256" s="28" customFormat="1" ht="21" customHeight="1">
      <c r="A21" s="160"/>
      <c r="B21" s="155"/>
      <c r="C21" s="161" t="s">
        <v>132</v>
      </c>
      <c r="D21" s="153">
        <v>0</v>
      </c>
      <c r="E21" s="151" t="s">
        <v>133</v>
      </c>
      <c r="F21" s="157">
        <v>0</v>
      </c>
      <c r="G21" s="163"/>
      <c r="H21" s="164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  <c r="IG21" s="173"/>
      <c r="IH21" s="173"/>
      <c r="II21" s="173"/>
      <c r="IJ21" s="173"/>
      <c r="IK21" s="173"/>
      <c r="IL21" s="173"/>
      <c r="IM21" s="173"/>
      <c r="IN21" s="173"/>
      <c r="IO21" s="173"/>
      <c r="IP21" s="173"/>
      <c r="IQ21" s="173"/>
      <c r="IR21" s="173"/>
      <c r="IS21" s="173"/>
      <c r="IT21" s="173"/>
      <c r="IU21" s="173"/>
      <c r="IV21" s="173"/>
    </row>
    <row r="22" spans="1:256" s="28" customFormat="1" ht="21" customHeight="1">
      <c r="A22" s="160"/>
      <c r="B22" s="155"/>
      <c r="C22" s="161" t="s">
        <v>134</v>
      </c>
      <c r="D22" s="153">
        <v>0</v>
      </c>
      <c r="E22" s="151" t="s">
        <v>135</v>
      </c>
      <c r="F22" s="153">
        <v>0</v>
      </c>
      <c r="G22" s="163"/>
      <c r="H22" s="165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3"/>
      <c r="GV22" s="173"/>
      <c r="GW22" s="173"/>
      <c r="GX22" s="173"/>
      <c r="GY22" s="173"/>
      <c r="GZ22" s="173"/>
      <c r="HA22" s="173"/>
      <c r="HB22" s="173"/>
      <c r="HC22" s="173"/>
      <c r="HD22" s="173"/>
      <c r="HE22" s="173"/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  <c r="HQ22" s="173"/>
      <c r="HR22" s="173"/>
      <c r="HS22" s="173"/>
      <c r="HT22" s="173"/>
      <c r="HU22" s="173"/>
      <c r="HV22" s="173"/>
      <c r="HW22" s="173"/>
      <c r="HX22" s="173"/>
      <c r="HY22" s="173"/>
      <c r="HZ22" s="173"/>
      <c r="IA22" s="173"/>
      <c r="IB22" s="173"/>
      <c r="IC22" s="173"/>
      <c r="ID22" s="173"/>
      <c r="IE22" s="173"/>
      <c r="IF22" s="173"/>
      <c r="IG22" s="173"/>
      <c r="IH22" s="173"/>
      <c r="II22" s="173"/>
      <c r="IJ22" s="173"/>
      <c r="IK22" s="173"/>
      <c r="IL22" s="173"/>
      <c r="IM22" s="173"/>
      <c r="IN22" s="173"/>
      <c r="IO22" s="173"/>
      <c r="IP22" s="173"/>
      <c r="IQ22" s="173"/>
      <c r="IR22" s="173"/>
      <c r="IS22" s="173"/>
      <c r="IT22" s="173"/>
      <c r="IU22" s="173"/>
      <c r="IV22" s="173"/>
    </row>
    <row r="23" spans="1:256" s="28" customFormat="1" ht="21" customHeight="1">
      <c r="A23" s="160"/>
      <c r="B23" s="155"/>
      <c r="C23" s="161" t="s">
        <v>136</v>
      </c>
      <c r="D23" s="153">
        <v>0</v>
      </c>
      <c r="E23" s="151" t="s">
        <v>137</v>
      </c>
      <c r="F23" s="162">
        <v>0</v>
      </c>
      <c r="G23" s="163"/>
      <c r="H23" s="165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  <c r="HQ23" s="173"/>
      <c r="HR23" s="173"/>
      <c r="HS23" s="173"/>
      <c r="HT23" s="173"/>
      <c r="HU23" s="173"/>
      <c r="HV23" s="173"/>
      <c r="HW23" s="173"/>
      <c r="HX23" s="173"/>
      <c r="HY23" s="173"/>
      <c r="HZ23" s="173"/>
      <c r="IA23" s="173"/>
      <c r="IB23" s="173"/>
      <c r="IC23" s="173"/>
      <c r="ID23" s="173"/>
      <c r="IE23" s="173"/>
      <c r="IF23" s="173"/>
      <c r="IG23" s="173"/>
      <c r="IH23" s="173"/>
      <c r="II23" s="173"/>
      <c r="IJ23" s="173"/>
      <c r="IK23" s="173"/>
      <c r="IL23" s="173"/>
      <c r="IM23" s="173"/>
      <c r="IN23" s="173"/>
      <c r="IO23" s="173"/>
      <c r="IP23" s="173"/>
      <c r="IQ23" s="173"/>
      <c r="IR23" s="173"/>
      <c r="IS23" s="173"/>
      <c r="IT23" s="173"/>
      <c r="IU23" s="173"/>
      <c r="IV23" s="173"/>
    </row>
    <row r="24" spans="1:256" s="28" customFormat="1" ht="21" customHeight="1">
      <c r="A24" s="148"/>
      <c r="B24" s="155"/>
      <c r="C24" s="161" t="s">
        <v>138</v>
      </c>
      <c r="D24" s="153">
        <v>0</v>
      </c>
      <c r="F24" s="156"/>
      <c r="G24" s="148"/>
      <c r="H24" s="165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/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3"/>
      <c r="GQ24" s="173"/>
      <c r="GR24" s="173"/>
      <c r="GS24" s="173"/>
      <c r="GT24" s="173"/>
      <c r="GU24" s="173"/>
      <c r="GV24" s="173"/>
      <c r="GW24" s="173"/>
      <c r="GX24" s="173"/>
      <c r="GY24" s="173"/>
      <c r="GZ24" s="173"/>
      <c r="HA24" s="173"/>
      <c r="HB24" s="173"/>
      <c r="HC24" s="173"/>
      <c r="HD24" s="173"/>
      <c r="HE24" s="173"/>
      <c r="HF24" s="173"/>
      <c r="HG24" s="173"/>
      <c r="HH24" s="173"/>
      <c r="HI24" s="173"/>
      <c r="HJ24" s="173"/>
      <c r="HK24" s="173"/>
      <c r="HL24" s="173"/>
      <c r="HM24" s="173"/>
      <c r="HN24" s="173"/>
      <c r="HO24" s="173"/>
      <c r="HP24" s="173"/>
      <c r="HQ24" s="173"/>
      <c r="HR24" s="173"/>
      <c r="HS24" s="173"/>
      <c r="HT24" s="173"/>
      <c r="HU24" s="173"/>
      <c r="HV24" s="173"/>
      <c r="HW24" s="173"/>
      <c r="HX24" s="173"/>
      <c r="HY24" s="173"/>
      <c r="HZ24" s="173"/>
      <c r="IA24" s="173"/>
      <c r="IB24" s="173"/>
      <c r="IC24" s="173"/>
      <c r="ID24" s="173"/>
      <c r="IE24" s="173"/>
      <c r="IF24" s="173"/>
      <c r="IG24" s="173"/>
      <c r="IH24" s="173"/>
      <c r="II24" s="173"/>
      <c r="IJ24" s="173"/>
      <c r="IK24" s="173"/>
      <c r="IL24" s="173"/>
      <c r="IM24" s="173"/>
      <c r="IN24" s="173"/>
      <c r="IO24" s="173"/>
      <c r="IP24" s="173"/>
      <c r="IQ24" s="173"/>
      <c r="IR24" s="173"/>
      <c r="IS24" s="173"/>
      <c r="IT24" s="173"/>
      <c r="IU24" s="173"/>
      <c r="IV24" s="173"/>
    </row>
    <row r="25" spans="1:256" s="28" customFormat="1" ht="21" customHeight="1">
      <c r="A25" s="148"/>
      <c r="B25" s="155"/>
      <c r="C25" s="166" t="s">
        <v>139</v>
      </c>
      <c r="D25" s="153">
        <v>0</v>
      </c>
      <c r="E25" s="163"/>
      <c r="F25" s="162"/>
      <c r="G25" s="148"/>
      <c r="H25" s="165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  <c r="HQ25" s="173"/>
      <c r="HR25" s="173"/>
      <c r="HS25" s="173"/>
      <c r="HT25" s="173"/>
      <c r="HU25" s="173"/>
      <c r="HV25" s="173"/>
      <c r="HW25" s="173"/>
      <c r="HX25" s="173"/>
      <c r="HY25" s="173"/>
      <c r="HZ25" s="173"/>
      <c r="IA25" s="173"/>
      <c r="IB25" s="173"/>
      <c r="IC25" s="173"/>
      <c r="ID25" s="173"/>
      <c r="IE25" s="173"/>
      <c r="IF25" s="173"/>
      <c r="IG25" s="173"/>
      <c r="IH25" s="173"/>
      <c r="II25" s="173"/>
      <c r="IJ25" s="173"/>
      <c r="IK25" s="173"/>
      <c r="IL25" s="173"/>
      <c r="IM25" s="173"/>
      <c r="IN25" s="173"/>
      <c r="IO25" s="173"/>
      <c r="IP25" s="173"/>
      <c r="IQ25" s="173"/>
      <c r="IR25" s="173"/>
      <c r="IS25" s="173"/>
      <c r="IT25" s="173"/>
      <c r="IU25" s="173"/>
      <c r="IV25" s="173"/>
    </row>
    <row r="26" spans="1:256" s="28" customFormat="1" ht="21" customHeight="1">
      <c r="A26" s="148"/>
      <c r="B26" s="155"/>
      <c r="C26" s="166" t="s">
        <v>140</v>
      </c>
      <c r="D26" s="153">
        <v>0</v>
      </c>
      <c r="E26" s="163"/>
      <c r="F26" s="162"/>
      <c r="G26" s="148"/>
      <c r="H26" s="165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3"/>
      <c r="GR26" s="173"/>
      <c r="GS26" s="173"/>
      <c r="GT26" s="173"/>
      <c r="GU26" s="173"/>
      <c r="GV26" s="173"/>
      <c r="GW26" s="173"/>
      <c r="GX26" s="173"/>
      <c r="GY26" s="173"/>
      <c r="GZ26" s="173"/>
      <c r="HA26" s="173"/>
      <c r="HB26" s="173"/>
      <c r="HC26" s="173"/>
      <c r="HD26" s="173"/>
      <c r="HE26" s="173"/>
      <c r="HF26" s="173"/>
      <c r="HG26" s="173"/>
      <c r="HH26" s="173"/>
      <c r="HI26" s="173"/>
      <c r="HJ26" s="173"/>
      <c r="HK26" s="173"/>
      <c r="HL26" s="173"/>
      <c r="HM26" s="173"/>
      <c r="HN26" s="173"/>
      <c r="HO26" s="173"/>
      <c r="HP26" s="173"/>
      <c r="HQ26" s="173"/>
      <c r="HR26" s="173"/>
      <c r="HS26" s="173"/>
      <c r="HT26" s="173"/>
      <c r="HU26" s="173"/>
      <c r="HV26" s="173"/>
      <c r="HW26" s="173"/>
      <c r="HX26" s="173"/>
      <c r="HY26" s="173"/>
      <c r="HZ26" s="173"/>
      <c r="IA26" s="173"/>
      <c r="IB26" s="173"/>
      <c r="IC26" s="173"/>
      <c r="ID26" s="173"/>
      <c r="IE26" s="173"/>
      <c r="IF26" s="173"/>
      <c r="IG26" s="173"/>
      <c r="IH26" s="173"/>
      <c r="II26" s="173"/>
      <c r="IJ26" s="173"/>
      <c r="IK26" s="173"/>
      <c r="IL26" s="173"/>
      <c r="IM26" s="173"/>
      <c r="IN26" s="173"/>
      <c r="IO26" s="173"/>
      <c r="IP26" s="173"/>
      <c r="IQ26" s="173"/>
      <c r="IR26" s="173"/>
      <c r="IS26" s="173"/>
      <c r="IT26" s="173"/>
      <c r="IU26" s="173"/>
      <c r="IV26" s="173"/>
    </row>
    <row r="27" spans="1:256" s="28" customFormat="1" ht="21" customHeight="1">
      <c r="A27" s="148"/>
      <c r="B27" s="155"/>
      <c r="C27" s="161" t="s">
        <v>141</v>
      </c>
      <c r="D27" s="153">
        <v>0</v>
      </c>
      <c r="E27" s="163"/>
      <c r="F27" s="162"/>
      <c r="G27" s="148"/>
      <c r="H27" s="165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  <c r="GX27" s="173"/>
      <c r="GY27" s="173"/>
      <c r="GZ27" s="173"/>
      <c r="HA27" s="173"/>
      <c r="HB27" s="173"/>
      <c r="HC27" s="173"/>
      <c r="HD27" s="173"/>
      <c r="HE27" s="173"/>
      <c r="HF27" s="173"/>
      <c r="HG27" s="173"/>
      <c r="HH27" s="173"/>
      <c r="HI27" s="173"/>
      <c r="HJ27" s="173"/>
      <c r="HK27" s="173"/>
      <c r="HL27" s="173"/>
      <c r="HM27" s="173"/>
      <c r="HN27" s="173"/>
      <c r="HO27" s="173"/>
      <c r="HP27" s="173"/>
      <c r="HQ27" s="173"/>
      <c r="HR27" s="173"/>
      <c r="HS27" s="173"/>
      <c r="HT27" s="173"/>
      <c r="HU27" s="173"/>
      <c r="HV27" s="173"/>
      <c r="HW27" s="173"/>
      <c r="HX27" s="173"/>
      <c r="HY27" s="173"/>
      <c r="HZ27" s="173"/>
      <c r="IA27" s="173"/>
      <c r="IB27" s="173"/>
      <c r="IC27" s="173"/>
      <c r="ID27" s="173"/>
      <c r="IE27" s="173"/>
      <c r="IF27" s="173"/>
      <c r="IG27" s="173"/>
      <c r="IH27" s="173"/>
      <c r="II27" s="173"/>
      <c r="IJ27" s="173"/>
      <c r="IK27" s="173"/>
      <c r="IL27" s="173"/>
      <c r="IM27" s="173"/>
      <c r="IN27" s="173"/>
      <c r="IO27" s="173"/>
      <c r="IP27" s="173"/>
      <c r="IQ27" s="173"/>
      <c r="IR27" s="173"/>
      <c r="IS27" s="173"/>
      <c r="IT27" s="173"/>
      <c r="IU27" s="173"/>
      <c r="IV27" s="173"/>
    </row>
    <row r="28" spans="1:256" s="28" customFormat="1" ht="21" customHeight="1">
      <c r="A28" s="148"/>
      <c r="B28" s="155"/>
      <c r="C28" s="167" t="s">
        <v>142</v>
      </c>
      <c r="D28" s="153">
        <v>0</v>
      </c>
      <c r="E28" s="163"/>
      <c r="F28" s="162"/>
      <c r="G28" s="148"/>
      <c r="H28" s="165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3"/>
      <c r="FO28" s="173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3"/>
      <c r="GC28" s="173"/>
      <c r="GD28" s="173"/>
      <c r="GE28" s="173"/>
      <c r="GF28" s="173"/>
      <c r="GG28" s="173"/>
      <c r="GH28" s="173"/>
      <c r="GI28" s="173"/>
      <c r="GJ28" s="173"/>
      <c r="GK28" s="173"/>
      <c r="GL28" s="173"/>
      <c r="GM28" s="173"/>
      <c r="GN28" s="173"/>
      <c r="GO28" s="173"/>
      <c r="GP28" s="173"/>
      <c r="GQ28" s="173"/>
      <c r="GR28" s="173"/>
      <c r="GS28" s="173"/>
      <c r="GT28" s="173"/>
      <c r="GU28" s="173"/>
      <c r="GV28" s="173"/>
      <c r="GW28" s="173"/>
      <c r="GX28" s="173"/>
      <c r="GY28" s="173"/>
      <c r="GZ28" s="173"/>
      <c r="HA28" s="173"/>
      <c r="HB28" s="173"/>
      <c r="HC28" s="173"/>
      <c r="HD28" s="173"/>
      <c r="HE28" s="173"/>
      <c r="HF28" s="173"/>
      <c r="HG28" s="173"/>
      <c r="HH28" s="173"/>
      <c r="HI28" s="173"/>
      <c r="HJ28" s="173"/>
      <c r="HK28" s="173"/>
      <c r="HL28" s="173"/>
      <c r="HM28" s="173"/>
      <c r="HN28" s="173"/>
      <c r="HO28" s="173"/>
      <c r="HP28" s="173"/>
      <c r="HQ28" s="173"/>
      <c r="HR28" s="173"/>
      <c r="HS28" s="173"/>
      <c r="HT28" s="173"/>
      <c r="HU28" s="173"/>
      <c r="HV28" s="173"/>
      <c r="HW28" s="173"/>
      <c r="HX28" s="173"/>
      <c r="HY28" s="173"/>
      <c r="HZ28" s="173"/>
      <c r="IA28" s="173"/>
      <c r="IB28" s="173"/>
      <c r="IC28" s="173"/>
      <c r="ID28" s="173"/>
      <c r="IE28" s="173"/>
      <c r="IF28" s="173"/>
      <c r="IG28" s="173"/>
      <c r="IH28" s="173"/>
      <c r="II28" s="173"/>
      <c r="IJ28" s="173"/>
      <c r="IK28" s="173"/>
      <c r="IL28" s="173"/>
      <c r="IM28" s="173"/>
      <c r="IN28" s="173"/>
      <c r="IO28" s="173"/>
      <c r="IP28" s="173"/>
      <c r="IQ28" s="173"/>
      <c r="IR28" s="173"/>
      <c r="IS28" s="173"/>
      <c r="IT28" s="173"/>
      <c r="IU28" s="173"/>
      <c r="IV28" s="173"/>
    </row>
    <row r="29" spans="1:256" s="28" customFormat="1" ht="21" customHeight="1">
      <c r="A29" s="148"/>
      <c r="B29" s="155"/>
      <c r="C29" s="161" t="s">
        <v>143</v>
      </c>
      <c r="D29" s="153">
        <v>0</v>
      </c>
      <c r="E29" s="163"/>
      <c r="F29" s="162"/>
      <c r="G29" s="148"/>
      <c r="H29" s="165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3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  <c r="GE29" s="173"/>
      <c r="GF29" s="173"/>
      <c r="GG29" s="173"/>
      <c r="GH29" s="173"/>
      <c r="GI29" s="173"/>
      <c r="GJ29" s="173"/>
      <c r="GK29" s="173"/>
      <c r="GL29" s="173"/>
      <c r="GM29" s="173"/>
      <c r="GN29" s="173"/>
      <c r="GO29" s="173"/>
      <c r="GP29" s="173"/>
      <c r="GQ29" s="173"/>
      <c r="GR29" s="173"/>
      <c r="GS29" s="173"/>
      <c r="GT29" s="173"/>
      <c r="GU29" s="173"/>
      <c r="GV29" s="173"/>
      <c r="GW29" s="173"/>
      <c r="GX29" s="173"/>
      <c r="GY29" s="173"/>
      <c r="GZ29" s="173"/>
      <c r="HA29" s="173"/>
      <c r="HB29" s="173"/>
      <c r="HC29" s="173"/>
      <c r="HD29" s="173"/>
      <c r="HE29" s="173"/>
      <c r="HF29" s="173"/>
      <c r="HG29" s="173"/>
      <c r="HH29" s="173"/>
      <c r="HI29" s="173"/>
      <c r="HJ29" s="173"/>
      <c r="HK29" s="173"/>
      <c r="HL29" s="173"/>
      <c r="HM29" s="173"/>
      <c r="HN29" s="173"/>
      <c r="HO29" s="173"/>
      <c r="HP29" s="173"/>
      <c r="HQ29" s="173"/>
      <c r="HR29" s="173"/>
      <c r="HS29" s="173"/>
      <c r="HT29" s="173"/>
      <c r="HU29" s="173"/>
      <c r="HV29" s="173"/>
      <c r="HW29" s="173"/>
      <c r="HX29" s="173"/>
      <c r="HY29" s="173"/>
      <c r="HZ29" s="173"/>
      <c r="IA29" s="173"/>
      <c r="IB29" s="173"/>
      <c r="IC29" s="173"/>
      <c r="ID29" s="173"/>
      <c r="IE29" s="173"/>
      <c r="IF29" s="173"/>
      <c r="IG29" s="173"/>
      <c r="IH29" s="173"/>
      <c r="II29" s="173"/>
      <c r="IJ29" s="173"/>
      <c r="IK29" s="173"/>
      <c r="IL29" s="173"/>
      <c r="IM29" s="173"/>
      <c r="IN29" s="173"/>
      <c r="IO29" s="173"/>
      <c r="IP29" s="173"/>
      <c r="IQ29" s="173"/>
      <c r="IR29" s="173"/>
      <c r="IS29" s="173"/>
      <c r="IT29" s="173"/>
      <c r="IU29" s="173"/>
      <c r="IV29" s="173"/>
    </row>
    <row r="30" spans="1:256" s="28" customFormat="1" ht="21" customHeight="1">
      <c r="A30" s="148"/>
      <c r="B30" s="155"/>
      <c r="C30" s="161" t="s">
        <v>144</v>
      </c>
      <c r="D30" s="153">
        <v>0</v>
      </c>
      <c r="E30" s="163"/>
      <c r="F30" s="162"/>
      <c r="G30" s="148"/>
      <c r="H30" s="165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3"/>
      <c r="GR30" s="173"/>
      <c r="GS30" s="173"/>
      <c r="GT30" s="173"/>
      <c r="GU30" s="173"/>
      <c r="GV30" s="173"/>
      <c r="GW30" s="173"/>
      <c r="GX30" s="173"/>
      <c r="GY30" s="173"/>
      <c r="GZ30" s="173"/>
      <c r="HA30" s="173"/>
      <c r="HB30" s="173"/>
      <c r="HC30" s="173"/>
      <c r="HD30" s="173"/>
      <c r="HE30" s="173"/>
      <c r="HF30" s="173"/>
      <c r="HG30" s="173"/>
      <c r="HH30" s="173"/>
      <c r="HI30" s="173"/>
      <c r="HJ30" s="173"/>
      <c r="HK30" s="173"/>
      <c r="HL30" s="173"/>
      <c r="HM30" s="173"/>
      <c r="HN30" s="173"/>
      <c r="HO30" s="173"/>
      <c r="HP30" s="173"/>
      <c r="HQ30" s="173"/>
      <c r="HR30" s="173"/>
      <c r="HS30" s="173"/>
      <c r="HT30" s="173"/>
      <c r="HU30" s="173"/>
      <c r="HV30" s="173"/>
      <c r="HW30" s="173"/>
      <c r="HX30" s="173"/>
      <c r="HY30" s="173"/>
      <c r="HZ30" s="173"/>
      <c r="IA30" s="173"/>
      <c r="IB30" s="173"/>
      <c r="IC30" s="173"/>
      <c r="ID30" s="173"/>
      <c r="IE30" s="173"/>
      <c r="IF30" s="173"/>
      <c r="IG30" s="173"/>
      <c r="IH30" s="173"/>
      <c r="II30" s="173"/>
      <c r="IJ30" s="173"/>
      <c r="IK30" s="173"/>
      <c r="IL30" s="173"/>
      <c r="IM30" s="173"/>
      <c r="IN30" s="173"/>
      <c r="IO30" s="173"/>
      <c r="IP30" s="173"/>
      <c r="IQ30" s="173"/>
      <c r="IR30" s="173"/>
      <c r="IS30" s="173"/>
      <c r="IT30" s="173"/>
      <c r="IU30" s="173"/>
      <c r="IV30" s="173"/>
    </row>
    <row r="31" spans="1:256" s="28" customFormat="1" ht="21" customHeight="1">
      <c r="A31" s="148"/>
      <c r="B31" s="155"/>
      <c r="C31" s="161" t="s">
        <v>145</v>
      </c>
      <c r="D31" s="153">
        <v>0</v>
      </c>
      <c r="E31" s="163"/>
      <c r="F31" s="162"/>
      <c r="G31" s="148"/>
      <c r="H31" s="165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  <c r="HJ31" s="173"/>
      <c r="HK31" s="173"/>
      <c r="HL31" s="173"/>
      <c r="HM31" s="173"/>
      <c r="HN31" s="173"/>
      <c r="HO31" s="173"/>
      <c r="HP31" s="173"/>
      <c r="HQ31" s="173"/>
      <c r="HR31" s="173"/>
      <c r="HS31" s="173"/>
      <c r="HT31" s="173"/>
      <c r="HU31" s="173"/>
      <c r="HV31" s="173"/>
      <c r="HW31" s="173"/>
      <c r="HX31" s="173"/>
      <c r="HY31" s="173"/>
      <c r="HZ31" s="173"/>
      <c r="IA31" s="173"/>
      <c r="IB31" s="173"/>
      <c r="IC31" s="173"/>
      <c r="ID31" s="173"/>
      <c r="IE31" s="173"/>
      <c r="IF31" s="173"/>
      <c r="IG31" s="173"/>
      <c r="IH31" s="173"/>
      <c r="II31" s="173"/>
      <c r="IJ31" s="173"/>
      <c r="IK31" s="173"/>
      <c r="IL31" s="173"/>
      <c r="IM31" s="173"/>
      <c r="IN31" s="173"/>
      <c r="IO31" s="173"/>
      <c r="IP31" s="173"/>
      <c r="IQ31" s="173"/>
      <c r="IR31" s="173"/>
      <c r="IS31" s="173"/>
      <c r="IT31" s="173"/>
      <c r="IU31" s="173"/>
      <c r="IV31" s="173"/>
    </row>
    <row r="32" spans="1:256" s="28" customFormat="1" ht="21" customHeight="1">
      <c r="A32" s="148"/>
      <c r="B32" s="155"/>
      <c r="C32" s="161" t="s">
        <v>146</v>
      </c>
      <c r="D32" s="153">
        <v>0</v>
      </c>
      <c r="E32" s="163"/>
      <c r="F32" s="153"/>
      <c r="G32" s="148"/>
      <c r="H32" s="168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3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  <c r="GE32" s="173"/>
      <c r="GF32" s="173"/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3"/>
      <c r="GR32" s="173"/>
      <c r="GS32" s="173"/>
      <c r="GT32" s="173"/>
      <c r="GU32" s="173"/>
      <c r="GV32" s="173"/>
      <c r="GW32" s="173"/>
      <c r="GX32" s="173"/>
      <c r="GY32" s="173"/>
      <c r="GZ32" s="173"/>
      <c r="HA32" s="173"/>
      <c r="HB32" s="173"/>
      <c r="HC32" s="173"/>
      <c r="HD32" s="173"/>
      <c r="HE32" s="173"/>
      <c r="HF32" s="173"/>
      <c r="HG32" s="173"/>
      <c r="HH32" s="173"/>
      <c r="HI32" s="173"/>
      <c r="HJ32" s="173"/>
      <c r="HK32" s="173"/>
      <c r="HL32" s="173"/>
      <c r="HM32" s="173"/>
      <c r="HN32" s="173"/>
      <c r="HO32" s="173"/>
      <c r="HP32" s="173"/>
      <c r="HQ32" s="173"/>
      <c r="HR32" s="173"/>
      <c r="HS32" s="173"/>
      <c r="HT32" s="173"/>
      <c r="HU32" s="173"/>
      <c r="HV32" s="173"/>
      <c r="HW32" s="173"/>
      <c r="HX32" s="173"/>
      <c r="HY32" s="173"/>
      <c r="HZ32" s="173"/>
      <c r="IA32" s="173"/>
      <c r="IB32" s="173"/>
      <c r="IC32" s="173"/>
      <c r="ID32" s="173"/>
      <c r="IE32" s="173"/>
      <c r="IF32" s="173"/>
      <c r="IG32" s="173"/>
      <c r="IH32" s="173"/>
      <c r="II32" s="173"/>
      <c r="IJ32" s="173"/>
      <c r="IK32" s="173"/>
      <c r="IL32" s="173"/>
      <c r="IM32" s="173"/>
      <c r="IN32" s="173"/>
      <c r="IO32" s="173"/>
      <c r="IP32" s="173"/>
      <c r="IQ32" s="173"/>
      <c r="IR32" s="173"/>
      <c r="IS32" s="173"/>
      <c r="IT32" s="173"/>
      <c r="IU32" s="173"/>
      <c r="IV32" s="173"/>
    </row>
    <row r="33" spans="1:256" s="28" customFormat="1" ht="21" customHeight="1">
      <c r="A33" s="146" t="s">
        <v>147</v>
      </c>
      <c r="B33" s="155">
        <f>B6+B9+B10+B11+B14+B15</f>
        <v>99.1</v>
      </c>
      <c r="C33" s="169" t="s">
        <v>148</v>
      </c>
      <c r="D33" s="162">
        <f>SUM(D6:D32)</f>
        <v>99.1</v>
      </c>
      <c r="E33" s="170" t="s">
        <v>148</v>
      </c>
      <c r="F33" s="162">
        <f>F6+F11+F21+F22+F23</f>
        <v>99.1</v>
      </c>
      <c r="G33" s="170" t="s">
        <v>148</v>
      </c>
      <c r="H33" s="162">
        <f>SUM(H6:H32)</f>
        <v>99.1</v>
      </c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3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  <c r="GE33" s="173"/>
      <c r="GF33" s="173"/>
      <c r="GG33" s="173"/>
      <c r="GH33" s="173"/>
      <c r="GI33" s="173"/>
      <c r="GJ33" s="173"/>
      <c r="GK33" s="173"/>
      <c r="GL33" s="173"/>
      <c r="GM33" s="173"/>
      <c r="GN33" s="173"/>
      <c r="GO33" s="173"/>
      <c r="GP33" s="173"/>
      <c r="GQ33" s="173"/>
      <c r="GR33" s="173"/>
      <c r="GS33" s="173"/>
      <c r="GT33" s="173"/>
      <c r="GU33" s="173"/>
      <c r="GV33" s="173"/>
      <c r="GW33" s="173"/>
      <c r="GX33" s="173"/>
      <c r="GY33" s="173"/>
      <c r="GZ33" s="173"/>
      <c r="HA33" s="173"/>
      <c r="HB33" s="173"/>
      <c r="HC33" s="173"/>
      <c r="HD33" s="173"/>
      <c r="HE33" s="173"/>
      <c r="HF33" s="173"/>
      <c r="HG33" s="173"/>
      <c r="HH33" s="173"/>
      <c r="HI33" s="173"/>
      <c r="HJ33" s="173"/>
      <c r="HK33" s="173"/>
      <c r="HL33" s="173"/>
      <c r="HM33" s="173"/>
      <c r="HN33" s="173"/>
      <c r="HO33" s="173"/>
      <c r="HP33" s="173"/>
      <c r="HQ33" s="173"/>
      <c r="HR33" s="173"/>
      <c r="HS33" s="173"/>
      <c r="HT33" s="173"/>
      <c r="HU33" s="173"/>
      <c r="HV33" s="173"/>
      <c r="HW33" s="173"/>
      <c r="HX33" s="173"/>
      <c r="HY33" s="173"/>
      <c r="HZ33" s="173"/>
      <c r="IA33" s="173"/>
      <c r="IB33" s="173"/>
      <c r="IC33" s="173"/>
      <c r="ID33" s="173"/>
      <c r="IE33" s="173"/>
      <c r="IF33" s="173"/>
      <c r="IG33" s="173"/>
      <c r="IH33" s="173"/>
      <c r="II33" s="173"/>
      <c r="IJ33" s="173"/>
      <c r="IK33" s="173"/>
      <c r="IL33" s="173"/>
      <c r="IM33" s="173"/>
      <c r="IN33" s="173"/>
      <c r="IO33" s="173"/>
      <c r="IP33" s="173"/>
      <c r="IQ33" s="173"/>
      <c r="IR33" s="173"/>
      <c r="IS33" s="173"/>
      <c r="IT33" s="173"/>
      <c r="IU33" s="173"/>
      <c r="IV33" s="173"/>
    </row>
    <row r="34" spans="1:256" s="28" customFormat="1" ht="21" customHeight="1">
      <c r="A34" s="148" t="s">
        <v>149</v>
      </c>
      <c r="B34" s="155">
        <v>0</v>
      </c>
      <c r="C34" s="148"/>
      <c r="D34" s="156"/>
      <c r="E34" s="150" t="s">
        <v>150</v>
      </c>
      <c r="F34" s="156">
        <v>0</v>
      </c>
      <c r="G34" s="163"/>
      <c r="H34" s="164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  <c r="HQ34" s="173"/>
      <c r="HR34" s="173"/>
      <c r="HS34" s="173"/>
      <c r="HT34" s="173"/>
      <c r="HU34" s="173"/>
      <c r="HV34" s="173"/>
      <c r="HW34" s="173"/>
      <c r="HX34" s="173"/>
      <c r="HY34" s="173"/>
      <c r="HZ34" s="173"/>
      <c r="IA34" s="173"/>
      <c r="IB34" s="173"/>
      <c r="IC34" s="173"/>
      <c r="ID34" s="173"/>
      <c r="IE34" s="173"/>
      <c r="IF34" s="173"/>
      <c r="IG34" s="173"/>
      <c r="IH34" s="173"/>
      <c r="II34" s="173"/>
      <c r="IJ34" s="173"/>
      <c r="IK34" s="173"/>
      <c r="IL34" s="173"/>
      <c r="IM34" s="173"/>
      <c r="IN34" s="173"/>
      <c r="IO34" s="173"/>
      <c r="IP34" s="173"/>
      <c r="IQ34" s="173"/>
      <c r="IR34" s="173"/>
      <c r="IS34" s="173"/>
      <c r="IT34" s="173"/>
      <c r="IU34" s="173"/>
      <c r="IV34" s="173"/>
    </row>
    <row r="35" spans="1:256" s="28" customFormat="1" ht="21" customHeight="1">
      <c r="A35" s="148" t="s">
        <v>151</v>
      </c>
      <c r="B35" s="155">
        <v>0</v>
      </c>
      <c r="C35" s="148"/>
      <c r="D35" s="153"/>
      <c r="E35" s="171"/>
      <c r="F35" s="172"/>
      <c r="G35" s="171"/>
      <c r="H35" s="168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  <c r="HL35" s="173"/>
      <c r="HM35" s="173"/>
      <c r="HN35" s="173"/>
      <c r="HO35" s="173"/>
      <c r="HP35" s="173"/>
      <c r="HQ35" s="173"/>
      <c r="HR35" s="173"/>
      <c r="HS35" s="173"/>
      <c r="HT35" s="173"/>
      <c r="HU35" s="173"/>
      <c r="HV35" s="173"/>
      <c r="HW35" s="173"/>
      <c r="HX35" s="173"/>
      <c r="HY35" s="173"/>
      <c r="HZ35" s="173"/>
      <c r="IA35" s="173"/>
      <c r="IB35" s="173"/>
      <c r="IC35" s="173"/>
      <c r="ID35" s="173"/>
      <c r="IE35" s="173"/>
      <c r="IF35" s="173"/>
      <c r="IG35" s="173"/>
      <c r="IH35" s="173"/>
      <c r="II35" s="173"/>
      <c r="IJ35" s="173"/>
      <c r="IK35" s="173"/>
      <c r="IL35" s="173"/>
      <c r="IM35" s="173"/>
      <c r="IN35" s="173"/>
      <c r="IO35" s="173"/>
      <c r="IP35" s="173"/>
      <c r="IQ35" s="173"/>
      <c r="IR35" s="173"/>
      <c r="IS35" s="173"/>
      <c r="IT35" s="173"/>
      <c r="IU35" s="173"/>
      <c r="IV35" s="173"/>
    </row>
    <row r="36" spans="1:256" s="28" customFormat="1" ht="21" customHeight="1">
      <c r="A36" s="146" t="s">
        <v>152</v>
      </c>
      <c r="B36" s="158">
        <f>B33+B34+B35</f>
        <v>99.1</v>
      </c>
      <c r="C36" s="169" t="s">
        <v>153</v>
      </c>
      <c r="D36" s="162">
        <f>D33</f>
        <v>99.1</v>
      </c>
      <c r="E36" s="170" t="s">
        <v>153</v>
      </c>
      <c r="F36" s="162">
        <f>F33+F34</f>
        <v>99.1</v>
      </c>
      <c r="G36" s="170" t="s">
        <v>153</v>
      </c>
      <c r="H36" s="162">
        <f>SUM(H33)</f>
        <v>99.1</v>
      </c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3"/>
      <c r="FF36" s="173"/>
      <c r="FG36" s="173"/>
      <c r="FH36" s="173"/>
      <c r="FI36" s="173"/>
      <c r="FJ36" s="173"/>
      <c r="FK36" s="173"/>
      <c r="FL36" s="173"/>
      <c r="FM36" s="173"/>
      <c r="FN36" s="173"/>
      <c r="FO36" s="173"/>
      <c r="FP36" s="173"/>
      <c r="FQ36" s="173"/>
      <c r="FR36" s="173"/>
      <c r="FS36" s="173"/>
      <c r="FT36" s="173"/>
      <c r="FU36" s="173"/>
      <c r="FV36" s="173"/>
      <c r="FW36" s="173"/>
      <c r="FX36" s="173"/>
      <c r="FY36" s="173"/>
      <c r="FZ36" s="173"/>
      <c r="GA36" s="173"/>
      <c r="GB36" s="173"/>
      <c r="GC36" s="173"/>
      <c r="GD36" s="173"/>
      <c r="GE36" s="173"/>
      <c r="GF36" s="173"/>
      <c r="GG36" s="173"/>
      <c r="GH36" s="173"/>
      <c r="GI36" s="173"/>
      <c r="GJ36" s="173"/>
      <c r="GK36" s="173"/>
      <c r="GL36" s="173"/>
      <c r="GM36" s="173"/>
      <c r="GN36" s="173"/>
      <c r="GO36" s="173"/>
      <c r="GP36" s="173"/>
      <c r="GQ36" s="173"/>
      <c r="GR36" s="173"/>
      <c r="GS36" s="173"/>
      <c r="GT36" s="173"/>
      <c r="GU36" s="173"/>
      <c r="GV36" s="173"/>
      <c r="GW36" s="173"/>
      <c r="GX36" s="173"/>
      <c r="GY36" s="173"/>
      <c r="GZ36" s="173"/>
      <c r="HA36" s="173"/>
      <c r="HB36" s="173"/>
      <c r="HC36" s="173"/>
      <c r="HD36" s="173"/>
      <c r="HE36" s="173"/>
      <c r="HF36" s="173"/>
      <c r="HG36" s="173"/>
      <c r="HH36" s="173"/>
      <c r="HI36" s="173"/>
      <c r="HJ36" s="173"/>
      <c r="HK36" s="173"/>
      <c r="HL36" s="173"/>
      <c r="HM36" s="173"/>
      <c r="HN36" s="173"/>
      <c r="HO36" s="173"/>
      <c r="HP36" s="173"/>
      <c r="HQ36" s="173"/>
      <c r="HR36" s="173"/>
      <c r="HS36" s="173"/>
      <c r="HT36" s="173"/>
      <c r="HU36" s="173"/>
      <c r="HV36" s="173"/>
      <c r="HW36" s="173"/>
      <c r="HX36" s="173"/>
      <c r="HY36" s="173"/>
      <c r="HZ36" s="173"/>
      <c r="IA36" s="173"/>
      <c r="IB36" s="173"/>
      <c r="IC36" s="173"/>
      <c r="ID36" s="173"/>
      <c r="IE36" s="173"/>
      <c r="IF36" s="173"/>
      <c r="IG36" s="173"/>
      <c r="IH36" s="173"/>
      <c r="II36" s="173"/>
      <c r="IJ36" s="173"/>
      <c r="IK36" s="173"/>
      <c r="IL36" s="173"/>
      <c r="IM36" s="173"/>
      <c r="IN36" s="173"/>
      <c r="IO36" s="173"/>
      <c r="IP36" s="173"/>
      <c r="IQ36" s="173"/>
      <c r="IR36" s="173"/>
      <c r="IS36" s="173"/>
      <c r="IT36" s="173"/>
      <c r="IU36" s="173"/>
      <c r="IV36" s="173"/>
    </row>
    <row r="37" spans="1:256" ht="18" customHeight="1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  <c r="IS37" s="137"/>
      <c r="IT37" s="137"/>
      <c r="IU37" s="137"/>
      <c r="IV37" s="137"/>
    </row>
    <row r="38" spans="1:256" ht="11.2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  <c r="HG38" s="137"/>
      <c r="HH38" s="137"/>
      <c r="HI38" s="137"/>
      <c r="HJ38" s="137"/>
      <c r="HK38" s="137"/>
      <c r="HL38" s="137"/>
      <c r="HM38" s="137"/>
      <c r="HN38" s="137"/>
      <c r="HO38" s="137"/>
      <c r="HP38" s="137"/>
      <c r="HQ38" s="137"/>
      <c r="HR38" s="137"/>
      <c r="HS38" s="137"/>
      <c r="HT38" s="137"/>
      <c r="HU38" s="137"/>
      <c r="HV38" s="137"/>
      <c r="HW38" s="137"/>
      <c r="HX38" s="137"/>
      <c r="HY38" s="137"/>
      <c r="HZ38" s="137"/>
      <c r="IA38" s="137"/>
      <c r="IB38" s="137"/>
      <c r="IC38" s="137"/>
      <c r="ID38" s="137"/>
      <c r="IE38" s="137"/>
      <c r="IF38" s="137"/>
      <c r="IG38" s="137"/>
      <c r="IH38" s="137"/>
      <c r="II38" s="137"/>
      <c r="IJ38" s="137"/>
      <c r="IK38" s="137"/>
      <c r="IL38" s="137"/>
      <c r="IM38" s="137"/>
      <c r="IN38" s="137"/>
      <c r="IO38" s="137"/>
      <c r="IP38" s="137"/>
      <c r="IQ38" s="137"/>
      <c r="IR38" s="137"/>
      <c r="IS38" s="137"/>
      <c r="IT38" s="137"/>
      <c r="IU38" s="137"/>
      <c r="IV38" s="137"/>
    </row>
    <row r="39" spans="1:256" ht="11.25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37"/>
      <c r="GK39" s="137"/>
      <c r="GL39" s="137"/>
      <c r="GM39" s="137"/>
      <c r="GN39" s="137"/>
      <c r="GO39" s="137"/>
      <c r="GP39" s="137"/>
      <c r="GQ39" s="137"/>
      <c r="GR39" s="137"/>
      <c r="GS39" s="137"/>
      <c r="GT39" s="137"/>
      <c r="GU39" s="137"/>
      <c r="GV39" s="137"/>
      <c r="GW39" s="137"/>
      <c r="GX39" s="137"/>
      <c r="GY39" s="137"/>
      <c r="GZ39" s="137"/>
      <c r="HA39" s="137"/>
      <c r="HB39" s="137"/>
      <c r="HC39" s="137"/>
      <c r="HD39" s="137"/>
      <c r="HE39" s="137"/>
      <c r="HF39" s="137"/>
      <c r="HG39" s="137"/>
      <c r="HH39" s="137"/>
      <c r="HI39" s="137"/>
      <c r="HJ39" s="137"/>
      <c r="HK39" s="137"/>
      <c r="HL39" s="137"/>
      <c r="HM39" s="137"/>
      <c r="HN39" s="137"/>
      <c r="HO39" s="137"/>
      <c r="HP39" s="137"/>
      <c r="HQ39" s="137"/>
      <c r="HR39" s="137"/>
      <c r="HS39" s="137"/>
      <c r="HT39" s="137"/>
      <c r="HU39" s="137"/>
      <c r="HV39" s="137"/>
      <c r="HW39" s="137"/>
      <c r="HX39" s="137"/>
      <c r="HY39" s="137"/>
      <c r="HZ39" s="137"/>
      <c r="IA39" s="137"/>
      <c r="IB39" s="137"/>
      <c r="IC39" s="137"/>
      <c r="ID39" s="137"/>
      <c r="IE39" s="137"/>
      <c r="IF39" s="137"/>
      <c r="IG39" s="137"/>
      <c r="IH39" s="137"/>
      <c r="II39" s="137"/>
      <c r="IJ39" s="137"/>
      <c r="IK39" s="137"/>
      <c r="IL39" s="137"/>
      <c r="IM39" s="137"/>
      <c r="IN39" s="137"/>
      <c r="IO39" s="137"/>
      <c r="IP39" s="137"/>
      <c r="IQ39" s="137"/>
      <c r="IR39" s="137"/>
      <c r="IS39" s="137"/>
      <c r="IT39" s="137"/>
      <c r="IU39" s="137"/>
      <c r="IV39" s="137"/>
    </row>
    <row r="40" spans="1:256" ht="11.25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137"/>
      <c r="GE40" s="137"/>
      <c r="GF40" s="137"/>
      <c r="GG40" s="137"/>
      <c r="GH40" s="137"/>
      <c r="GI40" s="137"/>
      <c r="GJ40" s="137"/>
      <c r="GK40" s="137"/>
      <c r="GL40" s="137"/>
      <c r="GM40" s="137"/>
      <c r="GN40" s="137"/>
      <c r="GO40" s="137"/>
      <c r="GP40" s="137"/>
      <c r="GQ40" s="137"/>
      <c r="GR40" s="137"/>
      <c r="GS40" s="137"/>
      <c r="GT40" s="137"/>
      <c r="GU40" s="137"/>
      <c r="GV40" s="137"/>
      <c r="GW40" s="137"/>
      <c r="GX40" s="137"/>
      <c r="GY40" s="137"/>
      <c r="GZ40" s="137"/>
      <c r="HA40" s="137"/>
      <c r="HB40" s="137"/>
      <c r="HC40" s="137"/>
      <c r="HD40" s="137"/>
      <c r="HE40" s="137"/>
      <c r="HF40" s="137"/>
      <c r="HG40" s="137"/>
      <c r="HH40" s="137"/>
      <c r="HI40" s="137"/>
      <c r="HJ40" s="137"/>
      <c r="HK40" s="137"/>
      <c r="HL40" s="137"/>
      <c r="HM40" s="137"/>
      <c r="HN40" s="137"/>
      <c r="HO40" s="137"/>
      <c r="HP40" s="137"/>
      <c r="HQ40" s="137"/>
      <c r="HR40" s="137"/>
      <c r="HS40" s="137"/>
      <c r="HT40" s="137"/>
      <c r="HU40" s="137"/>
      <c r="HV40" s="137"/>
      <c r="HW40" s="137"/>
      <c r="HX40" s="137"/>
      <c r="HY40" s="137"/>
      <c r="HZ40" s="137"/>
      <c r="IA40" s="137"/>
      <c r="IB40" s="137"/>
      <c r="IC40" s="137"/>
      <c r="ID40" s="137"/>
      <c r="IE40" s="137"/>
      <c r="IF40" s="137"/>
      <c r="IG40" s="137"/>
      <c r="IH40" s="137"/>
      <c r="II40" s="137"/>
      <c r="IJ40" s="137"/>
      <c r="IK40" s="137"/>
      <c r="IL40" s="137"/>
      <c r="IM40" s="137"/>
      <c r="IN40" s="137"/>
      <c r="IO40" s="137"/>
      <c r="IP40" s="137"/>
      <c r="IQ40" s="137"/>
      <c r="IR40" s="137"/>
      <c r="IS40" s="137"/>
      <c r="IT40" s="137"/>
      <c r="IU40" s="137"/>
      <c r="IV40" s="137"/>
    </row>
    <row r="41" spans="1:256" ht="11.25" customHeigh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  <c r="GS41" s="137"/>
      <c r="GT41" s="137"/>
      <c r="GU41" s="137"/>
      <c r="GV41" s="137"/>
      <c r="GW41" s="137"/>
      <c r="GX41" s="137"/>
      <c r="GY41" s="137"/>
      <c r="GZ41" s="137"/>
      <c r="HA41" s="137"/>
      <c r="HB41" s="137"/>
      <c r="HC41" s="137"/>
      <c r="HD41" s="137"/>
      <c r="HE41" s="137"/>
      <c r="HF41" s="137"/>
      <c r="HG41" s="137"/>
      <c r="HH41" s="137"/>
      <c r="HI41" s="137"/>
      <c r="HJ41" s="137"/>
      <c r="HK41" s="137"/>
      <c r="HL41" s="137"/>
      <c r="HM41" s="137"/>
      <c r="HN41" s="137"/>
      <c r="HO41" s="137"/>
      <c r="HP41" s="137"/>
      <c r="HQ41" s="137"/>
      <c r="HR41" s="137"/>
      <c r="HS41" s="137"/>
      <c r="HT41" s="137"/>
      <c r="HU41" s="137"/>
      <c r="HV41" s="137"/>
      <c r="HW41" s="137"/>
      <c r="HX41" s="137"/>
      <c r="HY41" s="137"/>
      <c r="HZ41" s="137"/>
      <c r="IA41" s="137"/>
      <c r="IB41" s="137"/>
      <c r="IC41" s="137"/>
      <c r="ID41" s="137"/>
      <c r="IE41" s="137"/>
      <c r="IF41" s="137"/>
      <c r="IG41" s="137"/>
      <c r="IH41" s="137"/>
      <c r="II41" s="137"/>
      <c r="IJ41" s="137"/>
      <c r="IK41" s="137"/>
      <c r="IL41" s="137"/>
      <c r="IM41" s="137"/>
      <c r="IN41" s="137"/>
      <c r="IO41" s="137"/>
      <c r="IP41" s="137"/>
      <c r="IQ41" s="137"/>
      <c r="IR41" s="137"/>
      <c r="IS41" s="137"/>
      <c r="IT41" s="137"/>
      <c r="IU41" s="137"/>
      <c r="IV41" s="137"/>
    </row>
    <row r="42" spans="1:256" ht="11.25" customHeight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  <c r="FY42" s="137"/>
      <c r="FZ42" s="137"/>
      <c r="GA42" s="137"/>
      <c r="GB42" s="137"/>
      <c r="GC42" s="137"/>
      <c r="GD42" s="137"/>
      <c r="GE42" s="137"/>
      <c r="GF42" s="137"/>
      <c r="GG42" s="137"/>
      <c r="GH42" s="137"/>
      <c r="GI42" s="137"/>
      <c r="GJ42" s="137"/>
      <c r="GK42" s="137"/>
      <c r="GL42" s="137"/>
      <c r="GM42" s="137"/>
      <c r="GN42" s="137"/>
      <c r="GO42" s="137"/>
      <c r="GP42" s="137"/>
      <c r="GQ42" s="137"/>
      <c r="GR42" s="137"/>
      <c r="GS42" s="137"/>
      <c r="GT42" s="137"/>
      <c r="GU42" s="137"/>
      <c r="GV42" s="137"/>
      <c r="GW42" s="137"/>
      <c r="GX42" s="137"/>
      <c r="GY42" s="137"/>
      <c r="GZ42" s="137"/>
      <c r="HA42" s="137"/>
      <c r="HB42" s="137"/>
      <c r="HC42" s="137"/>
      <c r="HD42" s="137"/>
      <c r="HE42" s="137"/>
      <c r="HF42" s="137"/>
      <c r="HG42" s="137"/>
      <c r="HH42" s="137"/>
      <c r="HI42" s="137"/>
      <c r="HJ42" s="137"/>
      <c r="HK42" s="137"/>
      <c r="HL42" s="137"/>
      <c r="HM42" s="137"/>
      <c r="HN42" s="137"/>
      <c r="HO42" s="137"/>
      <c r="HP42" s="137"/>
      <c r="HQ42" s="137"/>
      <c r="HR42" s="137"/>
      <c r="HS42" s="137"/>
      <c r="HT42" s="137"/>
      <c r="HU42" s="137"/>
      <c r="HV42" s="137"/>
      <c r="HW42" s="137"/>
      <c r="HX42" s="137"/>
      <c r="HY42" s="137"/>
      <c r="HZ42" s="137"/>
      <c r="IA42" s="137"/>
      <c r="IB42" s="137"/>
      <c r="IC42" s="137"/>
      <c r="ID42" s="137"/>
      <c r="IE42" s="137"/>
      <c r="IF42" s="137"/>
      <c r="IG42" s="137"/>
      <c r="IH42" s="137"/>
      <c r="II42" s="137"/>
      <c r="IJ42" s="137"/>
      <c r="IK42" s="137"/>
      <c r="IL42" s="137"/>
      <c r="IM42" s="137"/>
      <c r="IN42" s="137"/>
      <c r="IO42" s="137"/>
      <c r="IP42" s="137"/>
      <c r="IQ42" s="137"/>
      <c r="IR42" s="137"/>
      <c r="IS42" s="137"/>
      <c r="IT42" s="137"/>
      <c r="IU42" s="137"/>
      <c r="IV42" s="137"/>
    </row>
  </sheetData>
  <sheetProtection formatCells="0" formatColumns="0" formatRows="0"/>
  <mergeCells count="1">
    <mergeCell ref="A3:C3"/>
  </mergeCells>
  <printOptions horizontalCentered="1"/>
  <pageMargins left="0.2" right="0.2" top="0.79" bottom="0.59" header="0" footer="0"/>
  <pageSetup horizontalDpi="600" verticalDpi="60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showGridLines="0" workbookViewId="0" topLeftCell="A1">
      <selection activeCell="E10" sqref="E10"/>
    </sheetView>
  </sheetViews>
  <sheetFormatPr defaultColWidth="9.16015625" defaultRowHeight="11.25"/>
  <cols>
    <col min="1" max="1" width="12" style="28" customWidth="1"/>
    <col min="2" max="2" width="38" style="28" customWidth="1"/>
    <col min="3" max="5" width="18.16015625" style="28" bestFit="1" customWidth="1"/>
    <col min="6" max="6" width="12.33203125" style="28" customWidth="1"/>
    <col min="7" max="7" width="11.83203125" style="28" customWidth="1"/>
    <col min="8" max="8" width="12.66015625" style="28" customWidth="1"/>
    <col min="9" max="9" width="13.66015625" style="28" customWidth="1"/>
    <col min="10" max="10" width="12.66015625" style="28" customWidth="1"/>
    <col min="11" max="11" width="12.83203125" style="28" customWidth="1"/>
    <col min="12" max="12" width="11.66015625" style="28" customWidth="1"/>
    <col min="13" max="13" width="12.83203125" style="28" customWidth="1"/>
    <col min="14" max="14" width="11.5" style="28" customWidth="1"/>
    <col min="15" max="16" width="6.66015625" style="28" customWidth="1"/>
    <col min="17" max="16384" width="9.16015625" style="28" customWidth="1"/>
  </cols>
  <sheetData>
    <row r="1" spans="1:16" ht="22.5" customHeight="1">
      <c r="A1" s="78"/>
      <c r="B1" s="5"/>
      <c r="C1" s="5"/>
      <c r="D1" s="5"/>
      <c r="E1" s="5"/>
      <c r="F1" s="5"/>
      <c r="G1" s="5"/>
      <c r="H1" s="49"/>
      <c r="I1" s="49"/>
      <c r="J1" s="49"/>
      <c r="K1" s="5"/>
      <c r="L1" s="78"/>
      <c r="M1" s="78"/>
      <c r="N1" s="5" t="s">
        <v>23</v>
      </c>
      <c r="O1" s="78"/>
      <c r="P1" s="78"/>
    </row>
    <row r="2" spans="1:16" ht="22.5" customHeight="1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78"/>
      <c r="P2" s="78"/>
    </row>
    <row r="3" spans="1:16" ht="22.5" customHeight="1">
      <c r="A3" s="78"/>
      <c r="B3" s="126"/>
      <c r="C3" s="126"/>
      <c r="D3" s="64"/>
      <c r="E3" s="64"/>
      <c r="F3" s="64"/>
      <c r="G3" s="64"/>
      <c r="H3" s="49"/>
      <c r="I3" s="49"/>
      <c r="J3" s="49"/>
      <c r="K3" s="126"/>
      <c r="L3" s="78"/>
      <c r="M3" s="134" t="s">
        <v>154</v>
      </c>
      <c r="N3" s="134"/>
      <c r="O3" s="78"/>
      <c r="P3" s="78"/>
    </row>
    <row r="4" spans="1:16" ht="22.5" customHeight="1">
      <c r="A4" s="71" t="s">
        <v>155</v>
      </c>
      <c r="B4" s="71" t="s">
        <v>156</v>
      </c>
      <c r="C4" s="132" t="s">
        <v>157</v>
      </c>
      <c r="D4" s="68" t="s">
        <v>158</v>
      </c>
      <c r="E4" s="68"/>
      <c r="F4" s="68"/>
      <c r="G4" s="127" t="s">
        <v>159</v>
      </c>
      <c r="H4" s="68" t="s">
        <v>160</v>
      </c>
      <c r="I4" s="68" t="s">
        <v>161</v>
      </c>
      <c r="J4" s="68"/>
      <c r="K4" s="71" t="s">
        <v>162</v>
      </c>
      <c r="L4" s="71" t="s">
        <v>163</v>
      </c>
      <c r="M4" s="130" t="s">
        <v>164</v>
      </c>
      <c r="N4" s="128" t="s">
        <v>165</v>
      </c>
      <c r="O4" s="78"/>
      <c r="P4" s="78"/>
    </row>
    <row r="5" spans="1:16" ht="46.5" customHeight="1">
      <c r="A5" s="71"/>
      <c r="B5" s="71"/>
      <c r="C5" s="71"/>
      <c r="D5" s="57" t="s">
        <v>166</v>
      </c>
      <c r="E5" s="133" t="s">
        <v>167</v>
      </c>
      <c r="F5" s="122" t="s">
        <v>168</v>
      </c>
      <c r="G5" s="68"/>
      <c r="H5" s="68"/>
      <c r="I5" s="68"/>
      <c r="J5" s="68"/>
      <c r="K5" s="71"/>
      <c r="L5" s="71"/>
      <c r="M5" s="71"/>
      <c r="N5" s="68"/>
      <c r="O5" s="78"/>
      <c r="P5" s="78"/>
    </row>
    <row r="6" spans="1:16" ht="46.5" customHeight="1">
      <c r="A6" s="71"/>
      <c r="B6" s="71"/>
      <c r="C6" s="71"/>
      <c r="D6" s="58"/>
      <c r="E6" s="132"/>
      <c r="F6" s="33"/>
      <c r="G6" s="68"/>
      <c r="H6" s="68"/>
      <c r="I6" s="68" t="s">
        <v>169</v>
      </c>
      <c r="J6" s="68" t="s">
        <v>170</v>
      </c>
      <c r="K6" s="71"/>
      <c r="L6" s="71"/>
      <c r="M6" s="71"/>
      <c r="N6" s="68"/>
      <c r="O6" s="78"/>
      <c r="P6" s="78"/>
    </row>
    <row r="7" spans="1:18" s="123" customFormat="1" ht="29.25" customHeight="1">
      <c r="A7" s="72"/>
      <c r="B7" s="72" t="s">
        <v>171</v>
      </c>
      <c r="C7" s="73">
        <f aca="true" t="shared" si="0" ref="C7:N8">C8</f>
        <v>99.1</v>
      </c>
      <c r="D7" s="73">
        <f t="shared" si="0"/>
        <v>99.1</v>
      </c>
      <c r="E7" s="73">
        <f t="shared" si="0"/>
        <v>99.1</v>
      </c>
      <c r="F7" s="73">
        <f t="shared" si="0"/>
        <v>0</v>
      </c>
      <c r="G7" s="73">
        <f t="shared" si="0"/>
        <v>0</v>
      </c>
      <c r="H7" s="73">
        <f t="shared" si="0"/>
        <v>0</v>
      </c>
      <c r="I7" s="135">
        <f t="shared" si="0"/>
        <v>0</v>
      </c>
      <c r="J7" s="135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28"/>
      <c r="P7" s="28"/>
      <c r="Q7" s="28"/>
      <c r="R7" s="28"/>
    </row>
    <row r="8" spans="1:16" ht="29.25" customHeight="1">
      <c r="A8" s="89">
        <v>136001</v>
      </c>
      <c r="B8" s="88" t="s">
        <v>4</v>
      </c>
      <c r="C8" s="119">
        <v>99.1</v>
      </c>
      <c r="D8" s="119">
        <v>99.1</v>
      </c>
      <c r="E8" s="119">
        <v>99.1</v>
      </c>
      <c r="F8" s="73"/>
      <c r="G8" s="73"/>
      <c r="H8" s="73"/>
      <c r="I8" s="135"/>
      <c r="J8" s="135"/>
      <c r="K8" s="73"/>
      <c r="L8" s="73"/>
      <c r="M8" s="73"/>
      <c r="N8" s="73"/>
      <c r="O8" s="78"/>
      <c r="P8" s="78"/>
    </row>
    <row r="9" spans="1:16" ht="29.25" customHeight="1">
      <c r="A9" s="89">
        <v>136001</v>
      </c>
      <c r="B9" s="89" t="s">
        <v>4</v>
      </c>
      <c r="C9" s="119">
        <v>99.1</v>
      </c>
      <c r="D9" s="119">
        <v>99.1</v>
      </c>
      <c r="E9" s="119">
        <v>99.1</v>
      </c>
      <c r="F9" s="73"/>
      <c r="G9" s="73"/>
      <c r="H9" s="73"/>
      <c r="I9" s="135"/>
      <c r="J9" s="135"/>
      <c r="K9" s="73"/>
      <c r="L9" s="73"/>
      <c r="M9" s="73"/>
      <c r="N9" s="73"/>
      <c r="O9" s="78"/>
      <c r="P9" s="78"/>
    </row>
    <row r="10" spans="1:16" ht="32.25" customHeight="1">
      <c r="A10" s="74"/>
      <c r="B10" s="75"/>
      <c r="C10" s="75"/>
      <c r="D10" s="74"/>
      <c r="E10" s="74"/>
      <c r="F10" s="74"/>
      <c r="G10" s="74"/>
      <c r="H10" s="60"/>
      <c r="I10" s="60"/>
      <c r="J10" s="60"/>
      <c r="K10" s="74"/>
      <c r="L10" s="74"/>
      <c r="M10" s="74"/>
      <c r="N10" s="74"/>
      <c r="O10" s="78"/>
      <c r="P10" s="78"/>
    </row>
    <row r="11" spans="1:16" ht="32.25" customHeight="1">
      <c r="A11" s="74"/>
      <c r="B11" s="75"/>
      <c r="C11" s="75"/>
      <c r="D11" s="74"/>
      <c r="E11" s="74"/>
      <c r="F11" s="74"/>
      <c r="G11" s="74"/>
      <c r="H11" s="60"/>
      <c r="I11" s="60"/>
      <c r="J11" s="60"/>
      <c r="K11" s="74"/>
      <c r="L11" s="74"/>
      <c r="M11" s="74"/>
      <c r="N11" s="74"/>
      <c r="O11" s="78"/>
      <c r="P11" s="78"/>
    </row>
    <row r="12" spans="1:16" ht="32.25" customHeight="1">
      <c r="A12" s="74"/>
      <c r="B12" s="74"/>
      <c r="C12" s="74"/>
      <c r="D12" s="74"/>
      <c r="E12" s="74"/>
      <c r="F12" s="74"/>
      <c r="G12" s="74"/>
      <c r="H12" s="60"/>
      <c r="I12" s="60"/>
      <c r="J12" s="60"/>
      <c r="K12" s="74"/>
      <c r="L12" s="74"/>
      <c r="M12" s="74"/>
      <c r="N12" s="74"/>
      <c r="O12" s="78"/>
      <c r="P12" s="78"/>
    </row>
    <row r="13" spans="1:16" ht="32.25" customHeight="1">
      <c r="A13" s="74"/>
      <c r="B13" s="74"/>
      <c r="C13" s="74"/>
      <c r="D13" s="74"/>
      <c r="E13" s="74"/>
      <c r="F13" s="74"/>
      <c r="G13" s="74"/>
      <c r="H13" s="60"/>
      <c r="I13" s="60"/>
      <c r="J13" s="60"/>
      <c r="K13" s="74"/>
      <c r="L13" s="74"/>
      <c r="M13" s="74"/>
      <c r="N13" s="74"/>
      <c r="O13" s="78"/>
      <c r="P13" s="78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showGridLines="0" workbookViewId="0" topLeftCell="A1">
      <selection activeCell="F11" sqref="F11"/>
    </sheetView>
  </sheetViews>
  <sheetFormatPr defaultColWidth="9.16015625" defaultRowHeight="11.25"/>
  <cols>
    <col min="1" max="1" width="10.5" style="28" customWidth="1"/>
    <col min="2" max="2" width="11.16015625" style="28" customWidth="1"/>
    <col min="3" max="3" width="42.66015625" style="28" customWidth="1"/>
    <col min="4" max="4" width="16.33203125" style="28" customWidth="1"/>
    <col min="5" max="6" width="18.16015625" style="28" bestFit="1" customWidth="1"/>
    <col min="7" max="7" width="11.33203125" style="28" customWidth="1"/>
    <col min="8" max="8" width="12" style="28" customWidth="1"/>
    <col min="9" max="9" width="10.66015625" style="28" customWidth="1"/>
    <col min="10" max="12" width="10.33203125" style="28" customWidth="1"/>
    <col min="13" max="13" width="8.66015625" style="28" customWidth="1"/>
    <col min="14" max="14" width="9" style="28" customWidth="1"/>
    <col min="15" max="15" width="11.5" style="28" customWidth="1"/>
    <col min="16" max="17" width="6.66015625" style="28" customWidth="1"/>
    <col min="18" max="16384" width="9.16015625" style="28" customWidth="1"/>
  </cols>
  <sheetData>
    <row r="1" spans="1:17" ht="22.5" customHeight="1">
      <c r="A1" s="7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78"/>
      <c r="N1" s="78"/>
      <c r="O1" s="5" t="s">
        <v>31</v>
      </c>
      <c r="P1" s="78"/>
      <c r="Q1" s="78"/>
    </row>
    <row r="2" spans="1:17" ht="22.5" customHeight="1">
      <c r="A2" s="124" t="s">
        <v>29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29"/>
      <c r="Q2" s="78"/>
    </row>
    <row r="3" spans="1:17" ht="22.5" customHeight="1">
      <c r="A3" s="125"/>
      <c r="B3" s="126"/>
      <c r="C3" s="64"/>
      <c r="D3" s="126"/>
      <c r="E3" s="64"/>
      <c r="F3" s="64"/>
      <c r="G3" s="64"/>
      <c r="H3" s="64"/>
      <c r="I3" s="126"/>
      <c r="J3" s="126"/>
      <c r="K3" s="64"/>
      <c r="L3" s="64"/>
      <c r="M3" s="78"/>
      <c r="N3" s="55" t="s">
        <v>154</v>
      </c>
      <c r="O3" s="55"/>
      <c r="P3" s="64"/>
      <c r="Q3" s="78"/>
    </row>
    <row r="4" spans="1:17" ht="24.75" customHeight="1">
      <c r="A4" s="36" t="s">
        <v>172</v>
      </c>
      <c r="B4" s="35" t="s">
        <v>155</v>
      </c>
      <c r="C4" s="34" t="s">
        <v>173</v>
      </c>
      <c r="D4" s="35" t="s">
        <v>174</v>
      </c>
      <c r="E4" s="68" t="s">
        <v>158</v>
      </c>
      <c r="F4" s="68"/>
      <c r="G4" s="68"/>
      <c r="H4" s="127" t="s">
        <v>159</v>
      </c>
      <c r="I4" s="71" t="s">
        <v>160</v>
      </c>
      <c r="J4" s="71" t="s">
        <v>161</v>
      </c>
      <c r="K4" s="71"/>
      <c r="L4" s="71" t="s">
        <v>162</v>
      </c>
      <c r="M4" s="36" t="s">
        <v>163</v>
      </c>
      <c r="N4" s="38" t="s">
        <v>164</v>
      </c>
      <c r="O4" s="38" t="s">
        <v>165</v>
      </c>
      <c r="P4" s="78"/>
      <c r="Q4" s="78"/>
    </row>
    <row r="5" spans="1:17" ht="24.75" customHeight="1">
      <c r="A5" s="36"/>
      <c r="B5" s="35"/>
      <c r="C5" s="34"/>
      <c r="D5" s="37"/>
      <c r="E5" s="57" t="s">
        <v>175</v>
      </c>
      <c r="F5" s="111" t="s">
        <v>167</v>
      </c>
      <c r="G5" s="128" t="s">
        <v>168</v>
      </c>
      <c r="H5" s="68"/>
      <c r="I5" s="71"/>
      <c r="J5" s="71"/>
      <c r="K5" s="71"/>
      <c r="L5" s="71"/>
      <c r="M5" s="36"/>
      <c r="N5" s="36"/>
      <c r="O5" s="36"/>
      <c r="P5" s="78"/>
      <c r="Q5" s="78"/>
    </row>
    <row r="6" spans="1:17" ht="39" customHeight="1">
      <c r="A6" s="36"/>
      <c r="B6" s="35"/>
      <c r="C6" s="34"/>
      <c r="D6" s="37"/>
      <c r="E6" s="58"/>
      <c r="F6" s="129"/>
      <c r="G6" s="68"/>
      <c r="H6" s="68"/>
      <c r="I6" s="71"/>
      <c r="J6" s="71" t="s">
        <v>169</v>
      </c>
      <c r="K6" s="71" t="s">
        <v>170</v>
      </c>
      <c r="L6" s="71"/>
      <c r="M6" s="36"/>
      <c r="N6" s="36"/>
      <c r="O6" s="36"/>
      <c r="P6" s="78"/>
      <c r="Q6" s="78"/>
    </row>
    <row r="7" spans="1:19" s="123" customFormat="1" ht="29.25" customHeight="1">
      <c r="A7" s="130"/>
      <c r="B7" s="72"/>
      <c r="C7" s="130" t="s">
        <v>171</v>
      </c>
      <c r="D7" s="73">
        <f aca="true" t="shared" si="0" ref="D7:O8">D8</f>
        <v>99.1</v>
      </c>
      <c r="E7" s="73">
        <f t="shared" si="0"/>
        <v>99.1</v>
      </c>
      <c r="F7" s="73">
        <f t="shared" si="0"/>
        <v>99.1</v>
      </c>
      <c r="G7" s="131">
        <f t="shared" si="0"/>
        <v>0</v>
      </c>
      <c r="H7" s="73">
        <f t="shared" si="0"/>
        <v>0</v>
      </c>
      <c r="I7" s="73">
        <f t="shared" si="0"/>
        <v>0</v>
      </c>
      <c r="J7" s="73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28"/>
      <c r="Q7" s="28"/>
      <c r="R7" s="28"/>
      <c r="S7" s="28"/>
    </row>
    <row r="8" spans="1:17" ht="29.25" customHeight="1">
      <c r="A8" s="88"/>
      <c r="B8" s="89">
        <v>136</v>
      </c>
      <c r="C8" s="89" t="s">
        <v>4</v>
      </c>
      <c r="D8" s="119">
        <v>99.1</v>
      </c>
      <c r="E8" s="119">
        <v>99.1</v>
      </c>
      <c r="F8" s="119">
        <v>99.1</v>
      </c>
      <c r="G8" s="131"/>
      <c r="H8" s="73"/>
      <c r="I8" s="73"/>
      <c r="J8" s="73"/>
      <c r="K8" s="73"/>
      <c r="L8" s="73"/>
      <c r="M8" s="73"/>
      <c r="N8" s="73"/>
      <c r="O8" s="73"/>
      <c r="P8" s="78"/>
      <c r="Q8" s="78"/>
    </row>
    <row r="9" spans="1:17" ht="29.25" customHeight="1">
      <c r="A9" s="88"/>
      <c r="B9" s="89">
        <v>136001</v>
      </c>
      <c r="C9" s="89" t="s">
        <v>176</v>
      </c>
      <c r="D9" s="119">
        <v>99.1</v>
      </c>
      <c r="E9" s="119">
        <v>99.1</v>
      </c>
      <c r="F9" s="119">
        <v>99.1</v>
      </c>
      <c r="G9" s="131"/>
      <c r="H9" s="73"/>
      <c r="I9" s="73"/>
      <c r="J9" s="73"/>
      <c r="K9" s="73"/>
      <c r="L9" s="73"/>
      <c r="M9" s="73"/>
      <c r="N9" s="73"/>
      <c r="O9" s="73"/>
      <c r="P9" s="78"/>
      <c r="Q9" s="78"/>
    </row>
    <row r="10" spans="1:17" ht="29.25" customHeight="1">
      <c r="A10" s="88">
        <v>2013601</v>
      </c>
      <c r="B10" s="89">
        <v>136001</v>
      </c>
      <c r="C10" s="89" t="s">
        <v>177</v>
      </c>
      <c r="D10" s="119">
        <v>99.1</v>
      </c>
      <c r="E10" s="119">
        <v>99.1</v>
      </c>
      <c r="F10" s="119">
        <v>99.1</v>
      </c>
      <c r="G10" s="131"/>
      <c r="H10" s="73"/>
      <c r="I10" s="73"/>
      <c r="J10" s="73"/>
      <c r="K10" s="73"/>
      <c r="L10" s="73"/>
      <c r="M10" s="73"/>
      <c r="N10" s="73"/>
      <c r="O10" s="73"/>
      <c r="P10" s="78"/>
      <c r="Q10" s="78"/>
    </row>
    <row r="11" spans="1:17" ht="29.25" customHeight="1">
      <c r="A11" s="130"/>
      <c r="B11" s="72"/>
      <c r="C11" s="130"/>
      <c r="D11" s="73"/>
      <c r="E11" s="73"/>
      <c r="F11" s="73"/>
      <c r="G11" s="131"/>
      <c r="H11" s="73"/>
      <c r="I11" s="73"/>
      <c r="J11" s="73"/>
      <c r="K11" s="73"/>
      <c r="L11" s="73"/>
      <c r="M11" s="73"/>
      <c r="N11" s="73"/>
      <c r="O11" s="73"/>
      <c r="P11" s="78"/>
      <c r="Q11" s="78"/>
    </row>
    <row r="12" spans="1:17" ht="22.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ht="22.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 topLeftCell="A1">
      <selection activeCell="J12" sqref="J12"/>
    </sheetView>
  </sheetViews>
  <sheetFormatPr defaultColWidth="9.16015625" defaultRowHeight="11.25"/>
  <cols>
    <col min="1" max="1" width="10.5" style="28" customWidth="1"/>
    <col min="2" max="2" width="10.16015625" style="28" customWidth="1"/>
    <col min="3" max="3" width="40" style="28" customWidth="1"/>
    <col min="4" max="4" width="14.83203125" style="28" customWidth="1"/>
    <col min="5" max="6" width="14.5" style="28" bestFit="1" customWidth="1"/>
    <col min="7" max="7" width="13.16015625" style="28" bestFit="1" customWidth="1"/>
    <col min="8" max="8" width="7.33203125" style="28" customWidth="1"/>
    <col min="9" max="10" width="14.5" style="28" bestFit="1" customWidth="1"/>
    <col min="11" max="11" width="7.83203125" style="28" customWidth="1"/>
    <col min="12" max="12" width="6.66015625" style="28" customWidth="1"/>
    <col min="13" max="13" width="7" style="28" customWidth="1"/>
    <col min="14" max="14" width="5.83203125" style="28" customWidth="1"/>
    <col min="15" max="15" width="6.33203125" style="28" customWidth="1"/>
    <col min="16" max="16" width="5" style="28" customWidth="1"/>
    <col min="17" max="17" width="6.5" style="28" customWidth="1"/>
    <col min="18" max="18" width="5.33203125" style="28" customWidth="1"/>
    <col min="19" max="19" width="6.5" style="28" customWidth="1"/>
    <col min="20" max="20" width="6" style="28" customWidth="1"/>
    <col min="21" max="21" width="6.33203125" style="28" customWidth="1"/>
    <col min="22" max="22" width="5.33203125" style="28" customWidth="1"/>
    <col min="23" max="24" width="6.83203125" style="28" customWidth="1"/>
    <col min="25" max="16384" width="9.16015625" style="28" customWidth="1"/>
  </cols>
  <sheetData>
    <row r="1" spans="1:24" ht="24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48"/>
      <c r="R1" s="48"/>
      <c r="S1" s="49"/>
      <c r="T1" s="49"/>
      <c r="U1" s="62"/>
      <c r="V1" s="99" t="s">
        <v>31</v>
      </c>
      <c r="W1" s="49"/>
      <c r="X1" s="49"/>
    </row>
    <row r="2" spans="1:24" ht="24.75" customHeight="1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49"/>
      <c r="X2" s="49"/>
    </row>
    <row r="3" spans="1:24" ht="24.75" customHeight="1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50"/>
      <c r="R3" s="50"/>
      <c r="S3" s="54"/>
      <c r="T3" s="54"/>
      <c r="U3" s="54"/>
      <c r="V3" s="120" t="s">
        <v>154</v>
      </c>
      <c r="W3" s="54"/>
      <c r="X3" s="54"/>
    </row>
    <row r="4" spans="1:24" ht="24.75" customHeight="1">
      <c r="A4" s="32" t="s">
        <v>172</v>
      </c>
      <c r="B4" s="114" t="s">
        <v>155</v>
      </c>
      <c r="C4" s="115" t="s">
        <v>173</v>
      </c>
      <c r="D4" s="33" t="s">
        <v>157</v>
      </c>
      <c r="E4" s="33" t="s">
        <v>178</v>
      </c>
      <c r="F4" s="33"/>
      <c r="G4" s="33"/>
      <c r="H4" s="33"/>
      <c r="I4" s="36" t="s">
        <v>179</v>
      </c>
      <c r="J4" s="36"/>
      <c r="K4" s="36"/>
      <c r="L4" s="36"/>
      <c r="M4" s="36"/>
      <c r="N4" s="36"/>
      <c r="O4" s="36"/>
      <c r="P4" s="36"/>
      <c r="Q4" s="36"/>
      <c r="R4" s="36"/>
      <c r="S4" s="114" t="s">
        <v>180</v>
      </c>
      <c r="T4" s="36" t="s">
        <v>181</v>
      </c>
      <c r="U4" s="121" t="s">
        <v>182</v>
      </c>
      <c r="V4" s="36" t="s">
        <v>183</v>
      </c>
      <c r="W4" s="54"/>
      <c r="X4" s="54"/>
    </row>
    <row r="5" spans="1:24" ht="24.75" customHeight="1">
      <c r="A5" s="32"/>
      <c r="B5" s="114"/>
      <c r="C5" s="115"/>
      <c r="D5" s="36"/>
      <c r="E5" s="116" t="s">
        <v>171</v>
      </c>
      <c r="F5" s="38" t="s">
        <v>184</v>
      </c>
      <c r="G5" s="38" t="s">
        <v>185</v>
      </c>
      <c r="H5" s="38" t="s">
        <v>186</v>
      </c>
      <c r="I5" s="38" t="s">
        <v>171</v>
      </c>
      <c r="J5" s="51" t="s">
        <v>187</v>
      </c>
      <c r="K5" s="51" t="s">
        <v>188</v>
      </c>
      <c r="L5" s="51" t="s">
        <v>189</v>
      </c>
      <c r="M5" s="52" t="s">
        <v>190</v>
      </c>
      <c r="N5" s="38" t="s">
        <v>191</v>
      </c>
      <c r="O5" s="38" t="s">
        <v>192</v>
      </c>
      <c r="P5" s="38" t="s">
        <v>193</v>
      </c>
      <c r="Q5" s="38" t="s">
        <v>194</v>
      </c>
      <c r="R5" s="122" t="s">
        <v>195</v>
      </c>
      <c r="S5" s="33"/>
      <c r="T5" s="36"/>
      <c r="U5" s="121"/>
      <c r="V5" s="36"/>
      <c r="W5" s="54"/>
      <c r="X5" s="54"/>
    </row>
    <row r="6" spans="1:24" ht="42.75" customHeight="1">
      <c r="A6" s="32"/>
      <c r="B6" s="114"/>
      <c r="C6" s="115"/>
      <c r="D6" s="36"/>
      <c r="E6" s="56"/>
      <c r="F6" s="36"/>
      <c r="G6" s="36"/>
      <c r="H6" s="36"/>
      <c r="I6" s="36"/>
      <c r="J6" s="53"/>
      <c r="K6" s="53"/>
      <c r="L6" s="53"/>
      <c r="M6" s="51"/>
      <c r="N6" s="36"/>
      <c r="O6" s="36"/>
      <c r="P6" s="36"/>
      <c r="Q6" s="36"/>
      <c r="R6" s="33"/>
      <c r="S6" s="33"/>
      <c r="T6" s="36"/>
      <c r="U6" s="121"/>
      <c r="V6" s="36"/>
      <c r="W6" s="49"/>
      <c r="X6" s="49"/>
    </row>
    <row r="7" spans="1:22" ht="27" customHeight="1">
      <c r="A7" s="117"/>
      <c r="B7" s="118"/>
      <c r="C7" s="117" t="s">
        <v>171</v>
      </c>
      <c r="D7" s="96">
        <f aca="true" t="shared" si="0" ref="D7:S8">D8</f>
        <v>99.1</v>
      </c>
      <c r="E7" s="96">
        <f t="shared" si="0"/>
        <v>77.1</v>
      </c>
      <c r="F7" s="96">
        <f t="shared" si="0"/>
        <v>67.08</v>
      </c>
      <c r="G7" s="96">
        <f t="shared" si="0"/>
        <v>10.02</v>
      </c>
      <c r="H7" s="96">
        <f t="shared" si="0"/>
        <v>0</v>
      </c>
      <c r="I7" s="96">
        <f t="shared" si="0"/>
        <v>22</v>
      </c>
      <c r="J7" s="96">
        <f t="shared" si="0"/>
        <v>22</v>
      </c>
      <c r="K7" s="96">
        <f t="shared" si="0"/>
        <v>0</v>
      </c>
      <c r="L7" s="96">
        <f t="shared" si="0"/>
        <v>0</v>
      </c>
      <c r="M7" s="96">
        <f t="shared" si="0"/>
        <v>0</v>
      </c>
      <c r="N7" s="96">
        <f t="shared" si="0"/>
        <v>0</v>
      </c>
      <c r="O7" s="96">
        <f t="shared" si="0"/>
        <v>0</v>
      </c>
      <c r="P7" s="96">
        <f t="shared" si="0"/>
        <v>0</v>
      </c>
      <c r="Q7" s="96">
        <f t="shared" si="0"/>
        <v>0</v>
      </c>
      <c r="R7" s="96">
        <f t="shared" si="0"/>
        <v>0</v>
      </c>
      <c r="S7" s="96">
        <f t="shared" si="0"/>
        <v>0</v>
      </c>
      <c r="T7" s="96">
        <f aca="true" t="shared" si="1" ref="T7:V8">T8</f>
        <v>0</v>
      </c>
      <c r="U7" s="96">
        <f t="shared" si="1"/>
        <v>0</v>
      </c>
      <c r="V7" s="96">
        <f t="shared" si="1"/>
        <v>0</v>
      </c>
    </row>
    <row r="8" spans="1:24" ht="27" customHeight="1">
      <c r="A8" s="88"/>
      <c r="B8" s="89">
        <v>136</v>
      </c>
      <c r="C8" s="89" t="s">
        <v>4</v>
      </c>
      <c r="D8" s="119">
        <v>99.1</v>
      </c>
      <c r="E8" s="97">
        <f aca="true" t="shared" si="2" ref="E8:E10">F8+G8</f>
        <v>77.1</v>
      </c>
      <c r="F8" s="97">
        <v>67.08</v>
      </c>
      <c r="G8" s="97">
        <v>10.02</v>
      </c>
      <c r="H8" s="97"/>
      <c r="I8" s="97">
        <v>22</v>
      </c>
      <c r="J8" s="97">
        <v>22</v>
      </c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49"/>
      <c r="X8" s="49"/>
    </row>
    <row r="9" spans="1:24" ht="27" customHeight="1">
      <c r="A9" s="88"/>
      <c r="B9" s="89">
        <v>136001</v>
      </c>
      <c r="C9" s="89" t="s">
        <v>176</v>
      </c>
      <c r="D9" s="119">
        <v>99.1</v>
      </c>
      <c r="E9" s="97">
        <f t="shared" si="2"/>
        <v>77.1</v>
      </c>
      <c r="F9" s="97">
        <v>67.08</v>
      </c>
      <c r="G9" s="97">
        <v>10.02</v>
      </c>
      <c r="H9" s="97"/>
      <c r="I9" s="97">
        <v>22</v>
      </c>
      <c r="J9" s="97">
        <v>22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49"/>
      <c r="X9" s="49"/>
    </row>
    <row r="10" spans="1:24" ht="27" customHeight="1">
      <c r="A10" s="88">
        <v>2013601</v>
      </c>
      <c r="B10" s="89">
        <v>136001</v>
      </c>
      <c r="C10" s="89" t="s">
        <v>177</v>
      </c>
      <c r="D10" s="119">
        <v>99.1</v>
      </c>
      <c r="E10" s="97">
        <f t="shared" si="2"/>
        <v>77.1</v>
      </c>
      <c r="F10" s="97">
        <v>67.08</v>
      </c>
      <c r="G10" s="97">
        <v>10.02</v>
      </c>
      <c r="H10" s="97"/>
      <c r="I10" s="97">
        <v>22</v>
      </c>
      <c r="J10" s="97">
        <v>22</v>
      </c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49"/>
      <c r="X10" s="49"/>
    </row>
    <row r="11" spans="1:24" ht="27" customHeight="1">
      <c r="A11" s="117"/>
      <c r="B11" s="118"/>
      <c r="C11" s="117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49"/>
      <c r="X11" s="49"/>
    </row>
    <row r="12" spans="1:24" ht="32.25" customHeight="1">
      <c r="A12" s="43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60"/>
      <c r="T12" s="60"/>
      <c r="U12" s="61"/>
      <c r="V12" s="60"/>
      <c r="W12" s="49"/>
      <c r="X12" s="49"/>
    </row>
    <row r="13" spans="1:24" ht="32.25" customHeight="1">
      <c r="A13" s="43"/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60"/>
      <c r="T13" s="60"/>
      <c r="U13" s="61"/>
      <c r="V13" s="60"/>
      <c r="W13" s="49"/>
      <c r="X13" s="49"/>
    </row>
    <row r="14" spans="1:24" ht="18.75" customHeight="1">
      <c r="A14" s="46"/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49"/>
      <c r="U14" s="62"/>
      <c r="V14" s="49"/>
      <c r="W14" s="49"/>
      <c r="X14" s="49"/>
    </row>
    <row r="15" spans="1:24" ht="18.75" customHeight="1">
      <c r="A15" s="46"/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49"/>
      <c r="U15" s="62"/>
      <c r="V15" s="49"/>
      <c r="W15" s="49"/>
      <c r="X15" s="49"/>
    </row>
    <row r="16" spans="1:24" ht="18.75" customHeight="1">
      <c r="A16" s="46"/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62"/>
      <c r="V16" s="49"/>
      <c r="W16" s="49"/>
      <c r="X16" s="49"/>
    </row>
    <row r="17" spans="1:24" ht="18.75" customHeight="1">
      <c r="A17" s="46"/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49"/>
      <c r="U17" s="62"/>
      <c r="V17" s="49"/>
      <c r="W17" s="49"/>
      <c r="X17" s="49"/>
    </row>
    <row r="18" spans="1:24" ht="18.75" customHeight="1">
      <c r="A18" s="46"/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49"/>
      <c r="U18" s="62"/>
      <c r="V18" s="49"/>
      <c r="W18" s="49"/>
      <c r="X18" s="49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fitToHeight="1" fitToWidth="1"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3"/>
  <sheetViews>
    <sheetView showGridLines="0" workbookViewId="0" topLeftCell="A1">
      <selection activeCell="I12" sqref="I12"/>
    </sheetView>
  </sheetViews>
  <sheetFormatPr defaultColWidth="9.16015625" defaultRowHeight="11.25"/>
  <cols>
    <col min="1" max="1" width="9.66015625" style="98" customWidth="1"/>
    <col min="2" max="2" width="9.83203125" style="98" customWidth="1"/>
    <col min="3" max="3" width="40.66015625" style="98" customWidth="1"/>
    <col min="4" max="4" width="13.16015625" style="98" customWidth="1"/>
    <col min="5" max="5" width="13" style="98" customWidth="1"/>
    <col min="6" max="6" width="12.83203125" style="98" customWidth="1"/>
    <col min="7" max="7" width="12.16015625" style="98" customWidth="1"/>
    <col min="8" max="8" width="5.33203125" style="98" customWidth="1"/>
    <col min="9" max="9" width="5.66015625" style="98" customWidth="1"/>
    <col min="10" max="10" width="5.83203125" style="98" customWidth="1"/>
    <col min="11" max="11" width="12.5" style="98" customWidth="1"/>
    <col min="12" max="12" width="12.83203125" style="98" customWidth="1"/>
    <col min="13" max="13" width="11.5" style="98" customWidth="1"/>
    <col min="14" max="14" width="11.33203125" style="98" customWidth="1"/>
    <col min="15" max="15" width="6.66015625" style="98" customWidth="1"/>
    <col min="16" max="16" width="10.5" style="98" customWidth="1"/>
    <col min="17" max="17" width="5.66015625" style="98" customWidth="1"/>
    <col min="18" max="18" width="10.66015625" style="98" customWidth="1"/>
    <col min="19" max="19" width="11.5" style="98" customWidth="1"/>
    <col min="20" max="20" width="9.33203125" style="98" customWidth="1"/>
    <col min="21" max="21" width="8.33203125" style="98" customWidth="1"/>
    <col min="22" max="22" width="5.5" style="98" customWidth="1"/>
    <col min="23" max="23" width="5.66015625" style="98" customWidth="1"/>
    <col min="24" max="16384" width="9.16015625" style="98" customWidth="1"/>
  </cols>
  <sheetData>
    <row r="1" spans="1:23" s="49" customFormat="1" ht="22.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L1" s="99"/>
      <c r="M1" s="99"/>
      <c r="N1" s="99"/>
      <c r="O1" s="99"/>
      <c r="P1" s="99"/>
      <c r="Q1" s="99"/>
      <c r="R1" s="99"/>
      <c r="S1" s="99"/>
      <c r="T1" s="80" t="s">
        <v>35</v>
      </c>
      <c r="U1" s="80"/>
      <c r="V1" s="80"/>
      <c r="W1" s="80"/>
    </row>
    <row r="2" spans="1:23" s="49" customFormat="1" ht="22.5" customHeight="1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4:23" s="49" customFormat="1" ht="44.25" customHeight="1">
      <c r="D3" s="64"/>
      <c r="E3" s="64"/>
      <c r="F3" s="64"/>
      <c r="G3" s="64"/>
      <c r="H3" s="64"/>
      <c r="I3" s="64"/>
      <c r="J3" s="64"/>
      <c r="L3" s="104"/>
      <c r="M3" s="104"/>
      <c r="N3" s="29"/>
      <c r="O3" s="64"/>
      <c r="P3" s="105"/>
      <c r="Q3" s="64"/>
      <c r="R3" s="64"/>
      <c r="S3" s="104"/>
      <c r="U3" s="107"/>
      <c r="V3" s="108" t="s">
        <v>196</v>
      </c>
      <c r="W3" s="109"/>
    </row>
    <row r="4" spans="1:23" s="49" customFormat="1" ht="22.5" customHeight="1">
      <c r="A4" s="36" t="s">
        <v>172</v>
      </c>
      <c r="B4" s="36" t="s">
        <v>155</v>
      </c>
      <c r="C4" s="68" t="s">
        <v>173</v>
      </c>
      <c r="D4" s="33" t="s">
        <v>174</v>
      </c>
      <c r="E4" s="68" t="s">
        <v>197</v>
      </c>
      <c r="F4" s="68"/>
      <c r="G4" s="68"/>
      <c r="H4" s="68"/>
      <c r="I4" s="68"/>
      <c r="J4" s="68"/>
      <c r="K4" s="68" t="s">
        <v>198</v>
      </c>
      <c r="L4" s="68"/>
      <c r="M4" s="68"/>
      <c r="N4" s="68"/>
      <c r="O4" s="68"/>
      <c r="P4" s="68"/>
      <c r="Q4" s="68"/>
      <c r="R4" s="110"/>
      <c r="S4" s="110" t="s">
        <v>199</v>
      </c>
      <c r="T4" s="68" t="s">
        <v>200</v>
      </c>
      <c r="U4" s="68"/>
      <c r="V4" s="68"/>
      <c r="W4" s="68"/>
    </row>
    <row r="5" spans="1:23" s="49" customFormat="1" ht="19.5" customHeight="1">
      <c r="A5" s="36"/>
      <c r="B5" s="36"/>
      <c r="C5" s="68"/>
      <c r="D5" s="33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110"/>
      <c r="S5" s="110"/>
      <c r="T5" s="68"/>
      <c r="U5" s="68"/>
      <c r="V5" s="68"/>
      <c r="W5" s="68"/>
    </row>
    <row r="6" spans="1:23" s="49" customFormat="1" ht="63" customHeight="1">
      <c r="A6" s="36"/>
      <c r="B6" s="36"/>
      <c r="C6" s="68"/>
      <c r="D6" s="36"/>
      <c r="E6" s="57" t="s">
        <v>171</v>
      </c>
      <c r="F6" s="57" t="s">
        <v>201</v>
      </c>
      <c r="G6" s="57" t="s">
        <v>202</v>
      </c>
      <c r="H6" s="57" t="s">
        <v>203</v>
      </c>
      <c r="I6" s="57" t="s">
        <v>204</v>
      </c>
      <c r="J6" s="57" t="s">
        <v>205</v>
      </c>
      <c r="K6" s="106" t="s">
        <v>171</v>
      </c>
      <c r="L6" s="106" t="s">
        <v>206</v>
      </c>
      <c r="M6" s="106" t="s">
        <v>207</v>
      </c>
      <c r="N6" s="57" t="s">
        <v>208</v>
      </c>
      <c r="O6" s="57" t="s">
        <v>209</v>
      </c>
      <c r="P6" s="57" t="s">
        <v>210</v>
      </c>
      <c r="Q6" s="57" t="s">
        <v>211</v>
      </c>
      <c r="R6" s="111" t="s">
        <v>212</v>
      </c>
      <c r="S6" s="68"/>
      <c r="T6" s="58" t="s">
        <v>171</v>
      </c>
      <c r="U6" s="58" t="s">
        <v>213</v>
      </c>
      <c r="V6" s="58" t="s">
        <v>214</v>
      </c>
      <c r="W6" s="112" t="s">
        <v>200</v>
      </c>
    </row>
    <row r="7" spans="1:23" s="28" customFormat="1" ht="22.5" customHeight="1">
      <c r="A7" s="100"/>
      <c r="B7" s="101"/>
      <c r="C7" s="100" t="s">
        <v>171</v>
      </c>
      <c r="D7" s="102">
        <f aca="true" t="shared" si="0" ref="D7:W7">D8</f>
        <v>670766.9599999998</v>
      </c>
      <c r="E7" s="102">
        <f t="shared" si="0"/>
        <v>447336</v>
      </c>
      <c r="F7" s="102">
        <f t="shared" si="0"/>
        <v>268176</v>
      </c>
      <c r="G7" s="102">
        <f t="shared" si="0"/>
        <v>179160</v>
      </c>
      <c r="H7" s="102">
        <f t="shared" si="0"/>
        <v>0</v>
      </c>
      <c r="I7" s="102">
        <f t="shared" si="0"/>
        <v>0</v>
      </c>
      <c r="J7" s="102">
        <f t="shared" si="0"/>
        <v>0</v>
      </c>
      <c r="K7" s="102">
        <f t="shared" si="0"/>
        <v>169390.63999999996</v>
      </c>
      <c r="L7" s="102">
        <f t="shared" si="0"/>
        <v>89467.2</v>
      </c>
      <c r="M7" s="102">
        <f t="shared" si="0"/>
        <v>35786.88</v>
      </c>
      <c r="N7" s="102">
        <f t="shared" si="0"/>
        <v>33550.2</v>
      </c>
      <c r="O7" s="102">
        <f t="shared" si="0"/>
        <v>0</v>
      </c>
      <c r="P7" s="102">
        <f t="shared" si="0"/>
        <v>4473.36</v>
      </c>
      <c r="Q7" s="102">
        <f t="shared" si="0"/>
        <v>0</v>
      </c>
      <c r="R7" s="102">
        <f t="shared" si="0"/>
        <v>6113</v>
      </c>
      <c r="S7" s="102">
        <f t="shared" si="0"/>
        <v>53680.32</v>
      </c>
      <c r="T7" s="102">
        <f t="shared" si="0"/>
        <v>360</v>
      </c>
      <c r="U7" s="102">
        <f t="shared" si="0"/>
        <v>360</v>
      </c>
      <c r="V7" s="102">
        <f t="shared" si="0"/>
        <v>0</v>
      </c>
      <c r="W7" s="87">
        <f t="shared" si="0"/>
        <v>0</v>
      </c>
    </row>
    <row r="8" spans="1:255" s="49" customFormat="1" ht="22.5" customHeight="1">
      <c r="A8" s="88"/>
      <c r="B8" s="89">
        <v>136</v>
      </c>
      <c r="C8" s="89" t="s">
        <v>4</v>
      </c>
      <c r="D8" s="103">
        <f aca="true" t="shared" si="1" ref="D8:D10">E8+K8+S8+T8</f>
        <v>670766.9599999998</v>
      </c>
      <c r="E8" s="103">
        <f aca="true" t="shared" si="2" ref="E8:E10">F8+G8</f>
        <v>447336</v>
      </c>
      <c r="F8" s="103">
        <v>268176</v>
      </c>
      <c r="G8" s="103">
        <v>179160</v>
      </c>
      <c r="H8" s="103"/>
      <c r="I8" s="103"/>
      <c r="J8" s="103"/>
      <c r="K8" s="103">
        <f aca="true" t="shared" si="3" ref="K8:K10">L8+M8+N8+P8+R8</f>
        <v>169390.63999999996</v>
      </c>
      <c r="L8" s="103">
        <v>89467.2</v>
      </c>
      <c r="M8" s="103">
        <v>35786.88</v>
      </c>
      <c r="N8" s="103">
        <v>33550.2</v>
      </c>
      <c r="O8" s="103"/>
      <c r="P8" s="103">
        <v>4473.36</v>
      </c>
      <c r="Q8" s="103"/>
      <c r="R8" s="103">
        <v>6113</v>
      </c>
      <c r="S8" s="103">
        <v>53680.32</v>
      </c>
      <c r="T8" s="103">
        <v>360</v>
      </c>
      <c r="U8" s="103">
        <v>360</v>
      </c>
      <c r="V8" s="103"/>
      <c r="W8" s="90"/>
      <c r="X8" s="113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</row>
    <row r="9" spans="1:255" s="49" customFormat="1" ht="22.5" customHeight="1">
      <c r="A9" s="88"/>
      <c r="B9" s="89">
        <v>136001</v>
      </c>
      <c r="C9" s="89" t="s">
        <v>176</v>
      </c>
      <c r="D9" s="103">
        <f t="shared" si="1"/>
        <v>670766.9599999998</v>
      </c>
      <c r="E9" s="103">
        <f t="shared" si="2"/>
        <v>447336</v>
      </c>
      <c r="F9" s="103">
        <v>268176</v>
      </c>
      <c r="G9" s="103">
        <v>179160</v>
      </c>
      <c r="H9" s="103"/>
      <c r="I9" s="103"/>
      <c r="J9" s="103"/>
      <c r="K9" s="103">
        <f t="shared" si="3"/>
        <v>169390.63999999996</v>
      </c>
      <c r="L9" s="103">
        <v>89467.2</v>
      </c>
      <c r="M9" s="103">
        <v>35786.88</v>
      </c>
      <c r="N9" s="103">
        <v>33550.2</v>
      </c>
      <c r="O9" s="103"/>
      <c r="P9" s="103">
        <v>4473.36</v>
      </c>
      <c r="Q9" s="103"/>
      <c r="R9" s="103">
        <v>6113</v>
      </c>
      <c r="S9" s="103">
        <v>53680.32</v>
      </c>
      <c r="T9" s="103">
        <v>360</v>
      </c>
      <c r="U9" s="103">
        <v>360</v>
      </c>
      <c r="V9" s="103"/>
      <c r="W9" s="90"/>
      <c r="X9" s="113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</row>
    <row r="10" spans="1:255" s="49" customFormat="1" ht="22.5" customHeight="1">
      <c r="A10" s="88">
        <v>2013601</v>
      </c>
      <c r="B10" s="89">
        <v>136001</v>
      </c>
      <c r="C10" s="89" t="s">
        <v>177</v>
      </c>
      <c r="D10" s="103">
        <f t="shared" si="1"/>
        <v>670766.9599999998</v>
      </c>
      <c r="E10" s="103">
        <f t="shared" si="2"/>
        <v>447336</v>
      </c>
      <c r="F10" s="103">
        <v>268176</v>
      </c>
      <c r="G10" s="103">
        <v>179160</v>
      </c>
      <c r="H10" s="103"/>
      <c r="I10" s="103"/>
      <c r="J10" s="103"/>
      <c r="K10" s="103">
        <f t="shared" si="3"/>
        <v>169390.63999999996</v>
      </c>
      <c r="L10" s="103">
        <v>89467.2</v>
      </c>
      <c r="M10" s="103">
        <v>35786.88</v>
      </c>
      <c r="N10" s="103">
        <v>33550.2</v>
      </c>
      <c r="O10" s="103"/>
      <c r="P10" s="103">
        <v>4473.36</v>
      </c>
      <c r="Q10" s="103"/>
      <c r="R10" s="103">
        <v>6113</v>
      </c>
      <c r="S10" s="103">
        <v>53680.32</v>
      </c>
      <c r="T10" s="103">
        <v>360</v>
      </c>
      <c r="U10" s="103">
        <v>360</v>
      </c>
      <c r="V10" s="103"/>
      <c r="W10" s="90"/>
      <c r="X10" s="113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</row>
    <row r="11" spans="1:23" s="49" customFormat="1" ht="22.5" customHeight="1">
      <c r="A11" s="74"/>
      <c r="B11" s="75"/>
      <c r="C11" s="75"/>
      <c r="D11" s="74"/>
      <c r="E11" s="74"/>
      <c r="F11" s="74"/>
      <c r="G11" s="74"/>
      <c r="H11" s="74"/>
      <c r="I11" s="74"/>
      <c r="J11" s="74"/>
      <c r="K11" s="60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</row>
    <row r="12" spans="1:23" s="49" customFormat="1" ht="22.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60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</row>
    <row r="13" spans="1:23" s="49" customFormat="1" ht="22.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60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</row>
  </sheetData>
  <sheetProtection formatCells="0" formatColumns="0" formatRows="0"/>
  <mergeCells count="11">
    <mergeCell ref="T1:W1"/>
    <mergeCell ref="A2:W2"/>
    <mergeCell ref="V3:W3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" right="0.39" top="0.47" bottom="0.47" header="0.35" footer="0.31"/>
  <pageSetup horizontalDpi="600" verticalDpi="600" orientation="landscape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1:IJ16"/>
  <sheetViews>
    <sheetView showGridLines="0" workbookViewId="0" topLeftCell="A1">
      <selection activeCell="O12" sqref="O12"/>
    </sheetView>
  </sheetViews>
  <sheetFormatPr defaultColWidth="9.16015625" defaultRowHeight="11.25"/>
  <cols>
    <col min="1" max="1" width="10.83203125" style="0" customWidth="1"/>
    <col min="2" max="2" width="9.5" style="0" customWidth="1"/>
    <col min="3" max="3" width="39.5" style="0" customWidth="1"/>
    <col min="4" max="4" width="12.83203125" style="0" customWidth="1"/>
    <col min="5" max="5" width="10.5" style="0" customWidth="1"/>
    <col min="6" max="6" width="10" style="0" customWidth="1"/>
    <col min="7" max="7" width="7.5" style="0" customWidth="1"/>
    <col min="8" max="8" width="9.66015625" style="0" customWidth="1"/>
    <col min="9" max="9" width="9.83203125" style="0" customWidth="1"/>
    <col min="10" max="10" width="8.16015625" style="0" customWidth="1"/>
    <col min="11" max="11" width="11" style="0" customWidth="1"/>
    <col min="12" max="12" width="8.83203125" style="0" customWidth="1"/>
    <col min="13" max="13" width="8" style="0" customWidth="1"/>
    <col min="14" max="14" width="10" style="0" customWidth="1"/>
    <col min="15" max="15" width="6.33203125" style="0" customWidth="1"/>
    <col min="16" max="16" width="5.83203125" style="0" customWidth="1"/>
    <col min="17" max="17" width="12.66015625" style="0" customWidth="1"/>
    <col min="18" max="18" width="10.66015625" style="0" customWidth="1"/>
    <col min="19" max="20" width="6.66015625" style="0" customWidth="1"/>
    <col min="21" max="21" width="11.33203125" style="0" customWidth="1"/>
    <col min="22" max="22" width="10" style="0" customWidth="1"/>
    <col min="23" max="23" width="10.33203125" style="0" customWidth="1"/>
    <col min="24" max="244" width="6.66015625" style="0" customWidth="1"/>
  </cols>
  <sheetData>
    <row r="1" spans="1:244" ht="22.5" customHeight="1">
      <c r="A1" s="63"/>
      <c r="B1" s="63"/>
      <c r="C1" s="63"/>
      <c r="D1" s="63"/>
      <c r="E1" s="63"/>
      <c r="F1" s="63"/>
      <c r="G1" s="63" t="s">
        <v>215</v>
      </c>
      <c r="H1" s="63"/>
      <c r="I1" s="63"/>
      <c r="J1" s="63"/>
      <c r="K1" s="63"/>
      <c r="L1" s="63"/>
      <c r="M1" s="63"/>
      <c r="N1" s="63"/>
      <c r="O1" s="63"/>
      <c r="P1" s="63"/>
      <c r="R1" s="77"/>
      <c r="S1" s="77"/>
      <c r="T1" s="77"/>
      <c r="U1" s="94" t="s">
        <v>39</v>
      </c>
      <c r="V1" s="94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</row>
    <row r="2" spans="1:244" ht="22.5" customHeight="1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</row>
    <row r="3" spans="1:244" ht="22.5" customHeight="1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R3" s="77"/>
      <c r="S3" s="77"/>
      <c r="T3" s="77"/>
      <c r="U3" s="95" t="s">
        <v>154</v>
      </c>
      <c r="V3" s="95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</row>
    <row r="4" spans="1:244" ht="22.5" customHeight="1">
      <c r="A4" s="36" t="s">
        <v>172</v>
      </c>
      <c r="B4" s="67" t="s">
        <v>155</v>
      </c>
      <c r="C4" s="84" t="s">
        <v>173</v>
      </c>
      <c r="D4" s="67" t="s">
        <v>174</v>
      </c>
      <c r="E4" s="70" t="s">
        <v>216</v>
      </c>
      <c r="F4" s="70" t="s">
        <v>217</v>
      </c>
      <c r="G4" s="70" t="s">
        <v>218</v>
      </c>
      <c r="H4" s="70" t="s">
        <v>219</v>
      </c>
      <c r="I4" s="70" t="s">
        <v>220</v>
      </c>
      <c r="J4" s="82" t="s">
        <v>221</v>
      </c>
      <c r="K4" s="82" t="s">
        <v>222</v>
      </c>
      <c r="L4" s="82" t="s">
        <v>223</v>
      </c>
      <c r="M4" s="82" t="s">
        <v>224</v>
      </c>
      <c r="N4" s="82" t="s">
        <v>225</v>
      </c>
      <c r="O4" s="82" t="s">
        <v>226</v>
      </c>
      <c r="P4" s="91" t="s">
        <v>227</v>
      </c>
      <c r="Q4" s="82" t="s">
        <v>228</v>
      </c>
      <c r="R4" s="36" t="s">
        <v>229</v>
      </c>
      <c r="S4" s="32" t="s">
        <v>230</v>
      </c>
      <c r="T4" s="36" t="s">
        <v>231</v>
      </c>
      <c r="U4" s="36" t="s">
        <v>232</v>
      </c>
      <c r="V4" s="36" t="s">
        <v>233</v>
      </c>
      <c r="W4" s="79"/>
      <c r="X4" s="79"/>
      <c r="Y4" s="79"/>
      <c r="Z4" s="79"/>
      <c r="AA4" s="79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</row>
    <row r="5" spans="1:244" ht="19.5" customHeight="1">
      <c r="A5" s="36"/>
      <c r="B5" s="67"/>
      <c r="C5" s="84"/>
      <c r="D5" s="67"/>
      <c r="E5" s="70"/>
      <c r="F5" s="70"/>
      <c r="G5" s="70"/>
      <c r="H5" s="70"/>
      <c r="I5" s="70"/>
      <c r="J5" s="82"/>
      <c r="K5" s="82"/>
      <c r="L5" s="82"/>
      <c r="M5" s="82"/>
      <c r="N5" s="82"/>
      <c r="O5" s="82"/>
      <c r="P5" s="92"/>
      <c r="Q5" s="82"/>
      <c r="R5" s="36"/>
      <c r="S5" s="32"/>
      <c r="T5" s="36"/>
      <c r="U5" s="36"/>
      <c r="V5" s="36"/>
      <c r="W5" s="79"/>
      <c r="X5" s="79"/>
      <c r="Y5" s="79"/>
      <c r="Z5" s="79"/>
      <c r="AA5" s="79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</row>
    <row r="6" spans="1:244" ht="39.75" customHeight="1">
      <c r="A6" s="36"/>
      <c r="B6" s="67"/>
      <c r="C6" s="84"/>
      <c r="D6" s="67"/>
      <c r="E6" s="70"/>
      <c r="F6" s="70"/>
      <c r="G6" s="70"/>
      <c r="H6" s="70"/>
      <c r="I6" s="70"/>
      <c r="J6" s="82"/>
      <c r="K6" s="82"/>
      <c r="L6" s="82"/>
      <c r="M6" s="82"/>
      <c r="N6" s="82"/>
      <c r="O6" s="82"/>
      <c r="P6" s="93"/>
      <c r="Q6" s="82"/>
      <c r="R6" s="36"/>
      <c r="S6" s="32"/>
      <c r="T6" s="36"/>
      <c r="U6" s="36"/>
      <c r="V6" s="36"/>
      <c r="W6" s="79"/>
      <c r="X6" s="79"/>
      <c r="Y6" s="79"/>
      <c r="Z6" s="79"/>
      <c r="AA6" s="79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</row>
    <row r="7" spans="1:22" s="28" customFormat="1" ht="25.5" customHeight="1">
      <c r="A7" s="85"/>
      <c r="B7" s="86"/>
      <c r="C7" s="85" t="s">
        <v>171</v>
      </c>
      <c r="D7" s="87">
        <f aca="true" t="shared" si="0" ref="D7:V7">D8</f>
        <v>10.02</v>
      </c>
      <c r="E7" s="87">
        <f t="shared" si="0"/>
        <v>0.56</v>
      </c>
      <c r="F7" s="87">
        <f t="shared" si="0"/>
        <v>0.24</v>
      </c>
      <c r="G7" s="87">
        <f t="shared" si="0"/>
        <v>0.08</v>
      </c>
      <c r="H7" s="87">
        <f t="shared" si="0"/>
        <v>0.16</v>
      </c>
      <c r="I7" s="87">
        <f t="shared" si="0"/>
        <v>0.24</v>
      </c>
      <c r="J7" s="87">
        <f t="shared" si="0"/>
        <v>0</v>
      </c>
      <c r="K7" s="87">
        <f t="shared" si="0"/>
        <v>1.2</v>
      </c>
      <c r="L7" s="87">
        <f t="shared" si="0"/>
        <v>0.08</v>
      </c>
      <c r="M7" s="87">
        <f t="shared" si="0"/>
        <v>0</v>
      </c>
      <c r="N7" s="87">
        <f t="shared" si="0"/>
        <v>0.4</v>
      </c>
      <c r="O7" s="87">
        <f t="shared" si="0"/>
        <v>0</v>
      </c>
      <c r="P7" s="87">
        <f t="shared" si="0"/>
        <v>0</v>
      </c>
      <c r="Q7" s="87">
        <f t="shared" si="0"/>
        <v>0.88</v>
      </c>
      <c r="R7" s="87">
        <f t="shared" si="0"/>
        <v>0.24</v>
      </c>
      <c r="S7" s="87">
        <f t="shared" si="0"/>
        <v>0</v>
      </c>
      <c r="T7" s="87">
        <f t="shared" si="0"/>
        <v>0</v>
      </c>
      <c r="U7" s="96">
        <f t="shared" si="0"/>
        <v>4.98</v>
      </c>
      <c r="V7" s="87">
        <f t="shared" si="0"/>
        <v>0.96</v>
      </c>
    </row>
    <row r="8" spans="1:244" ht="25.5" customHeight="1">
      <c r="A8" s="88"/>
      <c r="B8" s="89">
        <v>136</v>
      </c>
      <c r="C8" s="89" t="s">
        <v>4</v>
      </c>
      <c r="D8" s="90">
        <f aca="true" t="shared" si="1" ref="D8:D10">E8+F8+G8+H8+I8+K8+L8+N8+Q8+R8+U8+V8</f>
        <v>10.02</v>
      </c>
      <c r="E8" s="90">
        <v>0.56</v>
      </c>
      <c r="F8" s="90">
        <v>0.24</v>
      </c>
      <c r="G8" s="90">
        <v>0.08</v>
      </c>
      <c r="H8" s="90">
        <v>0.16</v>
      </c>
      <c r="I8" s="90">
        <v>0.24</v>
      </c>
      <c r="J8" s="90"/>
      <c r="K8" s="90">
        <v>1.2</v>
      </c>
      <c r="L8" s="90">
        <v>0.08</v>
      </c>
      <c r="M8" s="90"/>
      <c r="N8" s="90">
        <v>0.4</v>
      </c>
      <c r="O8" s="90"/>
      <c r="P8" s="90"/>
      <c r="Q8" s="90">
        <v>0.88</v>
      </c>
      <c r="R8" s="90">
        <v>0.24</v>
      </c>
      <c r="S8" s="90"/>
      <c r="T8" s="90"/>
      <c r="U8" s="97">
        <v>4.98</v>
      </c>
      <c r="V8" s="90">
        <v>0.96</v>
      </c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</row>
    <row r="9" spans="1:244" ht="25.5" customHeight="1">
      <c r="A9" s="88"/>
      <c r="B9" s="89">
        <v>136001</v>
      </c>
      <c r="C9" s="89" t="s">
        <v>176</v>
      </c>
      <c r="D9" s="90">
        <f t="shared" si="1"/>
        <v>10.02</v>
      </c>
      <c r="E9" s="90">
        <v>0.56</v>
      </c>
      <c r="F9" s="90">
        <v>0.24</v>
      </c>
      <c r="G9" s="90">
        <v>0.08</v>
      </c>
      <c r="H9" s="90">
        <v>0.16</v>
      </c>
      <c r="I9" s="90">
        <v>0.24</v>
      </c>
      <c r="J9" s="90"/>
      <c r="K9" s="90">
        <v>1.2</v>
      </c>
      <c r="L9" s="90">
        <v>0.08</v>
      </c>
      <c r="M9" s="90"/>
      <c r="N9" s="90">
        <v>0.4</v>
      </c>
      <c r="O9" s="90"/>
      <c r="P9" s="90"/>
      <c r="Q9" s="90">
        <v>0.88</v>
      </c>
      <c r="R9" s="90">
        <v>0.24</v>
      </c>
      <c r="S9" s="90"/>
      <c r="T9" s="90"/>
      <c r="U9" s="97">
        <v>4.98</v>
      </c>
      <c r="V9" s="90">
        <v>0.96</v>
      </c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</row>
    <row r="10" spans="1:244" ht="25.5" customHeight="1">
      <c r="A10" s="88">
        <v>2013601</v>
      </c>
      <c r="B10" s="89">
        <v>136001</v>
      </c>
      <c r="C10" s="89" t="s">
        <v>177</v>
      </c>
      <c r="D10" s="90">
        <f t="shared" si="1"/>
        <v>10.02</v>
      </c>
      <c r="E10" s="90">
        <v>0.56</v>
      </c>
      <c r="F10" s="90">
        <v>0.24</v>
      </c>
      <c r="G10" s="90">
        <v>0.08</v>
      </c>
      <c r="H10" s="90">
        <v>0.16</v>
      </c>
      <c r="I10" s="90">
        <v>0.24</v>
      </c>
      <c r="J10" s="90"/>
      <c r="K10" s="90">
        <v>1.2</v>
      </c>
      <c r="L10" s="90">
        <v>0.08</v>
      </c>
      <c r="M10" s="90"/>
      <c r="N10" s="90">
        <v>0.4</v>
      </c>
      <c r="O10" s="90"/>
      <c r="P10" s="90"/>
      <c r="Q10" s="90">
        <v>0.88</v>
      </c>
      <c r="R10" s="90">
        <v>0.24</v>
      </c>
      <c r="S10" s="90"/>
      <c r="T10" s="90"/>
      <c r="U10" s="97">
        <v>4.98</v>
      </c>
      <c r="V10" s="90">
        <v>0.96</v>
      </c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</row>
    <row r="11" spans="1:244" ht="22.5" customHeight="1">
      <c r="A11" s="74"/>
      <c r="B11" s="75"/>
      <c r="C11" s="75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6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</row>
    <row r="12" spans="1:244" ht="22.5" customHeight="1">
      <c r="A12" s="76"/>
      <c r="B12" s="76"/>
      <c r="C12" s="74"/>
      <c r="D12" s="74"/>
      <c r="E12" s="76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6"/>
      <c r="S12" s="76"/>
      <c r="T12" s="76"/>
      <c r="U12" s="76"/>
      <c r="V12" s="76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</row>
    <row r="13" spans="1:244" ht="22.5" customHeight="1">
      <c r="A13" s="76"/>
      <c r="B13" s="76"/>
      <c r="C13" s="76"/>
      <c r="D13" s="76"/>
      <c r="E13" s="76"/>
      <c r="F13" s="74"/>
      <c r="G13" s="76"/>
      <c r="H13" s="76"/>
      <c r="I13" s="76"/>
      <c r="J13" s="76"/>
      <c r="K13" s="76"/>
      <c r="L13" s="74"/>
      <c r="M13" s="74"/>
      <c r="N13" s="74"/>
      <c r="O13" s="74"/>
      <c r="P13" s="74"/>
      <c r="Q13" s="74"/>
      <c r="R13" s="76"/>
      <c r="S13" s="76"/>
      <c r="T13" s="76"/>
      <c r="U13" s="76"/>
      <c r="V13" s="76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</row>
    <row r="14" spans="1:244" ht="22.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8"/>
      <c r="M14" s="78"/>
      <c r="N14" s="78"/>
      <c r="O14" s="78"/>
      <c r="P14" s="78"/>
      <c r="Q14" s="78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</row>
    <row r="15" spans="1:244" ht="22.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8"/>
      <c r="M15" s="78"/>
      <c r="N15" s="78"/>
      <c r="O15" s="78"/>
      <c r="P15" s="78"/>
      <c r="Q15" s="78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</row>
    <row r="16" spans="1:244" ht="22.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" right="0.39" top="0.47" bottom="0.47" header="0.35" footer="0.3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.°木木景　·</cp:lastModifiedBy>
  <cp:lastPrinted>2018-05-02T07:34:31Z</cp:lastPrinted>
  <dcterms:created xsi:type="dcterms:W3CDTF">2017-09-19T01:54:16Z</dcterms:created>
  <dcterms:modified xsi:type="dcterms:W3CDTF">2018-05-03T03:16:08Z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266978</vt:r8>
  </property>
  <property fmtid="{D5CDD505-2E9C-101B-9397-08002B2CF9AE}" pid="4" name="KSOProductBuildV">
    <vt:lpwstr>2052-10.1.0.7346</vt:lpwstr>
  </property>
</Properties>
</file>