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2"/>
  </bookViews>
  <sheets>
    <sheet name="表1-部门预算收支总表（" sheetId="1" r:id="rId1"/>
    <sheet name="表2-收入预算总表" sheetId="2" r:id="rId2"/>
    <sheet name="表3-支出预算汇总表" sheetId="3" r:id="rId3"/>
    <sheet name="财政拨款收支总表" sheetId="4" r:id="rId4"/>
    <sheet name="表4-支出预算分类总表" sheetId="5" r:id="rId5"/>
    <sheet name="表5-基本支出预算明细表—工资福利支出" sheetId="6" r:id="rId6"/>
    <sheet name="表6-基本支出预算明细表—商品和服务支出" sheetId="7" r:id="rId7"/>
    <sheet name="表7-基本支出预算明细表—对个人和家庭的补助" sheetId="8" r:id="rId8"/>
    <sheet name="表8-政府性基金拨款支出预算表" sheetId="9" r:id="rId9"/>
    <sheet name="表9-“三公”经费" sheetId="10" r:id="rId10"/>
  </sheets>
  <definedNames>
    <definedName name="a">#REF!</definedName>
    <definedName name="A0">#REF!</definedName>
    <definedName name="maocuhui">#REF!</definedName>
    <definedName name="_xlnm.Print_Area" localSheetId="0">'表1-部门预算收支总表（'!$A$1:$H$36</definedName>
    <definedName name="_xlnm.Print_Area" localSheetId="2">'表3-支出预算汇总表'!$A$1:$O$7</definedName>
    <definedName name="_xlnm.Print_Titles" localSheetId="0">'表1-部门预算收支总表（'!$1:$5</definedName>
    <definedName name="_xlnm.Print_Titles" localSheetId="1">'表2-收入预算总表'!$1:$6</definedName>
    <definedName name="_xlnm.Print_Titles" localSheetId="2">'表3-支出预算汇总表'!$1:$6</definedName>
    <definedName name="_xlnm.Print_Titles" localSheetId="4">'表4-支出预算分类总表'!$1:$6</definedName>
    <definedName name="_xlnm.Print_Titles" localSheetId="5">'表5-基本支出预算明细表—工资福利支出'!$1:$6</definedName>
    <definedName name="_xlnm.Print_Titles" localSheetId="6">'表6-基本支出预算明细表—商品和服务支出'!$1:$6</definedName>
    <definedName name="_xlnm.Print_Titles" localSheetId="7">'表7-基本支出预算明细表—对个人和家庭的补助'!$1:$6</definedName>
    <definedName name="_xlnm.Print_Titles" localSheetId="8">'表8-政府性基金拨款支出预算表'!$1:$6</definedName>
    <definedName name="_xlnm.Print_Titles" hidden="1">#N/A</definedName>
    <definedName name="Sheet1" localSheetId="9">#REF!</definedName>
    <definedName name="Sheet1">#REF!</definedName>
    <definedName name="地区名称">#REF!</definedName>
    <definedName name="加快国际恐怖">#REF!</definedName>
  </definedNames>
  <calcPr fullCalcOnLoad="1"/>
</workbook>
</file>

<file path=xl/sharedStrings.xml><?xml version="1.0" encoding="utf-8"?>
<sst xmlns="http://schemas.openxmlformats.org/spreadsheetml/2006/main" count="407" uniqueCount="260">
  <si>
    <t xml:space="preserve">                                                      </t>
  </si>
  <si>
    <t>预算01表</t>
  </si>
  <si>
    <t>部  门  预  算  收  支  总  表</t>
  </si>
  <si>
    <t>单位名称：汨罗市卫计系统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</si>
  <si>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</si>
  <si>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</si>
  <si>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</si>
  <si>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</si>
  <si>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</si>
  <si>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</si>
  <si>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</si>
  <si>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</si>
  <si>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</si>
  <si>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</si>
  <si>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</si>
  <si>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</si>
  <si>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</si>
  <si>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</si>
  <si>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</si>
  <si>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</si>
  <si>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</si>
  <si>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</si>
  <si>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</si>
  <si>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</si>
  <si>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</si>
  <si>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</si>
  <si>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</si>
  <si>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</si>
  <si>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</si>
  <si>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</si>
  <si>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</si>
  <si>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</si>
  <si>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</si>
  <si>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</si>
  <si>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</si>
  <si>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</si>
  <si>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</si>
  <si>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</si>
  <si>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</si>
  <si>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</si>
  <si>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</si>
  <si>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</si>
  <si>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</si>
  <si>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</si>
  <si>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</si>
  <si>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</si>
  <si>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</si>
  <si>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</si>
  <si>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</si>
  <si>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</si>
  <si>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</si>
  <si>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</si>
  <si>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</si>
  <si>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</si>
  <si>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</si>
  <si>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</si>
  <si>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</si>
  <si>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</si>
  <si>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</si>
  <si>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</si>
  <si>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</si>
  <si>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</si>
  <si>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</si>
  <si>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</si>
  <si>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</si>
  <si>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</si>
  <si>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</si>
  <si>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</si>
  <si>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</si>
  <si>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</si>
  <si>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</si>
  <si>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</si>
  <si>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</si>
  <si>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</si>
  <si>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</si>
  <si>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</si>
  <si>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</si>
  <si>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</si>
  <si>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</si>
  <si>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</si>
  <si>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</si>
  <si>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</si>
  <si>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</si>
  <si>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</si>
  <si>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</si>
  <si>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</si>
  <si>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</si>
  <si>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</si>
  <si>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</si>
  <si>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</si>
  <si>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</si>
  <si>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</si>
  <si>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</si>
  <si>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</si>
  <si>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</si>
  <si>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</si>
  <si>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</si>
  <si>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</si>
  <si>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</si>
  <si>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</si>
  <si>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</si>
  <si>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</si>
  <si>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</si>
  <si>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</si>
  <si>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</si>
  <si>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</si>
  <si>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汨罗市卫生和计划生育局</t>
  </si>
  <si>
    <t>汨罗市疾病预防控制中心</t>
  </si>
  <si>
    <t>汨罗市卫生监督所</t>
  </si>
  <si>
    <t>汨罗市精神病医院</t>
  </si>
  <si>
    <t>汨罗市妇幼保健院</t>
  </si>
  <si>
    <t>汨罗市人民医院</t>
  </si>
  <si>
    <t>汨罗市中医院</t>
  </si>
  <si>
    <t>乡镇卫生院</t>
  </si>
  <si>
    <t>预算03表</t>
  </si>
  <si>
    <t>部门支出总体情况表（按支出资金来源）</t>
  </si>
  <si>
    <t>功能科目</t>
  </si>
  <si>
    <t>单位名称(功能科目)</t>
  </si>
  <si>
    <t>总  计</t>
  </si>
  <si>
    <t>公共财政拨款合计</t>
  </si>
  <si>
    <t>2100101</t>
  </si>
  <si>
    <t>行政运行</t>
  </si>
  <si>
    <t>其他计划生育事务支出</t>
  </si>
  <si>
    <t>其他医疗卫生与计划生育管理事务支出</t>
  </si>
  <si>
    <t>2018年财政拨款收支总表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</si>
  <si>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</si>
  <si>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</si>
  <si>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</si>
  <si>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</si>
  <si>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</si>
  <si>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</si>
  <si>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</si>
  <si>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</si>
  <si>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</si>
  <si>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</si>
  <si>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</si>
  <si>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</si>
  <si>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</si>
  <si>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</si>
  <si>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</si>
  <si>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</si>
  <si>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</si>
  <si>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</si>
  <si>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</si>
  <si>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</si>
  <si>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</si>
  <si>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</si>
  <si>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</si>
  <si>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</si>
  <si>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</si>
  <si>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</si>
  <si>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</si>
  <si>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</si>
  <si>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</si>
  <si>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</si>
  <si>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</si>
  <si>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</si>
  <si>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</si>
  <si>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</si>
  <si>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</si>
  <si>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</si>
  <si>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</si>
  <si>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预算04表</t>
  </si>
  <si>
    <t>一般公共预算支出情况表</t>
  </si>
  <si>
    <t>单位：元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</si>
  <si>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</si>
  <si>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</si>
  <si>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</si>
  <si>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</si>
  <si>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</si>
  <si>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</si>
  <si>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</si>
  <si>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</si>
  <si>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</si>
  <si>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</si>
  <si>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</si>
  <si>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</si>
  <si>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</si>
  <si>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</si>
  <si>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</si>
  <si>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</si>
  <si>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</si>
  <si>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</si>
  <si>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合  计</t>
  </si>
  <si>
    <t>2100205</t>
  </si>
  <si>
    <t>2100401</t>
  </si>
  <si>
    <t>2100199</t>
  </si>
  <si>
    <t>2100403</t>
  </si>
  <si>
    <t>2100201</t>
  </si>
  <si>
    <t>2100202</t>
  </si>
  <si>
    <t>2100302</t>
  </si>
  <si>
    <t>预算05表</t>
  </si>
  <si>
    <t>一般公共预算基本支出明细表—工资福利支出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</si>
  <si>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</si>
  <si>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</si>
  <si>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</si>
  <si>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</si>
  <si>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</si>
  <si>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</si>
  <si>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</si>
  <si>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</si>
  <si>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</si>
  <si>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</si>
  <si>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</si>
  <si>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</si>
  <si>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</si>
  <si>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</si>
  <si>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</si>
  <si>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</si>
  <si>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</si>
  <si>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</si>
  <si>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预算06表</t>
  </si>
  <si>
    <t>一般公共预算基本支出明细表--商品和服务支出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</si>
  <si>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</si>
  <si>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</si>
  <si>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</si>
  <si>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</si>
  <si>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</si>
  <si>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</si>
  <si>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</si>
  <si>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</si>
  <si>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</si>
  <si>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</si>
  <si>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</si>
  <si>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</si>
  <si>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</si>
  <si>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</si>
  <si>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</si>
  <si>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</si>
  <si>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</si>
  <si>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</si>
  <si>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</si>
  <si>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一般公共预算基本支出明细表——对个人和家庭的补助</t>
  </si>
  <si>
    <t>单位;万元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</si>
  <si>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</si>
  <si>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</si>
  <si>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</si>
  <si>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</si>
  <si>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</si>
  <si>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</si>
  <si>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</si>
  <si>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</si>
  <si>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</si>
  <si>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</si>
  <si>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</si>
  <si>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</si>
  <si>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政府性基金拨款支出情况表</t>
  </si>
  <si>
    <t>事业单位经营支出</t>
  </si>
  <si>
    <t>预算09表</t>
  </si>
  <si>
    <t>“三公”经费支出预算表</t>
  </si>
  <si>
    <t>填报单位：汨罗市卫生和计划生育局</t>
  </si>
  <si>
    <t>项  目</t>
  </si>
  <si>
    <t>本年预算数</t>
  </si>
  <si>
    <t>备  注</t>
  </si>
  <si>
    <t>1、因公出国（境）费用</t>
  </si>
  <si>
    <t>2、公务接待费</t>
  </si>
  <si>
    <t>3、公务用车费</t>
  </si>
  <si>
    <t>其中：（1）公务用车运行维护费</t>
  </si>
  <si>
    <t>租车费</t>
  </si>
  <si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</sst>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.00_);[Red]\(#,##0.00\)"/>
    <numFmt numFmtId="178" formatCode="* #,##0.00;* \-#,##0.00;* &quot;&quot;??;@"/>
    <numFmt numFmtId="179" formatCode="0.0000_ "/>
    <numFmt numFmtId="180" formatCode="0.00;[Red]0.00"/>
    <numFmt numFmtId="181" formatCode="0.00_);[Red]\(0.00\)"/>
    <numFmt numFmtId="182" formatCode="#,##0.00_ "/>
    <numFmt numFmtId="183" formatCode="0.00_ "/>
  </numFmts>
  <fonts count="62">
    <font>
      <sz val="9"/>
      <name val="宋体"/>
      <family val="0"/>
    </font>
    <font>
      <sz val="12"/>
      <name val="宋体"/>
      <family val="0"/>
    </font>
    <font>
      <sz val="12"/>
      <name val="楷体_GB2312"/>
      <family val="0"/>
    </font>
    <font>
      <sz val="10"/>
      <name val="宋体"/>
      <family val="0"/>
    </font>
    <font>
      <sz val="18"/>
      <name val="黑体"/>
      <family val="3"/>
    </font>
    <font>
      <b/>
      <sz val="9"/>
      <name val="宋体"/>
      <family val="0"/>
    </font>
    <font>
      <sz val="12"/>
      <name val="华文中宋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0"/>
      <name val="Arial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43" fillId="3" borderId="0" applyNumberFormat="0" applyBorder="0" applyAlignment="0" applyProtection="0"/>
    <xf numFmtId="0" fontId="19" fillId="4" borderId="1" applyNumberFormat="0" applyAlignment="0" applyProtection="0"/>
    <xf numFmtId="0" fontId="44" fillId="5" borderId="2" applyNumberFormat="0" applyAlignment="0" applyProtection="0"/>
    <xf numFmtId="44" fontId="8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43" fillId="6" borderId="0" applyNumberFormat="0" applyBorder="0" applyAlignment="0" applyProtection="0"/>
    <xf numFmtId="0" fontId="31" fillId="4" borderId="3" applyNumberFormat="0" applyAlignment="0" applyProtection="0"/>
    <xf numFmtId="0" fontId="45" fillId="7" borderId="0" applyNumberFormat="0" applyBorder="0" applyAlignment="0" applyProtection="0"/>
    <xf numFmtId="43" fontId="8" fillId="0" borderId="0" applyFont="0" applyFill="0" applyBorder="0" applyAlignment="0" applyProtection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9" borderId="4" applyNumberFormat="0" applyFont="0" applyAlignment="0" applyProtection="0"/>
    <xf numFmtId="0" fontId="0" fillId="0" borderId="0">
      <alignment/>
      <protection/>
    </xf>
    <xf numFmtId="0" fontId="20" fillId="10" borderId="0" applyNumberFormat="0" applyBorder="0" applyAlignment="0" applyProtection="0"/>
    <xf numFmtId="0" fontId="46" fillId="1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5" applyNumberFormat="0" applyFill="0" applyAlignment="0" applyProtection="0"/>
    <xf numFmtId="0" fontId="46" fillId="12" borderId="0" applyNumberFormat="0" applyBorder="0" applyAlignment="0" applyProtection="0"/>
    <xf numFmtId="0" fontId="49" fillId="0" borderId="6" applyNumberFormat="0" applyFill="0" applyAlignment="0" applyProtection="0"/>
    <xf numFmtId="0" fontId="46" fillId="13" borderId="0" applyNumberFormat="0" applyBorder="0" applyAlignment="0" applyProtection="0"/>
    <xf numFmtId="0" fontId="55" fillId="14" borderId="7" applyNumberFormat="0" applyAlignment="0" applyProtection="0"/>
    <xf numFmtId="0" fontId="56" fillId="14" borderId="2" applyNumberFormat="0" applyAlignment="0" applyProtection="0"/>
    <xf numFmtId="0" fontId="8" fillId="15" borderId="0" applyNumberFormat="0" applyBorder="0" applyAlignment="0" applyProtection="0"/>
    <xf numFmtId="0" fontId="57" fillId="16" borderId="8" applyNumberFormat="0" applyAlignment="0" applyProtection="0"/>
    <xf numFmtId="0" fontId="8" fillId="17" borderId="0" applyNumberFormat="0" applyBorder="0" applyAlignment="0" applyProtection="0"/>
    <xf numFmtId="0" fontId="43" fillId="18" borderId="0" applyNumberFormat="0" applyBorder="0" applyAlignment="0" applyProtection="0"/>
    <xf numFmtId="0" fontId="46" fillId="19" borderId="0" applyNumberFormat="0" applyBorder="0" applyAlignment="0" applyProtection="0"/>
    <xf numFmtId="0" fontId="58" fillId="0" borderId="9" applyNumberFormat="0" applyFill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9" fillId="0" borderId="10" applyNumberFormat="0" applyFill="0" applyAlignment="0" applyProtection="0"/>
    <xf numFmtId="0" fontId="60" fillId="22" borderId="0" applyNumberFormat="0" applyBorder="0" applyAlignment="0" applyProtection="0"/>
    <xf numFmtId="0" fontId="8" fillId="10" borderId="0" applyNumberFormat="0" applyBorder="0" applyAlignment="0" applyProtection="0"/>
    <xf numFmtId="0" fontId="61" fillId="23" borderId="0" applyNumberFormat="0" applyBorder="0" applyAlignment="0" applyProtection="0"/>
    <xf numFmtId="0" fontId="8" fillId="24" borderId="0" applyNumberFormat="0" applyBorder="0" applyAlignment="0" applyProtection="0"/>
    <xf numFmtId="0" fontId="43" fillId="25" borderId="0" applyNumberFormat="0" applyBorder="0" applyAlignment="0" applyProtection="0"/>
    <xf numFmtId="0" fontId="46" fillId="26" borderId="0" applyNumberFormat="0" applyBorder="0" applyAlignment="0" applyProtection="0"/>
    <xf numFmtId="0" fontId="8" fillId="27" borderId="0" applyNumberFormat="0" applyBorder="0" applyAlignment="0" applyProtection="0"/>
    <xf numFmtId="0" fontId="43" fillId="28" borderId="0" applyNumberFormat="0" applyBorder="0" applyAlignment="0" applyProtection="0"/>
    <xf numFmtId="0" fontId="33" fillId="0" borderId="11" applyNumberFormat="0" applyFill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19" fillId="4" borderId="1" applyNumberFormat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41" fontId="1" fillId="0" borderId="0" applyFont="0" applyFill="0" applyBorder="0" applyAlignment="0" applyProtection="0"/>
    <xf numFmtId="0" fontId="46" fillId="33" borderId="0" applyNumberFormat="0" applyBorder="0" applyAlignment="0" applyProtection="0"/>
    <xf numFmtId="41" fontId="1" fillId="0" borderId="0" applyFont="0" applyFill="0" applyBorder="0" applyAlignment="0" applyProtection="0"/>
    <xf numFmtId="0" fontId="43" fillId="34" borderId="0" applyNumberFormat="0" applyBorder="0" applyAlignment="0" applyProtection="0"/>
    <xf numFmtId="0" fontId="31" fillId="4" borderId="3" applyNumberFormat="0" applyAlignment="0" applyProtection="0"/>
    <xf numFmtId="0" fontId="43" fillId="35" borderId="0" applyNumberFormat="0" applyBorder="0" applyAlignment="0" applyProtection="0"/>
    <xf numFmtId="0" fontId="46" fillId="36" borderId="0" applyNumberFormat="0" applyBorder="0" applyAlignment="0" applyProtection="0"/>
    <xf numFmtId="0" fontId="4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35" fillId="40" borderId="0" applyNumberFormat="0" applyBorder="0" applyAlignment="0" applyProtection="0"/>
    <xf numFmtId="0" fontId="43" fillId="41" borderId="0" applyNumberFormat="0" applyBorder="0" applyAlignment="0" applyProtection="0"/>
    <xf numFmtId="0" fontId="46" fillId="42" borderId="0" applyNumberFormat="0" applyBorder="0" applyAlignment="0" applyProtection="0"/>
    <xf numFmtId="0" fontId="8" fillId="2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1" fillId="0" borderId="0">
      <alignment/>
      <protection/>
    </xf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0" fillId="0" borderId="0">
      <alignment/>
      <protection/>
    </xf>
    <xf numFmtId="0" fontId="20" fillId="1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20" fillId="49" borderId="0" applyNumberFormat="0" applyBorder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7" fillId="0" borderId="0">
      <alignment/>
      <protection/>
    </xf>
    <xf numFmtId="0" fontId="1" fillId="0" borderId="0">
      <alignment/>
      <protection/>
    </xf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0" fillId="50" borderId="16" applyNumberFormat="0" applyAlignment="0" applyProtection="0"/>
    <xf numFmtId="0" fontId="30" fillId="50" borderId="1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20" fillId="49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35" fillId="40" borderId="0" applyNumberFormat="0" applyBorder="0" applyAlignment="0" applyProtection="0"/>
    <xf numFmtId="0" fontId="26" fillId="27" borderId="3" applyNumberFormat="0" applyAlignment="0" applyProtection="0"/>
    <xf numFmtId="0" fontId="26" fillId="27" borderId="3" applyNumberFormat="0" applyAlignment="0" applyProtection="0"/>
    <xf numFmtId="0" fontId="37" fillId="0" borderId="0">
      <alignment/>
      <protection/>
    </xf>
    <xf numFmtId="0" fontId="1" fillId="54" borderId="17" applyNumberFormat="0" applyFont="0" applyAlignment="0" applyProtection="0"/>
    <xf numFmtId="0" fontId="1" fillId="54" borderId="17" applyNumberFormat="0" applyFont="0" applyAlignment="0" applyProtection="0"/>
  </cellStyleXfs>
  <cellXfs count="181">
    <xf numFmtId="0" fontId="0" fillId="0" borderId="0" xfId="0" applyAlignment="1">
      <alignment/>
    </xf>
    <xf numFmtId="0" fontId="1" fillId="0" borderId="0" xfId="134" applyFill="1">
      <alignment/>
      <protection/>
    </xf>
    <xf numFmtId="0" fontId="2" fillId="0" borderId="0" xfId="134" applyFont="1" applyFill="1">
      <alignment/>
      <protection/>
    </xf>
    <xf numFmtId="0" fontId="1" fillId="0" borderId="0" xfId="134">
      <alignment/>
      <protection/>
    </xf>
    <xf numFmtId="0" fontId="1" fillId="0" borderId="0" xfId="134" applyAlignment="1">
      <alignment horizontal="center"/>
      <protection/>
    </xf>
    <xf numFmtId="0" fontId="3" fillId="0" borderId="0" xfId="21" applyNumberFormat="1" applyFont="1" applyFill="1" applyAlignment="1">
      <alignment horizontal="right" vertical="center"/>
    </xf>
    <xf numFmtId="0" fontId="4" fillId="0" borderId="0" xfId="134" applyFont="1" applyFill="1" applyAlignment="1">
      <alignment horizontal="center" vertical="center"/>
      <protection/>
    </xf>
    <xf numFmtId="0" fontId="2" fillId="0" borderId="18" xfId="134" applyFont="1" applyFill="1" applyBorder="1" applyAlignment="1">
      <alignment vertical="center"/>
      <protection/>
    </xf>
    <xf numFmtId="0" fontId="2" fillId="0" borderId="0" xfId="134" applyFont="1" applyFill="1" applyAlignment="1">
      <alignment horizontal="center"/>
      <protection/>
    </xf>
    <xf numFmtId="0" fontId="2" fillId="0" borderId="0" xfId="134" applyFont="1" applyFill="1" applyAlignment="1">
      <alignment horizontal="right" vertical="center"/>
      <protection/>
    </xf>
    <xf numFmtId="0" fontId="5" fillId="0" borderId="19" xfId="134" applyFont="1" applyFill="1" applyBorder="1" applyAlignment="1">
      <alignment horizontal="center" vertical="center"/>
      <protection/>
    </xf>
    <xf numFmtId="0" fontId="0" fillId="0" borderId="20" xfId="134" applyFont="1" applyBorder="1" applyAlignment="1">
      <alignment horizontal="center" vertical="center"/>
      <protection/>
    </xf>
    <xf numFmtId="0" fontId="0" fillId="0" borderId="20" xfId="134" applyFont="1" applyFill="1" applyBorder="1" applyAlignment="1">
      <alignment horizontal="center" vertical="center"/>
      <protection/>
    </xf>
    <xf numFmtId="0" fontId="1" fillId="0" borderId="20" xfId="134" applyBorder="1">
      <alignment/>
      <protection/>
    </xf>
    <xf numFmtId="0" fontId="0" fillId="0" borderId="20" xfId="134" applyFont="1" applyBorder="1" applyAlignment="1">
      <alignment vertical="center"/>
      <protection/>
    </xf>
    <xf numFmtId="0" fontId="6" fillId="0" borderId="0" xfId="134" applyFont="1">
      <alignment/>
      <protection/>
    </xf>
    <xf numFmtId="0" fontId="0" fillId="0" borderId="21" xfId="134" applyFont="1" applyBorder="1" applyAlignment="1">
      <alignment vertical="center"/>
      <protection/>
    </xf>
    <xf numFmtId="0" fontId="0" fillId="0" borderId="21" xfId="134" applyFont="1" applyFill="1" applyBorder="1" applyAlignment="1">
      <alignment horizontal="center" vertical="center"/>
      <protection/>
    </xf>
    <xf numFmtId="0" fontId="0" fillId="0" borderId="21" xfId="134" applyFont="1" applyBorder="1" applyAlignment="1">
      <alignment horizontal="left" vertical="center" wrapText="1"/>
      <protection/>
    </xf>
    <xf numFmtId="0" fontId="0" fillId="0" borderId="21" xfId="134" applyFont="1" applyBorder="1" applyAlignment="1">
      <alignment horizontal="center" vertical="center"/>
      <protection/>
    </xf>
    <xf numFmtId="0" fontId="1" fillId="0" borderId="20" xfId="134" applyFont="1" applyBorder="1" applyAlignment="1">
      <alignment vertical="center"/>
      <protection/>
    </xf>
    <xf numFmtId="0" fontId="0" fillId="0" borderId="22" xfId="134" applyFont="1" applyBorder="1" applyAlignment="1">
      <alignment horizontal="left" vertical="center" wrapText="1"/>
      <protection/>
    </xf>
    <xf numFmtId="0" fontId="0" fillId="0" borderId="22" xfId="134" applyFont="1" applyBorder="1" applyAlignment="1">
      <alignment horizontal="center" vertical="center"/>
      <protection/>
    </xf>
    <xf numFmtId="0" fontId="3" fillId="0" borderId="0" xfId="133" applyFont="1" applyFill="1" applyBorder="1" applyAlignment="1">
      <alignment horizontal="left" vertical="center"/>
      <protection/>
    </xf>
    <xf numFmtId="0" fontId="0" fillId="55" borderId="0" xfId="0" applyFill="1" applyAlignment="1">
      <alignment/>
    </xf>
    <xf numFmtId="0" fontId="0" fillId="0" borderId="0" xfId="0" applyFill="1" applyAlignment="1">
      <alignment/>
    </xf>
    <xf numFmtId="0" fontId="3" fillId="0" borderId="0" xfId="21" applyNumberFormat="1" applyFont="1" applyFill="1" applyAlignment="1">
      <alignment horizontal="center" vertical="center" wrapText="1"/>
    </xf>
    <xf numFmtId="0" fontId="7" fillId="0" borderId="0" xfId="21" applyNumberFormat="1" applyFont="1" applyFill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3" fillId="0" borderId="20" xfId="21" applyNumberFormat="1" applyFont="1" applyFill="1" applyBorder="1" applyAlignment="1" applyProtection="1">
      <alignment horizontal="center" vertical="center"/>
      <protection/>
    </xf>
    <xf numFmtId="0" fontId="3" fillId="0" borderId="24" xfId="21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5" xfId="21" applyNumberFormat="1" applyFont="1" applyFill="1" applyBorder="1" applyAlignment="1">
      <alignment horizontal="center" vertical="center" wrapText="1"/>
    </xf>
    <xf numFmtId="0" fontId="3" fillId="0" borderId="20" xfId="21" applyNumberFormat="1" applyFont="1" applyFill="1" applyBorder="1" applyAlignment="1" applyProtection="1">
      <alignment horizontal="center" vertical="center" wrapText="1"/>
      <protection/>
    </xf>
    <xf numFmtId="0" fontId="3" fillId="0" borderId="26" xfId="21" applyNumberFormat="1" applyFont="1" applyFill="1" applyBorder="1" applyAlignment="1">
      <alignment horizontal="center" vertical="center" wrapText="1"/>
    </xf>
    <xf numFmtId="0" fontId="3" fillId="0" borderId="27" xfId="21" applyNumberFormat="1" applyFont="1" applyFill="1" applyBorder="1" applyAlignment="1" applyProtection="1">
      <alignment horizontal="center" vertical="center" wrapText="1"/>
      <protection/>
    </xf>
    <xf numFmtId="0" fontId="3" fillId="55" borderId="20" xfId="21" applyNumberFormat="1" applyFont="1" applyFill="1" applyBorder="1" applyAlignment="1">
      <alignment horizontal="center" vertical="center" wrapText="1"/>
    </xf>
    <xf numFmtId="49" fontId="3" fillId="55" borderId="20" xfId="21" applyNumberFormat="1" applyFont="1" applyFill="1" applyBorder="1" applyAlignment="1">
      <alignment horizontal="center" vertical="center" wrapText="1"/>
    </xf>
    <xf numFmtId="177" fontId="3" fillId="55" borderId="20" xfId="21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3" fillId="0" borderId="20" xfId="21" applyNumberFormat="1" applyFont="1" applyFill="1" applyBorder="1" applyAlignment="1">
      <alignment horizontal="center" vertical="center"/>
    </xf>
    <xf numFmtId="0" fontId="3" fillId="0" borderId="20" xfId="21" applyNumberFormat="1" applyFont="1" applyFill="1" applyBorder="1" applyAlignment="1">
      <alignment horizontal="left" vertical="center"/>
    </xf>
    <xf numFmtId="178" fontId="3" fillId="0" borderId="20" xfId="21" applyNumberFormat="1" applyFont="1" applyFill="1" applyBorder="1" applyAlignment="1">
      <alignment horizontal="center" vertical="center"/>
    </xf>
    <xf numFmtId="49" fontId="3" fillId="0" borderId="0" xfId="21" applyNumberFormat="1" applyFont="1" applyFill="1" applyAlignment="1">
      <alignment horizontal="center" vertical="center"/>
    </xf>
    <xf numFmtId="0" fontId="3" fillId="0" borderId="0" xfId="21" applyNumberFormat="1" applyFont="1" applyFill="1" applyAlignment="1">
      <alignment horizontal="left" vertical="center"/>
    </xf>
    <xf numFmtId="178" fontId="3" fillId="0" borderId="0" xfId="21" applyNumberFormat="1" applyFont="1" applyFill="1" applyAlignment="1">
      <alignment horizontal="center" vertical="center"/>
    </xf>
    <xf numFmtId="0" fontId="0" fillId="0" borderId="0" xfId="21" applyNumberFormat="1" applyFont="1" applyFill="1" applyAlignment="1">
      <alignment vertical="center"/>
    </xf>
    <xf numFmtId="178" fontId="3" fillId="0" borderId="0" xfId="21" applyNumberFormat="1" applyFont="1" applyFill="1" applyAlignment="1">
      <alignment vertical="center"/>
    </xf>
    <xf numFmtId="178" fontId="3" fillId="0" borderId="27" xfId="21" applyNumberFormat="1" applyFont="1" applyFill="1" applyBorder="1" applyAlignment="1" applyProtection="1">
      <alignment horizontal="center" vertical="center" wrapText="1"/>
      <protection/>
    </xf>
    <xf numFmtId="178" fontId="3" fillId="0" borderId="28" xfId="21" applyNumberFormat="1" applyFont="1" applyFill="1" applyBorder="1" applyAlignment="1" applyProtection="1">
      <alignment horizontal="center" vertical="center" wrapText="1"/>
      <protection/>
    </xf>
    <xf numFmtId="178" fontId="3" fillId="0" borderId="20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21" applyNumberFormat="1" applyFont="1" applyFill="1" applyAlignment="1">
      <alignment vertical="center"/>
    </xf>
    <xf numFmtId="0" fontId="3" fillId="0" borderId="29" xfId="21" applyNumberFormat="1" applyFont="1" applyFill="1" applyBorder="1" applyAlignment="1" applyProtection="1">
      <alignment horizontal="right" vertical="center"/>
      <protection/>
    </xf>
    <xf numFmtId="0" fontId="3" fillId="0" borderId="26" xfId="21" applyNumberFormat="1" applyFont="1" applyFill="1" applyBorder="1" applyAlignment="1" applyProtection="1">
      <alignment horizontal="center" vertical="center" wrapText="1"/>
      <protection/>
    </xf>
    <xf numFmtId="0" fontId="0" fillId="0" borderId="27" xfId="21" applyNumberFormat="1" applyFont="1" applyFill="1" applyBorder="1" applyAlignment="1">
      <alignment horizontal="center" vertical="center" wrapText="1"/>
    </xf>
    <xf numFmtId="0" fontId="0" fillId="0" borderId="20" xfId="21" applyNumberFormat="1" applyFont="1" applyFill="1" applyBorder="1" applyAlignment="1">
      <alignment horizontal="center" vertical="center" wrapText="1"/>
    </xf>
    <xf numFmtId="0" fontId="0" fillId="55" borderId="0" xfId="21" applyNumberFormat="1" applyFont="1" applyFill="1" applyAlignment="1">
      <alignment vertical="center"/>
    </xf>
    <xf numFmtId="0" fontId="0" fillId="0" borderId="20" xfId="21" applyNumberFormat="1" applyFont="1" applyFill="1" applyBorder="1" applyAlignment="1">
      <alignment vertical="center"/>
    </xf>
    <xf numFmtId="0" fontId="0" fillId="0" borderId="20" xfId="21" applyNumberFormat="1" applyFont="1" applyFill="1" applyBorder="1" applyAlignment="1">
      <alignment horizontal="centerContinuous" vertical="center"/>
    </xf>
    <xf numFmtId="0" fontId="0" fillId="0" borderId="0" xfId="21" applyNumberFormat="1" applyFont="1" applyFill="1" applyAlignment="1">
      <alignment horizontal="centerContinuous" vertical="center"/>
    </xf>
    <xf numFmtId="0" fontId="3" fillId="0" borderId="0" xfId="21" applyNumberFormat="1" applyFont="1" applyAlignment="1">
      <alignment horizontal="right" vertical="center" wrapText="1"/>
    </xf>
    <xf numFmtId="0" fontId="3" fillId="0" borderId="0" xfId="21" applyNumberFormat="1" applyFont="1" applyAlignment="1">
      <alignment horizontal="left" vertical="center" wrapText="1"/>
    </xf>
    <xf numFmtId="0" fontId="3" fillId="0" borderId="0" xfId="21" applyNumberFormat="1" applyFont="1" applyAlignment="1">
      <alignment horizontal="center" vertical="center" wrapText="1"/>
    </xf>
    <xf numFmtId="0" fontId="3" fillId="55" borderId="20" xfId="21" applyNumberFormat="1" applyFont="1" applyFill="1" applyBorder="1" applyAlignment="1" applyProtection="1">
      <alignment horizontal="center" vertical="center" wrapText="1"/>
      <protection/>
    </xf>
    <xf numFmtId="0" fontId="0" fillId="0" borderId="20" xfId="21" applyNumberFormat="1" applyFont="1" applyFill="1" applyBorder="1" applyAlignment="1" applyProtection="1">
      <alignment horizontal="center" vertical="center" wrapText="1"/>
      <protection/>
    </xf>
    <xf numFmtId="0" fontId="3" fillId="55" borderId="26" xfId="21" applyNumberFormat="1" applyFont="1" applyFill="1" applyBorder="1" applyAlignment="1" applyProtection="1">
      <alignment horizontal="center" vertical="center" wrapText="1"/>
      <protection/>
    </xf>
    <xf numFmtId="0" fontId="0" fillId="55" borderId="20" xfId="21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0" xfId="21" applyNumberFormat="1" applyFont="1" applyAlignment="1">
      <alignment horizontal="centerContinuous" vertical="center"/>
    </xf>
    <xf numFmtId="0" fontId="0" fillId="0" borderId="0" xfId="21" applyNumberFormat="1" applyFont="1" applyAlignment="1">
      <alignment vertical="center"/>
    </xf>
    <xf numFmtId="0" fontId="3" fillId="0" borderId="0" xfId="21" applyNumberFormat="1" applyFont="1" applyFill="1" applyAlignment="1" applyProtection="1">
      <alignment horizontal="right" vertical="center" wrapText="1"/>
      <protection/>
    </xf>
    <xf numFmtId="0" fontId="3" fillId="0" borderId="0" xfId="21" applyNumberFormat="1" applyFont="1" applyFill="1" applyAlignment="1" applyProtection="1">
      <alignment vertical="center" wrapText="1"/>
      <protection/>
    </xf>
    <xf numFmtId="0" fontId="3" fillId="0" borderId="0" xfId="21" applyNumberFormat="1" applyFont="1" applyFill="1" applyBorder="1" applyAlignment="1" applyProtection="1">
      <alignment horizontal="right" wrapText="1"/>
      <protection/>
    </xf>
    <xf numFmtId="0" fontId="0" fillId="55" borderId="20" xfId="21" applyNumberFormat="1" applyFont="1" applyFill="1" applyBorder="1" applyAlignment="1" applyProtection="1">
      <alignment horizontal="center" vertical="center" wrapText="1"/>
      <protection/>
    </xf>
    <xf numFmtId="177" fontId="0" fillId="55" borderId="20" xfId="21" applyNumberFormat="1" applyFont="1" applyFill="1" applyBorder="1" applyAlignment="1">
      <alignment horizontal="center" vertical="center" wrapText="1"/>
    </xf>
    <xf numFmtId="0" fontId="3" fillId="55" borderId="0" xfId="21" applyNumberFormat="1" applyFont="1" applyFill="1" applyAlignment="1">
      <alignment horizontal="centerContinuous" vertical="center"/>
    </xf>
    <xf numFmtId="0" fontId="3" fillId="0" borderId="0" xfId="21" applyNumberFormat="1" applyFont="1" applyFill="1" applyAlignment="1">
      <alignment horizontal="centerContinuous" vertical="center"/>
    </xf>
    <xf numFmtId="0" fontId="0" fillId="0" borderId="20" xfId="0" applyBorder="1" applyAlignment="1">
      <alignment horizontal="center" vertical="center"/>
    </xf>
    <xf numFmtId="0" fontId="3" fillId="55" borderId="21" xfId="21" applyNumberFormat="1" applyFont="1" applyFill="1" applyBorder="1" applyAlignment="1" applyProtection="1">
      <alignment horizontal="center" vertical="center" wrapText="1"/>
      <protection/>
    </xf>
    <xf numFmtId="0" fontId="3" fillId="55" borderId="28" xfId="21" applyNumberFormat="1" applyFont="1" applyFill="1" applyBorder="1" applyAlignment="1" applyProtection="1">
      <alignment horizontal="center" vertical="center" wrapText="1"/>
      <protection/>
    </xf>
    <xf numFmtId="0" fontId="3" fillId="55" borderId="27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21" applyNumberFormat="1" applyFont="1" applyFill="1" applyAlignment="1" applyProtection="1">
      <alignment horizontal="center" vertical="center" wrapText="1"/>
      <protection/>
    </xf>
    <xf numFmtId="0" fontId="3" fillId="0" borderId="29" xfId="21" applyNumberFormat="1" applyFont="1" applyFill="1" applyBorder="1" applyAlignment="1" applyProtection="1">
      <alignment horizontal="center" vertical="center"/>
      <protection/>
    </xf>
    <xf numFmtId="0" fontId="3" fillId="0" borderId="0" xfId="21" applyNumberFormat="1" applyFont="1" applyFill="1" applyAlignment="1">
      <alignment horizontal="right" vertical="center" wrapText="1"/>
    </xf>
    <xf numFmtId="0" fontId="3" fillId="0" borderId="0" xfId="21" applyNumberFormat="1" applyFont="1" applyFill="1" applyAlignment="1">
      <alignment horizontal="left" vertical="center" wrapText="1"/>
    </xf>
    <xf numFmtId="177" fontId="0" fillId="55" borderId="20" xfId="0" applyNumberFormat="1" applyFill="1" applyBorder="1" applyAlignment="1">
      <alignment horizontal="center" vertical="center"/>
    </xf>
    <xf numFmtId="0" fontId="3" fillId="0" borderId="20" xfId="21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9" fontId="7" fillId="0" borderId="0" xfId="21" applyNumberFormat="1" applyFont="1" applyFill="1" applyAlignment="1" applyProtection="1">
      <alignment horizontal="center" vertical="center" wrapText="1"/>
      <protection/>
    </xf>
    <xf numFmtId="180" fontId="7" fillId="0" borderId="0" xfId="21" applyNumberFormat="1" applyFont="1" applyFill="1" applyAlignment="1" applyProtection="1">
      <alignment horizontal="center" vertical="center" wrapText="1"/>
      <protection/>
    </xf>
    <xf numFmtId="9" fontId="3" fillId="0" borderId="0" xfId="21" applyNumberFormat="1" applyFont="1" applyFill="1" applyAlignment="1">
      <alignment horizontal="center" vertical="center" wrapText="1"/>
    </xf>
    <xf numFmtId="9" fontId="3" fillId="0" borderId="0" xfId="21" applyNumberFormat="1" applyFont="1" applyFill="1" applyAlignment="1">
      <alignment horizontal="left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181" fontId="3" fillId="0" borderId="20" xfId="21" applyNumberFormat="1" applyFont="1" applyFill="1" applyBorder="1" applyAlignment="1">
      <alignment horizontal="center" vertical="center"/>
    </xf>
    <xf numFmtId="0" fontId="3" fillId="0" borderId="0" xfId="21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21" applyNumberFormat="1" applyFont="1" applyFill="1" applyBorder="1" applyAlignment="1">
      <alignment horizontal="center" vertical="center" wrapText="1"/>
    </xf>
    <xf numFmtId="0" fontId="0" fillId="0" borderId="20" xfId="21" applyNumberFormat="1" applyFont="1" applyFill="1" applyBorder="1" applyAlignment="1" applyProtection="1">
      <alignment vertical="center" wrapText="1"/>
      <protection/>
    </xf>
    <xf numFmtId="177" fontId="0" fillId="55" borderId="20" xfId="0" applyNumberFormat="1" applyFill="1" applyBorder="1" applyAlignment="1">
      <alignment horizontal="center" vertical="center" wrapText="1"/>
    </xf>
    <xf numFmtId="0" fontId="3" fillId="0" borderId="25" xfId="21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1" xfId="21" applyNumberFormat="1" applyFont="1" applyFill="1" applyBorder="1" applyAlignment="1" applyProtection="1">
      <alignment horizontal="center" vertical="center" wrapText="1"/>
      <protection/>
    </xf>
    <xf numFmtId="0" fontId="0" fillId="55" borderId="20" xfId="0" applyNumberFormat="1" applyFill="1" applyBorder="1" applyAlignment="1">
      <alignment horizontal="center" vertical="center" wrapText="1"/>
    </xf>
    <xf numFmtId="0" fontId="3" fillId="0" borderId="20" xfId="21" applyNumberFormat="1" applyFont="1" applyFill="1" applyBorder="1" applyAlignment="1">
      <alignment horizontal="center" vertical="center" wrapText="1"/>
    </xf>
    <xf numFmtId="0" fontId="9" fillId="0" borderId="20" xfId="21" applyNumberFormat="1" applyFont="1" applyFill="1" applyBorder="1" applyAlignment="1">
      <alignment horizontal="center" vertical="center" wrapText="1"/>
    </xf>
    <xf numFmtId="181" fontId="0" fillId="55" borderId="20" xfId="0" applyNumberFormat="1" applyFill="1" applyBorder="1" applyAlignment="1">
      <alignment horizontal="center" vertical="center" wrapText="1"/>
    </xf>
    <xf numFmtId="0" fontId="3" fillId="0" borderId="0" xfId="21" applyNumberFormat="1" applyFont="1" applyFill="1" applyAlignment="1">
      <alignment horizontal="right"/>
    </xf>
    <xf numFmtId="0" fontId="0" fillId="0" borderId="25" xfId="21" applyNumberFormat="1" applyFont="1" applyFill="1" applyBorder="1" applyAlignment="1">
      <alignment horizontal="center" vertical="center" wrapText="1"/>
    </xf>
    <xf numFmtId="0" fontId="3" fillId="0" borderId="30" xfId="21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12" fillId="0" borderId="32" xfId="0" applyFont="1" applyFill="1" applyBorder="1" applyAlignment="1" applyProtection="1">
      <alignment horizontal="center" vertical="center" wrapText="1"/>
      <protection locked="0"/>
    </xf>
    <xf numFmtId="0" fontId="12" fillId="0" borderId="33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 applyProtection="1">
      <alignment horizontal="center" vertical="center" wrapText="1"/>
      <protection locked="0"/>
    </xf>
    <xf numFmtId="0" fontId="13" fillId="0" borderId="3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 wrapText="1"/>
    </xf>
    <xf numFmtId="182" fontId="8" fillId="0" borderId="35" xfId="0" applyNumberFormat="1" applyFont="1" applyFill="1" applyBorder="1" applyAlignment="1">
      <alignment vertical="center" wrapText="1"/>
    </xf>
    <xf numFmtId="182" fontId="8" fillId="0" borderId="35" xfId="0" applyNumberFormat="1" applyFont="1" applyFill="1" applyBorder="1" applyAlignment="1">
      <alignment horizontal="right" vertical="center" wrapText="1"/>
    </xf>
    <xf numFmtId="182" fontId="8" fillId="0" borderId="35" xfId="0" applyNumberFormat="1" applyFont="1" applyFill="1" applyBorder="1" applyAlignment="1" applyProtection="1">
      <alignment horizontal="right" vertical="center" wrapText="1"/>
      <protection locked="0"/>
    </xf>
    <xf numFmtId="183" fontId="8" fillId="0" borderId="35" xfId="0" applyNumberFormat="1" applyFont="1" applyFill="1" applyBorder="1" applyAlignment="1" applyProtection="1">
      <alignment vertical="center" wrapText="1"/>
      <protection locked="0"/>
    </xf>
    <xf numFmtId="4" fontId="8" fillId="0" borderId="35" xfId="0" applyNumberFormat="1" applyFont="1" applyFill="1" applyBorder="1" applyAlignment="1" applyProtection="1">
      <alignment vertical="center" wrapText="1"/>
      <protection locked="0"/>
    </xf>
    <xf numFmtId="177" fontId="8" fillId="0" borderId="35" xfId="0" applyNumberFormat="1" applyFont="1" applyFill="1" applyBorder="1" applyAlignment="1" applyProtection="1">
      <alignment horizontal="right" vertical="center" wrapText="1"/>
      <protection locked="0"/>
    </xf>
    <xf numFmtId="183" fontId="8" fillId="0" borderId="35" xfId="0" applyNumberFormat="1" applyFont="1" applyFill="1" applyBorder="1" applyAlignment="1" applyProtection="1">
      <alignment horizontal="left" vertical="center" wrapText="1"/>
      <protection locked="0"/>
    </xf>
    <xf numFmtId="182" fontId="8" fillId="0" borderId="35" xfId="0" applyNumberFormat="1" applyFont="1" applyFill="1" applyBorder="1" applyAlignment="1" applyProtection="1">
      <alignment vertical="center" wrapText="1"/>
      <protection locked="0"/>
    </xf>
    <xf numFmtId="177" fontId="8" fillId="0" borderId="35" xfId="0" applyNumberFormat="1" applyFont="1" applyFill="1" applyBorder="1" applyAlignment="1">
      <alignment horizontal="right" vertical="center" wrapText="1"/>
    </xf>
    <xf numFmtId="0" fontId="8" fillId="0" borderId="35" xfId="0" applyFont="1" applyFill="1" applyBorder="1" applyAlignment="1" applyProtection="1">
      <alignment vertical="center" wrapText="1"/>
      <protection locked="0"/>
    </xf>
    <xf numFmtId="182" fontId="12" fillId="0" borderId="35" xfId="0" applyNumberFormat="1" applyFont="1" applyFill="1" applyBorder="1" applyAlignment="1">
      <alignment vertical="center" wrapText="1"/>
    </xf>
    <xf numFmtId="182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55" borderId="29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21" applyNumberFormat="1" applyFont="1" applyFill="1" applyAlignment="1" applyProtection="1">
      <alignment horizontal="center" vertical="center"/>
      <protection/>
    </xf>
    <xf numFmtId="0" fontId="3" fillId="0" borderId="29" xfId="21" applyNumberFormat="1" applyFont="1" applyFill="1" applyBorder="1" applyAlignment="1">
      <alignment horizontal="left" vertical="center" wrapText="1"/>
    </xf>
    <xf numFmtId="0" fontId="0" fillId="0" borderId="26" xfId="21" applyNumberFormat="1" applyFont="1" applyFill="1" applyBorder="1" applyAlignment="1" applyProtection="1">
      <alignment horizontal="center" vertical="center" wrapText="1"/>
      <protection/>
    </xf>
    <xf numFmtId="0" fontId="0" fillId="0" borderId="27" xfId="21" applyNumberFormat="1" applyFont="1" applyFill="1" applyBorder="1" applyAlignment="1" applyProtection="1">
      <alignment horizontal="center" vertical="center" wrapText="1"/>
      <protection/>
    </xf>
    <xf numFmtId="0" fontId="0" fillId="0" borderId="24" xfId="21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3" fillId="0" borderId="24" xfId="21" applyNumberFormat="1" applyFont="1" applyFill="1" applyBorder="1" applyAlignment="1">
      <alignment horizontal="center" vertical="center" wrapText="1"/>
    </xf>
    <xf numFmtId="0" fontId="3" fillId="0" borderId="30" xfId="21" applyNumberFormat="1" applyFont="1" applyFill="1" applyBorder="1" applyAlignment="1">
      <alignment horizontal="center" vertical="center" wrapText="1"/>
    </xf>
    <xf numFmtId="0" fontId="3" fillId="0" borderId="29" xfId="21" applyNumberFormat="1" applyFont="1" applyFill="1" applyBorder="1" applyAlignment="1" applyProtection="1">
      <alignment horizontal="right" wrapText="1"/>
      <protection/>
    </xf>
    <xf numFmtId="0" fontId="3" fillId="0" borderId="27" xfId="2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55" borderId="0" xfId="0" applyNumberFormat="1" applyFont="1" applyFill="1" applyAlignment="1" applyProtection="1">
      <alignment vertical="center"/>
      <protection/>
    </xf>
    <xf numFmtId="0" fontId="5" fillId="55" borderId="0" xfId="0" applyNumberFormat="1" applyFont="1" applyFill="1" applyAlignment="1" applyProtection="1">
      <alignment/>
      <protection/>
    </xf>
    <xf numFmtId="0" fontId="9" fillId="55" borderId="0" xfId="0" applyNumberFormat="1" applyFont="1" applyFill="1" applyAlignment="1" applyProtection="1">
      <alignment horizontal="right" vertical="center"/>
      <protection/>
    </xf>
    <xf numFmtId="0" fontId="14" fillId="55" borderId="0" xfId="0" applyNumberFormat="1" applyFont="1" applyFill="1" applyAlignment="1" applyProtection="1">
      <alignment horizontal="centerContinuous" vertical="center"/>
      <protection/>
    </xf>
    <xf numFmtId="0" fontId="5" fillId="55" borderId="0" xfId="0" applyNumberFormat="1" applyFont="1" applyFill="1" applyAlignment="1" applyProtection="1">
      <alignment horizontal="centerContinuous" vertical="center"/>
      <protection/>
    </xf>
    <xf numFmtId="0" fontId="9" fillId="55" borderId="0" xfId="0" applyNumberFormat="1" applyFont="1" applyFill="1" applyAlignment="1" applyProtection="1">
      <alignment horizontal="right"/>
      <protection/>
    </xf>
    <xf numFmtId="0" fontId="9" fillId="55" borderId="20" xfId="0" applyNumberFormat="1" applyFont="1" applyFill="1" applyBorder="1" applyAlignment="1" applyProtection="1">
      <alignment horizontal="centerContinuous" vertical="center"/>
      <protection/>
    </xf>
    <xf numFmtId="0" fontId="5" fillId="55" borderId="20" xfId="0" applyNumberFormat="1" applyFont="1" applyFill="1" applyBorder="1" applyAlignment="1" applyProtection="1">
      <alignment horizontal="centerContinuous" vertical="center"/>
      <protection/>
    </xf>
    <xf numFmtId="0" fontId="9" fillId="55" borderId="20" xfId="0" applyNumberFormat="1" applyFont="1" applyFill="1" applyBorder="1" applyAlignment="1" applyProtection="1">
      <alignment horizontal="center" vertical="center" wrapText="1"/>
      <protection/>
    </xf>
    <xf numFmtId="0" fontId="9" fillId="55" borderId="20" xfId="0" applyNumberFormat="1" applyFont="1" applyFill="1" applyBorder="1" applyAlignment="1" applyProtection="1">
      <alignment horizontal="center" vertical="center"/>
      <protection/>
    </xf>
    <xf numFmtId="0" fontId="9" fillId="55" borderId="21" xfId="0" applyNumberFormat="1" applyFont="1" applyFill="1" applyBorder="1" applyAlignment="1" applyProtection="1">
      <alignment horizontal="center" vertical="center" wrapText="1"/>
      <protection/>
    </xf>
    <xf numFmtId="0" fontId="9" fillId="55" borderId="20" xfId="0" applyNumberFormat="1" applyFont="1" applyFill="1" applyBorder="1" applyAlignment="1" applyProtection="1">
      <alignment vertical="center"/>
      <protection/>
    </xf>
    <xf numFmtId="177" fontId="9" fillId="55" borderId="35" xfId="0" applyNumberFormat="1" applyFont="1" applyFill="1" applyBorder="1" applyAlignment="1">
      <alignment horizontal="center" vertical="center"/>
    </xf>
    <xf numFmtId="0" fontId="9" fillId="55" borderId="24" xfId="0" applyNumberFormat="1" applyFont="1" applyFill="1" applyBorder="1" applyAlignment="1" applyProtection="1">
      <alignment vertical="center"/>
      <protection/>
    </xf>
    <xf numFmtId="177" fontId="9" fillId="55" borderId="21" xfId="0" applyNumberFormat="1" applyFont="1" applyFill="1" applyBorder="1" applyAlignment="1" applyProtection="1">
      <alignment horizontal="right" vertical="center" wrapText="1"/>
      <protection/>
    </xf>
    <xf numFmtId="0" fontId="9" fillId="55" borderId="25" xfId="0" applyNumberFormat="1" applyFont="1" applyFill="1" applyBorder="1" applyAlignment="1" applyProtection="1">
      <alignment vertical="center"/>
      <protection/>
    </xf>
    <xf numFmtId="177" fontId="9" fillId="55" borderId="21" xfId="0" applyNumberFormat="1" applyFont="1" applyFill="1" applyBorder="1" applyAlignment="1" applyProtection="1">
      <alignment horizontal="center" vertical="center" wrapText="1"/>
      <protection/>
    </xf>
    <xf numFmtId="4" fontId="9" fillId="55" borderId="35" xfId="0" applyNumberFormat="1" applyFont="1" applyFill="1" applyBorder="1" applyAlignment="1" applyProtection="1">
      <alignment horizontal="center" vertical="center" wrapText="1"/>
      <protection/>
    </xf>
    <xf numFmtId="177" fontId="9" fillId="55" borderId="20" xfId="0" applyNumberFormat="1" applyFont="1" applyFill="1" applyBorder="1" applyAlignment="1" applyProtection="1">
      <alignment horizontal="center" vertical="center" wrapText="1"/>
      <protection/>
    </xf>
    <xf numFmtId="177" fontId="9" fillId="55" borderId="35" xfId="0" applyNumberFormat="1" applyFont="1" applyFill="1" applyBorder="1" applyAlignment="1" applyProtection="1">
      <alignment horizontal="center" vertical="center" wrapText="1"/>
      <protection/>
    </xf>
    <xf numFmtId="177" fontId="9" fillId="55" borderId="27" xfId="0" applyNumberFormat="1" applyFont="1" applyFill="1" applyBorder="1" applyAlignment="1" applyProtection="1">
      <alignment horizontal="center" vertical="center" wrapText="1"/>
      <protection/>
    </xf>
    <xf numFmtId="177" fontId="9" fillId="55" borderId="28" xfId="0" applyNumberFormat="1" applyFont="1" applyFill="1" applyBorder="1" applyAlignment="1" applyProtection="1">
      <alignment horizontal="center" vertical="center" wrapText="1"/>
      <protection/>
    </xf>
    <xf numFmtId="177" fontId="9" fillId="55" borderId="35" xfId="0" applyNumberFormat="1" applyFont="1" applyFill="1" applyBorder="1" applyAlignment="1" applyProtection="1">
      <alignment horizontal="center" vertical="center"/>
      <protection/>
    </xf>
    <xf numFmtId="0" fontId="0" fillId="55" borderId="20" xfId="0" applyFill="1" applyBorder="1" applyAlignment="1">
      <alignment/>
    </xf>
    <xf numFmtId="0" fontId="9" fillId="55" borderId="24" xfId="0" applyNumberFormat="1" applyFont="1" applyFill="1" applyBorder="1" applyAlignment="1" applyProtection="1">
      <alignment horizontal="left" vertical="center" wrapText="1"/>
      <protection/>
    </xf>
    <xf numFmtId="0" fontId="9" fillId="55" borderId="26" xfId="0" applyNumberFormat="1" applyFont="1" applyFill="1" applyBorder="1" applyAlignment="1" applyProtection="1">
      <alignment vertical="center"/>
      <protection/>
    </xf>
    <xf numFmtId="177" fontId="9" fillId="55" borderId="27" xfId="0" applyNumberFormat="1" applyFont="1" applyFill="1" applyBorder="1" applyAlignment="1" applyProtection="1">
      <alignment horizontal="center"/>
      <protection/>
    </xf>
    <xf numFmtId="177" fontId="9" fillId="55" borderId="20" xfId="0" applyNumberFormat="1" applyFont="1" applyFill="1" applyBorder="1" applyAlignment="1" applyProtection="1">
      <alignment horizontal="center"/>
      <protection/>
    </xf>
    <xf numFmtId="0" fontId="9" fillId="55" borderId="36" xfId="0" applyNumberFormat="1" applyFont="1" applyFill="1" applyBorder="1" applyAlignment="1" applyProtection="1">
      <alignment horizontal="left" vertical="center" wrapText="1"/>
      <protection/>
    </xf>
    <xf numFmtId="0" fontId="9" fillId="55" borderId="30" xfId="0" applyNumberFormat="1" applyFont="1" applyFill="1" applyBorder="1" applyAlignment="1" applyProtection="1">
      <alignment horizontal="left" vertical="center" wrapText="1"/>
      <protection/>
    </xf>
    <xf numFmtId="177" fontId="9" fillId="55" borderId="21" xfId="0" applyNumberFormat="1" applyFont="1" applyFill="1" applyBorder="1" applyAlignment="1" applyProtection="1">
      <alignment horizontal="center"/>
      <protection/>
    </xf>
    <xf numFmtId="0" fontId="9" fillId="55" borderId="24" xfId="0" applyNumberFormat="1" applyFont="1" applyFill="1" applyBorder="1" applyAlignment="1" applyProtection="1">
      <alignment horizontal="center" vertical="center"/>
      <protection/>
    </xf>
    <xf numFmtId="0" fontId="9" fillId="55" borderId="25" xfId="0" applyNumberFormat="1" applyFont="1" applyFill="1" applyBorder="1" applyAlignment="1" applyProtection="1">
      <alignment horizontal="center" vertical="center"/>
      <protection/>
    </xf>
    <xf numFmtId="177" fontId="9" fillId="55" borderId="35" xfId="0" applyNumberFormat="1" applyFont="1" applyFill="1" applyBorder="1" applyAlignment="1" applyProtection="1">
      <alignment horizontal="right" vertical="center" wrapText="1"/>
      <protection/>
    </xf>
    <xf numFmtId="0" fontId="9" fillId="55" borderId="20" xfId="0" applyNumberFormat="1" applyFont="1" applyFill="1" applyBorder="1" applyAlignment="1" applyProtection="1">
      <alignment/>
      <protection/>
    </xf>
    <xf numFmtId="177" fontId="9" fillId="55" borderId="28" xfId="0" applyNumberFormat="1" applyFont="1" applyFill="1" applyBorder="1" applyAlignment="1" applyProtection="1">
      <alignment horizontal="center"/>
      <protection/>
    </xf>
  </cellXfs>
  <cellStyles count="150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20% - 强调文字颜色 1" xfId="61"/>
    <cellStyle name="链接单元格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千位分隔[0] 2" xfId="68"/>
    <cellStyle name="强调文字颜色 4" xfId="69"/>
    <cellStyle name="千位分隔[0] 3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常规 3" xfId="84"/>
    <cellStyle name="20% - 强调文字颜色 4 2" xfId="85"/>
    <cellStyle name="常规 4" xfId="86"/>
    <cellStyle name="20% - 强调文字颜色 4 3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常规 5" xfId="101"/>
    <cellStyle name="60% - 强调文字颜色 2 2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常规 2" xfId="111"/>
    <cellStyle name="ColLevel_1" xfId="112"/>
    <cellStyle name="gcd" xfId="113"/>
    <cellStyle name="强调文字颜色 1 2" xfId="114"/>
    <cellStyle name="RowLevel_1" xfId="115"/>
    <cellStyle name="百分比 2" xfId="116"/>
    <cellStyle name="标题 1 2" xfId="117"/>
    <cellStyle name="标题 1 3" xfId="118"/>
    <cellStyle name="标题 2 2" xfId="119"/>
    <cellStyle name="标题 2 3" xfId="120"/>
    <cellStyle name="标题 3 2" xfId="121"/>
    <cellStyle name="标题 3 3" xfId="122"/>
    <cellStyle name="标题 4 2" xfId="123"/>
    <cellStyle name="标题 4 3" xfId="124"/>
    <cellStyle name="标题 5" xfId="125"/>
    <cellStyle name="标题 6" xfId="126"/>
    <cellStyle name="差 2" xfId="127"/>
    <cellStyle name="差 3" xfId="128"/>
    <cellStyle name="差_2017年xxx“三公”经费预算公开表" xfId="129"/>
    <cellStyle name="常规 4 2" xfId="130"/>
    <cellStyle name="常规 7" xfId="131"/>
    <cellStyle name="常规 8" xfId="132"/>
    <cellStyle name="常规_(打印格式)2015部门预算编制通知单(5.10)" xfId="133"/>
    <cellStyle name="常规_财预(2013)309号附件" xfId="134"/>
    <cellStyle name="好 2" xfId="135"/>
    <cellStyle name="好 3" xfId="136"/>
    <cellStyle name="好_2017年xxx“三公”经费预算公开表" xfId="137"/>
    <cellStyle name="汇总 2" xfId="138"/>
    <cellStyle name="汇总 3" xfId="139"/>
    <cellStyle name="检查单元格 2" xfId="140"/>
    <cellStyle name="检查单元格 3" xfId="141"/>
    <cellStyle name="解释性文本 2" xfId="142"/>
    <cellStyle name="解释性文本 3" xfId="143"/>
    <cellStyle name="警告文本 2" xfId="144"/>
    <cellStyle name="警告文本 3" xfId="145"/>
    <cellStyle name="链接单元格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2" xfId="152"/>
    <cellStyle name="强调文字颜色 4 3" xfId="153"/>
    <cellStyle name="强调文字颜色 5 2" xfId="154"/>
    <cellStyle name="强调文字颜色 5 3" xfId="155"/>
    <cellStyle name="强调文字颜色 6 2" xfId="156"/>
    <cellStyle name="强调文字颜色 6 3" xfId="157"/>
    <cellStyle name="适中 3" xfId="158"/>
    <cellStyle name="输入 2" xfId="159"/>
    <cellStyle name="输入 3" xfId="160"/>
    <cellStyle name="样式 1" xfId="161"/>
    <cellStyle name="注释 2" xfId="162"/>
    <cellStyle name="注释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workbookViewId="0" topLeftCell="A1">
      <selection activeCell="B18" sqref="B18"/>
    </sheetView>
  </sheetViews>
  <sheetFormatPr defaultColWidth="9.16015625" defaultRowHeight="11.25"/>
  <cols>
    <col min="1" max="1" width="49.5" style="24" customWidth="1"/>
    <col min="2" max="2" width="22.83203125" style="24" customWidth="1"/>
    <col min="3" max="3" width="34.33203125" style="24" customWidth="1"/>
    <col min="4" max="4" width="22.83203125" style="24" customWidth="1"/>
    <col min="5" max="5" width="34.33203125" style="24" customWidth="1"/>
    <col min="6" max="6" width="22.83203125" style="24" customWidth="1"/>
    <col min="7" max="7" width="34.33203125" style="24" customWidth="1"/>
    <col min="8" max="8" width="22.83203125" style="24" customWidth="1"/>
    <col min="9" max="16384" width="9.16015625" style="24" customWidth="1"/>
  </cols>
  <sheetData>
    <row r="1" spans="1:256" ht="21" customHeight="1">
      <c r="A1" s="145" t="s">
        <v>0</v>
      </c>
      <c r="B1" s="145"/>
      <c r="C1" s="145"/>
      <c r="D1" s="145"/>
      <c r="E1" s="145"/>
      <c r="G1" s="146"/>
      <c r="H1" s="147" t="s">
        <v>1</v>
      </c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  <c r="IU1" s="146"/>
      <c r="IV1" s="146"/>
    </row>
    <row r="2" spans="1:256" ht="21" customHeight="1">
      <c r="A2" s="148" t="s">
        <v>2</v>
      </c>
      <c r="B2" s="148"/>
      <c r="C2" s="148"/>
      <c r="D2" s="148"/>
      <c r="E2" s="148"/>
      <c r="F2" s="148"/>
      <c r="G2" s="149"/>
      <c r="H2" s="149"/>
      <c r="I2" s="149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</row>
    <row r="3" spans="1:256" ht="21" customHeight="1">
      <c r="A3" s="28" t="s">
        <v>3</v>
      </c>
      <c r="B3" s="28"/>
      <c r="C3" s="28"/>
      <c r="D3" s="145"/>
      <c r="E3" s="145"/>
      <c r="G3" s="146"/>
      <c r="H3" s="150" t="s">
        <v>4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  <c r="IU3" s="146"/>
      <c r="IV3" s="146"/>
    </row>
    <row r="4" spans="1:256" ht="21" customHeight="1">
      <c r="A4" s="151" t="s">
        <v>5</v>
      </c>
      <c r="B4" s="151"/>
      <c r="C4" s="151" t="s">
        <v>6</v>
      </c>
      <c r="D4" s="151"/>
      <c r="E4" s="151"/>
      <c r="F4" s="151"/>
      <c r="G4" s="152"/>
      <c r="H4" s="152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  <c r="IV4" s="146"/>
    </row>
    <row r="5" spans="1:256" ht="21" customHeight="1">
      <c r="A5" s="153" t="s">
        <v>7</v>
      </c>
      <c r="B5" s="153" t="s">
        <v>8</v>
      </c>
      <c r="C5" s="154" t="s">
        <v>9</v>
      </c>
      <c r="D5" s="155" t="s">
        <v>8</v>
      </c>
      <c r="E5" s="154" t="s">
        <v>10</v>
      </c>
      <c r="F5" s="155"/>
      <c r="G5" s="154" t="s">
        <v>11</v>
      </c>
      <c r="H5" s="155" t="s">
        <v>8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  <c r="IR5" s="146"/>
      <c r="IS5" s="146"/>
      <c r="IT5" s="146"/>
      <c r="IU5" s="146"/>
      <c r="IV5" s="146"/>
    </row>
    <row r="6" spans="1:256" ht="21" customHeight="1">
      <c r="A6" s="156" t="s">
        <v>12</v>
      </c>
      <c r="B6" s="157">
        <v>7282.67</v>
      </c>
      <c r="C6" s="158" t="s">
        <v>13</v>
      </c>
      <c r="D6" s="159"/>
      <c r="E6" s="160" t="s">
        <v>14</v>
      </c>
      <c r="F6" s="161">
        <v>5523.87</v>
      </c>
      <c r="G6" s="160" t="s">
        <v>15</v>
      </c>
      <c r="H6" s="161">
        <v>5306.31</v>
      </c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  <c r="IL6" s="146"/>
      <c r="IM6" s="146"/>
      <c r="IN6" s="146"/>
      <c r="IO6" s="146"/>
      <c r="IP6" s="146"/>
      <c r="IQ6" s="146"/>
      <c r="IR6" s="146"/>
      <c r="IS6" s="146"/>
      <c r="IT6" s="146"/>
      <c r="IU6" s="146"/>
      <c r="IV6" s="146"/>
    </row>
    <row r="7" spans="1:256" ht="21" customHeight="1">
      <c r="A7" s="156" t="s">
        <v>16</v>
      </c>
      <c r="B7" s="157">
        <v>7282.67</v>
      </c>
      <c r="C7" s="158" t="s">
        <v>17</v>
      </c>
      <c r="D7" s="159"/>
      <c r="E7" s="160" t="s">
        <v>18</v>
      </c>
      <c r="F7" s="161">
        <v>5306.31</v>
      </c>
      <c r="G7" s="160" t="s">
        <v>19</v>
      </c>
      <c r="H7" s="161">
        <v>1756.75</v>
      </c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  <c r="IJ7" s="146"/>
      <c r="IK7" s="146"/>
      <c r="IL7" s="146"/>
      <c r="IM7" s="146"/>
      <c r="IN7" s="146"/>
      <c r="IO7" s="146"/>
      <c r="IP7" s="146"/>
      <c r="IQ7" s="146"/>
      <c r="IR7" s="146"/>
      <c r="IS7" s="146"/>
      <c r="IT7" s="146"/>
      <c r="IU7" s="146"/>
      <c r="IV7" s="146"/>
    </row>
    <row r="8" spans="1:256" ht="21" customHeight="1">
      <c r="A8" s="156" t="s">
        <v>20</v>
      </c>
      <c r="B8" s="162">
        <v>20</v>
      </c>
      <c r="C8" s="158" t="s">
        <v>21</v>
      </c>
      <c r="D8" s="159"/>
      <c r="E8" s="160" t="s">
        <v>22</v>
      </c>
      <c r="F8" s="163">
        <v>190.43</v>
      </c>
      <c r="G8" s="160" t="s">
        <v>23</v>
      </c>
      <c r="H8" s="161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  <c r="IR8" s="146"/>
      <c r="IS8" s="146"/>
      <c r="IT8" s="146"/>
      <c r="IU8" s="146"/>
      <c r="IV8" s="146"/>
    </row>
    <row r="9" spans="1:256" ht="21" customHeight="1">
      <c r="A9" s="156" t="s">
        <v>24</v>
      </c>
      <c r="B9" s="164"/>
      <c r="C9" s="158" t="s">
        <v>25</v>
      </c>
      <c r="D9" s="159"/>
      <c r="E9" s="160" t="s">
        <v>26</v>
      </c>
      <c r="F9" s="165">
        <v>27.13</v>
      </c>
      <c r="G9" s="160" t="s">
        <v>27</v>
      </c>
      <c r="H9" s="161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6"/>
      <c r="II9" s="146"/>
      <c r="IJ9" s="146"/>
      <c r="IK9" s="146"/>
      <c r="IL9" s="146"/>
      <c r="IM9" s="146"/>
      <c r="IN9" s="146"/>
      <c r="IO9" s="146"/>
      <c r="IP9" s="146"/>
      <c r="IQ9" s="146"/>
      <c r="IR9" s="146"/>
      <c r="IS9" s="146"/>
      <c r="IT9" s="146"/>
      <c r="IU9" s="146"/>
      <c r="IV9" s="146"/>
    </row>
    <row r="10" spans="1:256" ht="21" customHeight="1">
      <c r="A10" s="156" t="s">
        <v>28</v>
      </c>
      <c r="B10" s="164"/>
      <c r="C10" s="158" t="s">
        <v>29</v>
      </c>
      <c r="D10" s="159"/>
      <c r="E10" s="160"/>
      <c r="F10" s="166"/>
      <c r="G10" s="160" t="s">
        <v>30</v>
      </c>
      <c r="H10" s="161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46"/>
      <c r="IM10" s="146"/>
      <c r="IN10" s="146"/>
      <c r="IO10" s="146"/>
      <c r="IP10" s="146"/>
      <c r="IQ10" s="146"/>
      <c r="IR10" s="146"/>
      <c r="IS10" s="146"/>
      <c r="IT10" s="146"/>
      <c r="IU10" s="146"/>
      <c r="IV10" s="146"/>
    </row>
    <row r="11" spans="1:256" ht="21" customHeight="1">
      <c r="A11" s="156" t="s">
        <v>31</v>
      </c>
      <c r="B11" s="157"/>
      <c r="C11" s="158" t="s">
        <v>32</v>
      </c>
      <c r="D11" s="159"/>
      <c r="E11" s="160" t="s">
        <v>33</v>
      </c>
      <c r="F11" s="161">
        <v>2368.32</v>
      </c>
      <c r="G11" s="160" t="s">
        <v>34</v>
      </c>
      <c r="H11" s="161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  <c r="IH11" s="146"/>
      <c r="II11" s="146"/>
      <c r="IJ11" s="146"/>
      <c r="IK11" s="146"/>
      <c r="IL11" s="146"/>
      <c r="IM11" s="146"/>
      <c r="IN11" s="146"/>
      <c r="IO11" s="146"/>
      <c r="IP11" s="146"/>
      <c r="IQ11" s="146"/>
      <c r="IR11" s="146"/>
      <c r="IS11" s="146"/>
      <c r="IT11" s="146"/>
      <c r="IU11" s="146"/>
      <c r="IV11" s="146"/>
    </row>
    <row r="12" spans="1:256" ht="21" customHeight="1">
      <c r="A12" s="156" t="s">
        <v>35</v>
      </c>
      <c r="B12" s="164"/>
      <c r="C12" s="158" t="s">
        <v>36</v>
      </c>
      <c r="D12" s="159"/>
      <c r="E12" s="160" t="s">
        <v>22</v>
      </c>
      <c r="F12" s="161">
        <v>1566.32</v>
      </c>
      <c r="G12" s="160" t="s">
        <v>37</v>
      </c>
      <c r="H12" s="161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  <c r="IT12" s="146"/>
      <c r="IU12" s="146"/>
      <c r="IV12" s="146"/>
    </row>
    <row r="13" spans="1:256" ht="21" customHeight="1">
      <c r="A13" s="156" t="s">
        <v>38</v>
      </c>
      <c r="B13" s="164"/>
      <c r="C13" s="158" t="s">
        <v>39</v>
      </c>
      <c r="D13" s="159"/>
      <c r="E13" s="160" t="s">
        <v>26</v>
      </c>
      <c r="F13" s="161">
        <v>802</v>
      </c>
      <c r="G13" s="160" t="s">
        <v>40</v>
      </c>
      <c r="H13" s="161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  <c r="IU13" s="146"/>
      <c r="IV13" s="146"/>
    </row>
    <row r="14" spans="1:256" ht="21" customHeight="1">
      <c r="A14" s="156" t="s">
        <v>41</v>
      </c>
      <c r="B14" s="167"/>
      <c r="C14" s="158" t="s">
        <v>42</v>
      </c>
      <c r="D14" s="159"/>
      <c r="E14" s="160" t="s">
        <v>43</v>
      </c>
      <c r="F14" s="161"/>
      <c r="G14" s="160" t="s">
        <v>44</v>
      </c>
      <c r="H14" s="161">
        <v>829.13</v>
      </c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  <c r="IC14" s="146"/>
      <c r="ID14" s="146"/>
      <c r="IE14" s="146"/>
      <c r="IF14" s="146"/>
      <c r="IG14" s="146"/>
      <c r="IH14" s="146"/>
      <c r="II14" s="146"/>
      <c r="IJ14" s="146"/>
      <c r="IK14" s="146"/>
      <c r="IL14" s="146"/>
      <c r="IM14" s="146"/>
      <c r="IN14" s="146"/>
      <c r="IO14" s="146"/>
      <c r="IP14" s="146"/>
      <c r="IQ14" s="146"/>
      <c r="IR14" s="146"/>
      <c r="IS14" s="146"/>
      <c r="IT14" s="146"/>
      <c r="IU14" s="146"/>
      <c r="IV14" s="146"/>
    </row>
    <row r="15" spans="1:256" ht="21" customHeight="1">
      <c r="A15" s="156" t="s">
        <v>45</v>
      </c>
      <c r="B15" s="167">
        <v>586.52</v>
      </c>
      <c r="C15" s="158" t="s">
        <v>46</v>
      </c>
      <c r="D15" s="161">
        <v>7892.19</v>
      </c>
      <c r="E15" s="160" t="s">
        <v>47</v>
      </c>
      <c r="F15" s="161"/>
      <c r="G15" s="160" t="s">
        <v>48</v>
      </c>
      <c r="H15" s="161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  <c r="IH15" s="146"/>
      <c r="II15" s="146"/>
      <c r="IJ15" s="146"/>
      <c r="IK15" s="146"/>
      <c r="IL15" s="146"/>
      <c r="IM15" s="146"/>
      <c r="IN15" s="146"/>
      <c r="IO15" s="146"/>
      <c r="IP15" s="146"/>
      <c r="IQ15" s="146"/>
      <c r="IR15" s="146"/>
      <c r="IS15" s="146"/>
      <c r="IT15" s="146"/>
      <c r="IU15" s="146"/>
      <c r="IV15" s="146"/>
    </row>
    <row r="16" spans="1:256" ht="21" customHeight="1">
      <c r="A16" s="156"/>
      <c r="B16" s="164"/>
      <c r="C16" s="158" t="s">
        <v>49</v>
      </c>
      <c r="D16" s="159"/>
      <c r="E16" s="160" t="s">
        <v>50</v>
      </c>
      <c r="F16" s="161"/>
      <c r="G16" s="160" t="s">
        <v>51</v>
      </c>
      <c r="H16" s="161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  <c r="IR16" s="146"/>
      <c r="IS16" s="146"/>
      <c r="IT16" s="146"/>
      <c r="IU16" s="146"/>
      <c r="IV16" s="146"/>
    </row>
    <row r="17" spans="1:256" ht="21" customHeight="1">
      <c r="A17" s="168"/>
      <c r="B17" s="164"/>
      <c r="C17" s="158" t="s">
        <v>52</v>
      </c>
      <c r="D17" s="159"/>
      <c r="E17" s="160" t="s">
        <v>53</v>
      </c>
      <c r="F17" s="161"/>
      <c r="G17" s="160" t="s">
        <v>54</v>
      </c>
      <c r="H17" s="161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  <c r="IV17" s="146"/>
    </row>
    <row r="18" spans="1:256" ht="21" customHeight="1">
      <c r="A18" s="168"/>
      <c r="B18" s="164"/>
      <c r="C18" s="158" t="s">
        <v>55</v>
      </c>
      <c r="D18" s="159"/>
      <c r="E18" s="160" t="s">
        <v>56</v>
      </c>
      <c r="F18" s="161"/>
      <c r="G18" s="160" t="s">
        <v>57</v>
      </c>
      <c r="H18" s="161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  <c r="IS18" s="146"/>
      <c r="IT18" s="146"/>
      <c r="IU18" s="146"/>
      <c r="IV18" s="146"/>
    </row>
    <row r="19" spans="1:256" ht="21" customHeight="1">
      <c r="A19" s="168"/>
      <c r="B19" s="164"/>
      <c r="C19" s="158" t="s">
        <v>58</v>
      </c>
      <c r="D19" s="159"/>
      <c r="E19" s="160" t="s">
        <v>59</v>
      </c>
      <c r="F19" s="161"/>
      <c r="G19" s="160" t="s">
        <v>60</v>
      </c>
      <c r="H19" s="161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  <c r="IR19" s="146"/>
      <c r="IS19" s="146"/>
      <c r="IT19" s="146"/>
      <c r="IU19" s="146"/>
      <c r="IV19" s="146"/>
    </row>
    <row r="20" spans="1:256" ht="21" customHeight="1">
      <c r="A20" s="168"/>
      <c r="B20" s="164"/>
      <c r="C20" s="169" t="s">
        <v>61</v>
      </c>
      <c r="D20" s="159"/>
      <c r="E20" s="160" t="s">
        <v>62</v>
      </c>
      <c r="F20" s="163"/>
      <c r="G20" s="160" t="s">
        <v>63</v>
      </c>
      <c r="H20" s="163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  <c r="IU20" s="146"/>
      <c r="IV20" s="146"/>
    </row>
    <row r="21" spans="1:256" ht="21" customHeight="1">
      <c r="A21" s="168"/>
      <c r="B21" s="164"/>
      <c r="C21" s="169" t="s">
        <v>64</v>
      </c>
      <c r="D21" s="159"/>
      <c r="E21" s="160" t="s">
        <v>65</v>
      </c>
      <c r="F21" s="166"/>
      <c r="G21" s="170"/>
      <c r="H21" s="171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  <c r="IS21" s="146"/>
      <c r="IT21" s="146"/>
      <c r="IU21" s="146"/>
      <c r="IV21" s="146"/>
    </row>
    <row r="22" spans="1:256" ht="21" customHeight="1">
      <c r="A22" s="168"/>
      <c r="B22" s="164"/>
      <c r="C22" s="169" t="s">
        <v>66</v>
      </c>
      <c r="D22" s="159"/>
      <c r="E22" s="160" t="s">
        <v>67</v>
      </c>
      <c r="F22" s="161"/>
      <c r="G22" s="170"/>
      <c r="H22" s="172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  <c r="HO22" s="146"/>
      <c r="HP22" s="146"/>
      <c r="HQ22" s="146"/>
      <c r="HR22" s="146"/>
      <c r="HS22" s="146"/>
      <c r="HT22" s="146"/>
      <c r="HU22" s="146"/>
      <c r="HV22" s="146"/>
      <c r="HW22" s="146"/>
      <c r="HX22" s="146"/>
      <c r="HY22" s="146"/>
      <c r="HZ22" s="146"/>
      <c r="IA22" s="146"/>
      <c r="IB22" s="146"/>
      <c r="IC22" s="146"/>
      <c r="ID22" s="146"/>
      <c r="IE22" s="146"/>
      <c r="IF22" s="146"/>
      <c r="IG22" s="146"/>
      <c r="IH22" s="146"/>
      <c r="II22" s="146"/>
      <c r="IJ22" s="146"/>
      <c r="IK22" s="146"/>
      <c r="IL22" s="146"/>
      <c r="IM22" s="146"/>
      <c r="IN22" s="146"/>
      <c r="IO22" s="146"/>
      <c r="IP22" s="146"/>
      <c r="IQ22" s="146"/>
      <c r="IR22" s="146"/>
      <c r="IS22" s="146"/>
      <c r="IT22" s="146"/>
      <c r="IU22" s="146"/>
      <c r="IV22" s="146"/>
    </row>
    <row r="23" spans="1:256" ht="21" customHeight="1">
      <c r="A23" s="168"/>
      <c r="B23" s="164"/>
      <c r="C23" s="169" t="s">
        <v>68</v>
      </c>
      <c r="D23" s="159"/>
      <c r="E23" s="160" t="s">
        <v>69</v>
      </c>
      <c r="F23" s="163"/>
      <c r="G23" s="170"/>
      <c r="H23" s="172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  <c r="IC23" s="146"/>
      <c r="ID23" s="146"/>
      <c r="IE23" s="146"/>
      <c r="IF23" s="146"/>
      <c r="IG23" s="146"/>
      <c r="IH23" s="146"/>
      <c r="II23" s="146"/>
      <c r="IJ23" s="146"/>
      <c r="IK23" s="146"/>
      <c r="IL23" s="146"/>
      <c r="IM23" s="146"/>
      <c r="IN23" s="146"/>
      <c r="IO23" s="146"/>
      <c r="IP23" s="146"/>
      <c r="IQ23" s="146"/>
      <c r="IR23" s="146"/>
      <c r="IS23" s="146"/>
      <c r="IT23" s="146"/>
      <c r="IU23" s="146"/>
      <c r="IV23" s="146"/>
    </row>
    <row r="24" spans="1:256" ht="21" customHeight="1">
      <c r="A24" s="156"/>
      <c r="B24" s="164"/>
      <c r="C24" s="169" t="s">
        <v>70</v>
      </c>
      <c r="D24" s="159"/>
      <c r="F24" s="165"/>
      <c r="G24" s="156"/>
      <c r="H24" s="172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  <c r="IR24" s="146"/>
      <c r="IS24" s="146"/>
      <c r="IT24" s="146"/>
      <c r="IU24" s="146"/>
      <c r="IV24" s="146"/>
    </row>
    <row r="25" spans="1:256" ht="21" customHeight="1">
      <c r="A25" s="156"/>
      <c r="B25" s="164"/>
      <c r="C25" s="173" t="s">
        <v>71</v>
      </c>
      <c r="D25" s="159"/>
      <c r="E25" s="170"/>
      <c r="F25" s="163"/>
      <c r="G25" s="156"/>
      <c r="H25" s="172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  <c r="FT25" s="146"/>
      <c r="FU25" s="146"/>
      <c r="FV25" s="146"/>
      <c r="FW25" s="146"/>
      <c r="FX25" s="146"/>
      <c r="FY25" s="146"/>
      <c r="FZ25" s="146"/>
      <c r="GA25" s="146"/>
      <c r="GB25" s="146"/>
      <c r="GC25" s="146"/>
      <c r="GD25" s="146"/>
      <c r="GE25" s="146"/>
      <c r="GF25" s="146"/>
      <c r="GG25" s="146"/>
      <c r="GH25" s="146"/>
      <c r="GI25" s="146"/>
      <c r="GJ25" s="146"/>
      <c r="GK25" s="146"/>
      <c r="GL25" s="146"/>
      <c r="GM25" s="146"/>
      <c r="GN25" s="146"/>
      <c r="GO25" s="146"/>
      <c r="GP25" s="146"/>
      <c r="GQ25" s="146"/>
      <c r="GR25" s="146"/>
      <c r="GS25" s="146"/>
      <c r="GT25" s="146"/>
      <c r="GU25" s="146"/>
      <c r="GV25" s="146"/>
      <c r="GW25" s="146"/>
      <c r="GX25" s="146"/>
      <c r="GY25" s="146"/>
      <c r="GZ25" s="146"/>
      <c r="HA25" s="146"/>
      <c r="HB25" s="146"/>
      <c r="HC25" s="146"/>
      <c r="HD25" s="146"/>
      <c r="HE25" s="146"/>
      <c r="HF25" s="146"/>
      <c r="HG25" s="146"/>
      <c r="HH25" s="146"/>
      <c r="HI25" s="146"/>
      <c r="HJ25" s="146"/>
      <c r="HK25" s="146"/>
      <c r="HL25" s="146"/>
      <c r="HM25" s="146"/>
      <c r="HN25" s="146"/>
      <c r="HO25" s="146"/>
      <c r="HP25" s="146"/>
      <c r="HQ25" s="146"/>
      <c r="HR25" s="146"/>
      <c r="HS25" s="146"/>
      <c r="HT25" s="146"/>
      <c r="HU25" s="146"/>
      <c r="HV25" s="146"/>
      <c r="HW25" s="146"/>
      <c r="HX25" s="146"/>
      <c r="HY25" s="146"/>
      <c r="HZ25" s="146"/>
      <c r="IA25" s="146"/>
      <c r="IB25" s="146"/>
      <c r="IC25" s="146"/>
      <c r="ID25" s="146"/>
      <c r="IE25" s="146"/>
      <c r="IF25" s="146"/>
      <c r="IG25" s="146"/>
      <c r="IH25" s="146"/>
      <c r="II25" s="146"/>
      <c r="IJ25" s="146"/>
      <c r="IK25" s="146"/>
      <c r="IL25" s="146"/>
      <c r="IM25" s="146"/>
      <c r="IN25" s="146"/>
      <c r="IO25" s="146"/>
      <c r="IP25" s="146"/>
      <c r="IQ25" s="146"/>
      <c r="IR25" s="146"/>
      <c r="IS25" s="146"/>
      <c r="IT25" s="146"/>
      <c r="IU25" s="146"/>
      <c r="IV25" s="146"/>
    </row>
    <row r="26" spans="1:256" ht="21" customHeight="1">
      <c r="A26" s="156"/>
      <c r="B26" s="164"/>
      <c r="C26" s="173" t="s">
        <v>72</v>
      </c>
      <c r="D26" s="159"/>
      <c r="E26" s="170"/>
      <c r="F26" s="163"/>
      <c r="G26" s="156"/>
      <c r="H26" s="172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6"/>
      <c r="GE26" s="146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6"/>
      <c r="GT26" s="146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6"/>
      <c r="HI26" s="146"/>
      <c r="HJ26" s="146"/>
      <c r="HK26" s="146"/>
      <c r="HL26" s="146"/>
      <c r="HM26" s="146"/>
      <c r="HN26" s="146"/>
      <c r="HO26" s="146"/>
      <c r="HP26" s="146"/>
      <c r="HQ26" s="146"/>
      <c r="HR26" s="146"/>
      <c r="HS26" s="146"/>
      <c r="HT26" s="146"/>
      <c r="HU26" s="146"/>
      <c r="HV26" s="146"/>
      <c r="HW26" s="146"/>
      <c r="HX26" s="146"/>
      <c r="HY26" s="146"/>
      <c r="HZ26" s="146"/>
      <c r="IA26" s="146"/>
      <c r="IB26" s="146"/>
      <c r="IC26" s="146"/>
      <c r="ID26" s="146"/>
      <c r="IE26" s="146"/>
      <c r="IF26" s="146"/>
      <c r="IG26" s="146"/>
      <c r="IH26" s="146"/>
      <c r="II26" s="146"/>
      <c r="IJ26" s="146"/>
      <c r="IK26" s="146"/>
      <c r="IL26" s="146"/>
      <c r="IM26" s="146"/>
      <c r="IN26" s="146"/>
      <c r="IO26" s="146"/>
      <c r="IP26" s="146"/>
      <c r="IQ26" s="146"/>
      <c r="IR26" s="146"/>
      <c r="IS26" s="146"/>
      <c r="IT26" s="146"/>
      <c r="IU26" s="146"/>
      <c r="IV26" s="146"/>
    </row>
    <row r="27" spans="1:256" ht="21" customHeight="1">
      <c r="A27" s="156"/>
      <c r="B27" s="164"/>
      <c r="C27" s="169" t="s">
        <v>73</v>
      </c>
      <c r="D27" s="159"/>
      <c r="E27" s="170"/>
      <c r="F27" s="163"/>
      <c r="G27" s="156"/>
      <c r="H27" s="172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  <c r="HO27" s="146"/>
      <c r="HP27" s="146"/>
      <c r="HQ27" s="146"/>
      <c r="HR27" s="146"/>
      <c r="HS27" s="146"/>
      <c r="HT27" s="146"/>
      <c r="HU27" s="146"/>
      <c r="HV27" s="146"/>
      <c r="HW27" s="146"/>
      <c r="HX27" s="146"/>
      <c r="HY27" s="146"/>
      <c r="HZ27" s="146"/>
      <c r="IA27" s="146"/>
      <c r="IB27" s="146"/>
      <c r="IC27" s="146"/>
      <c r="ID27" s="146"/>
      <c r="IE27" s="146"/>
      <c r="IF27" s="146"/>
      <c r="IG27" s="146"/>
      <c r="IH27" s="146"/>
      <c r="II27" s="146"/>
      <c r="IJ27" s="146"/>
      <c r="IK27" s="146"/>
      <c r="IL27" s="146"/>
      <c r="IM27" s="146"/>
      <c r="IN27" s="146"/>
      <c r="IO27" s="146"/>
      <c r="IP27" s="146"/>
      <c r="IQ27" s="146"/>
      <c r="IR27" s="146"/>
      <c r="IS27" s="146"/>
      <c r="IT27" s="146"/>
      <c r="IU27" s="146"/>
      <c r="IV27" s="146"/>
    </row>
    <row r="28" spans="1:256" ht="21" customHeight="1">
      <c r="A28" s="156"/>
      <c r="B28" s="164"/>
      <c r="C28" s="174" t="s">
        <v>74</v>
      </c>
      <c r="D28" s="159"/>
      <c r="E28" s="170"/>
      <c r="F28" s="163"/>
      <c r="G28" s="156"/>
      <c r="H28" s="172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  <c r="HO28" s="146"/>
      <c r="HP28" s="146"/>
      <c r="HQ28" s="146"/>
      <c r="HR28" s="146"/>
      <c r="HS28" s="146"/>
      <c r="HT28" s="146"/>
      <c r="HU28" s="146"/>
      <c r="HV28" s="146"/>
      <c r="HW28" s="146"/>
      <c r="HX28" s="146"/>
      <c r="HY28" s="146"/>
      <c r="HZ28" s="146"/>
      <c r="IA28" s="146"/>
      <c r="IB28" s="146"/>
      <c r="IC28" s="146"/>
      <c r="ID28" s="146"/>
      <c r="IE28" s="146"/>
      <c r="IF28" s="146"/>
      <c r="IG28" s="146"/>
      <c r="IH28" s="146"/>
      <c r="II28" s="146"/>
      <c r="IJ28" s="146"/>
      <c r="IK28" s="146"/>
      <c r="IL28" s="146"/>
      <c r="IM28" s="146"/>
      <c r="IN28" s="146"/>
      <c r="IO28" s="146"/>
      <c r="IP28" s="146"/>
      <c r="IQ28" s="146"/>
      <c r="IR28" s="146"/>
      <c r="IS28" s="146"/>
      <c r="IT28" s="146"/>
      <c r="IU28" s="146"/>
      <c r="IV28" s="146"/>
    </row>
    <row r="29" spans="1:256" ht="21" customHeight="1">
      <c r="A29" s="156"/>
      <c r="B29" s="164"/>
      <c r="C29" s="169" t="s">
        <v>75</v>
      </c>
      <c r="D29" s="159"/>
      <c r="E29" s="170"/>
      <c r="F29" s="163"/>
      <c r="G29" s="156"/>
      <c r="H29" s="172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  <c r="IQ29" s="146"/>
      <c r="IR29" s="146"/>
      <c r="IS29" s="146"/>
      <c r="IT29" s="146"/>
      <c r="IU29" s="146"/>
      <c r="IV29" s="146"/>
    </row>
    <row r="30" spans="1:256" ht="21" customHeight="1">
      <c r="A30" s="156"/>
      <c r="B30" s="164"/>
      <c r="C30" s="169" t="s">
        <v>76</v>
      </c>
      <c r="D30" s="159"/>
      <c r="E30" s="170"/>
      <c r="F30" s="163"/>
      <c r="G30" s="156"/>
      <c r="H30" s="172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  <c r="IR30" s="146"/>
      <c r="IS30" s="146"/>
      <c r="IT30" s="146"/>
      <c r="IU30" s="146"/>
      <c r="IV30" s="146"/>
    </row>
    <row r="31" spans="1:256" ht="21" customHeight="1">
      <c r="A31" s="156"/>
      <c r="B31" s="164"/>
      <c r="C31" s="169" t="s">
        <v>77</v>
      </c>
      <c r="D31" s="159"/>
      <c r="E31" s="170"/>
      <c r="F31" s="163"/>
      <c r="G31" s="156"/>
      <c r="H31" s="172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6"/>
      <c r="HX31" s="146"/>
      <c r="HY31" s="146"/>
      <c r="HZ31" s="146"/>
      <c r="IA31" s="146"/>
      <c r="IB31" s="146"/>
      <c r="IC31" s="146"/>
      <c r="ID31" s="146"/>
      <c r="IE31" s="146"/>
      <c r="IF31" s="146"/>
      <c r="IG31" s="146"/>
      <c r="IH31" s="146"/>
      <c r="II31" s="146"/>
      <c r="IJ31" s="146"/>
      <c r="IK31" s="146"/>
      <c r="IL31" s="146"/>
      <c r="IM31" s="146"/>
      <c r="IN31" s="146"/>
      <c r="IO31" s="146"/>
      <c r="IP31" s="146"/>
      <c r="IQ31" s="146"/>
      <c r="IR31" s="146"/>
      <c r="IS31" s="146"/>
      <c r="IT31" s="146"/>
      <c r="IU31" s="146"/>
      <c r="IV31" s="146"/>
    </row>
    <row r="32" spans="1:256" ht="21" customHeight="1">
      <c r="A32" s="156"/>
      <c r="B32" s="164"/>
      <c r="C32" s="169" t="s">
        <v>78</v>
      </c>
      <c r="D32" s="159"/>
      <c r="E32" s="170"/>
      <c r="F32" s="161"/>
      <c r="G32" s="156"/>
      <c r="H32" s="175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  <c r="IS32" s="146"/>
      <c r="IT32" s="146"/>
      <c r="IU32" s="146"/>
      <c r="IV32" s="146"/>
    </row>
    <row r="33" spans="1:256" ht="21" customHeight="1">
      <c r="A33" s="154" t="s">
        <v>79</v>
      </c>
      <c r="B33" s="164">
        <f>SUM(B7:B32)</f>
        <v>7889.1900000000005</v>
      </c>
      <c r="C33" s="176" t="s">
        <v>80</v>
      </c>
      <c r="D33" s="163">
        <v>7892.19</v>
      </c>
      <c r="E33" s="177" t="s">
        <v>80</v>
      </c>
      <c r="F33" s="163">
        <f>F6+F11</f>
        <v>7892.1900000000005</v>
      </c>
      <c r="G33" s="177" t="s">
        <v>80</v>
      </c>
      <c r="H33" s="163">
        <f>SUM(H6:H32)</f>
        <v>7892.1900000000005</v>
      </c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  <c r="IS33" s="146"/>
      <c r="IT33" s="146"/>
      <c r="IU33" s="146"/>
      <c r="IV33" s="146"/>
    </row>
    <row r="34" spans="1:256" ht="21" customHeight="1">
      <c r="A34" s="156" t="s">
        <v>81</v>
      </c>
      <c r="B34" s="178"/>
      <c r="C34" s="156"/>
      <c r="D34" s="165"/>
      <c r="E34" s="158" t="s">
        <v>82</v>
      </c>
      <c r="F34" s="165"/>
      <c r="G34" s="170"/>
      <c r="H34" s="171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6"/>
      <c r="GF34" s="146"/>
      <c r="GG34" s="146"/>
      <c r="GH34" s="146"/>
      <c r="GI34" s="146"/>
      <c r="GJ34" s="146"/>
      <c r="GK34" s="146"/>
      <c r="GL34" s="146"/>
      <c r="GM34" s="146"/>
      <c r="GN34" s="146"/>
      <c r="GO34" s="146"/>
      <c r="GP34" s="146"/>
      <c r="GQ34" s="146"/>
      <c r="GR34" s="146"/>
      <c r="GS34" s="146"/>
      <c r="GT34" s="146"/>
      <c r="GU34" s="146"/>
      <c r="GV34" s="146"/>
      <c r="GW34" s="146"/>
      <c r="GX34" s="146"/>
      <c r="GY34" s="146"/>
      <c r="GZ34" s="146"/>
      <c r="HA34" s="146"/>
      <c r="HB34" s="146"/>
      <c r="HC34" s="146"/>
      <c r="HD34" s="146"/>
      <c r="HE34" s="146"/>
      <c r="HF34" s="146"/>
      <c r="HG34" s="146"/>
      <c r="HH34" s="146"/>
      <c r="HI34" s="146"/>
      <c r="HJ34" s="146"/>
      <c r="HK34" s="146"/>
      <c r="HL34" s="146"/>
      <c r="HM34" s="146"/>
      <c r="HN34" s="146"/>
      <c r="HO34" s="146"/>
      <c r="HP34" s="146"/>
      <c r="HQ34" s="146"/>
      <c r="HR34" s="146"/>
      <c r="HS34" s="146"/>
      <c r="HT34" s="146"/>
      <c r="HU34" s="146"/>
      <c r="HV34" s="146"/>
      <c r="HW34" s="146"/>
      <c r="HX34" s="146"/>
      <c r="HY34" s="146"/>
      <c r="HZ34" s="146"/>
      <c r="IA34" s="146"/>
      <c r="IB34" s="146"/>
      <c r="IC34" s="146"/>
      <c r="ID34" s="146"/>
      <c r="IE34" s="146"/>
      <c r="IF34" s="146"/>
      <c r="IG34" s="146"/>
      <c r="IH34" s="146"/>
      <c r="II34" s="146"/>
      <c r="IJ34" s="146"/>
      <c r="IK34" s="146"/>
      <c r="IL34" s="146"/>
      <c r="IM34" s="146"/>
      <c r="IN34" s="146"/>
      <c r="IO34" s="146"/>
      <c r="IP34" s="146"/>
      <c r="IQ34" s="146"/>
      <c r="IR34" s="146"/>
      <c r="IS34" s="146"/>
      <c r="IT34" s="146"/>
      <c r="IU34" s="146"/>
      <c r="IV34" s="146"/>
    </row>
    <row r="35" spans="1:256" ht="21" customHeight="1">
      <c r="A35" s="156" t="s">
        <v>83</v>
      </c>
      <c r="B35" s="164">
        <v>3</v>
      </c>
      <c r="C35" s="156"/>
      <c r="D35" s="161"/>
      <c r="E35" s="179"/>
      <c r="F35" s="180"/>
      <c r="G35" s="179"/>
      <c r="H35" s="175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  <c r="FT35" s="146"/>
      <c r="FU35" s="146"/>
      <c r="FV35" s="146"/>
      <c r="FW35" s="146"/>
      <c r="FX35" s="146"/>
      <c r="FY35" s="146"/>
      <c r="FZ35" s="146"/>
      <c r="GA35" s="146"/>
      <c r="GB35" s="146"/>
      <c r="GC35" s="146"/>
      <c r="GD35" s="146"/>
      <c r="GE35" s="146"/>
      <c r="GF35" s="146"/>
      <c r="GG35" s="146"/>
      <c r="GH35" s="146"/>
      <c r="GI35" s="146"/>
      <c r="GJ35" s="146"/>
      <c r="GK35" s="146"/>
      <c r="GL35" s="146"/>
      <c r="GM35" s="146"/>
      <c r="GN35" s="146"/>
      <c r="GO35" s="146"/>
      <c r="GP35" s="146"/>
      <c r="GQ35" s="146"/>
      <c r="GR35" s="146"/>
      <c r="GS35" s="146"/>
      <c r="GT35" s="146"/>
      <c r="GU35" s="146"/>
      <c r="GV35" s="146"/>
      <c r="GW35" s="146"/>
      <c r="GX35" s="146"/>
      <c r="GY35" s="146"/>
      <c r="GZ35" s="146"/>
      <c r="HA35" s="146"/>
      <c r="HB35" s="146"/>
      <c r="HC35" s="146"/>
      <c r="HD35" s="146"/>
      <c r="HE35" s="146"/>
      <c r="HF35" s="146"/>
      <c r="HG35" s="146"/>
      <c r="HH35" s="146"/>
      <c r="HI35" s="146"/>
      <c r="HJ35" s="146"/>
      <c r="HK35" s="146"/>
      <c r="HL35" s="146"/>
      <c r="HM35" s="146"/>
      <c r="HN35" s="146"/>
      <c r="HO35" s="146"/>
      <c r="HP35" s="146"/>
      <c r="HQ35" s="146"/>
      <c r="HR35" s="146"/>
      <c r="HS35" s="146"/>
      <c r="HT35" s="146"/>
      <c r="HU35" s="146"/>
      <c r="HV35" s="146"/>
      <c r="HW35" s="146"/>
      <c r="HX35" s="146"/>
      <c r="HY35" s="146"/>
      <c r="HZ35" s="146"/>
      <c r="IA35" s="146"/>
      <c r="IB35" s="146"/>
      <c r="IC35" s="146"/>
      <c r="ID35" s="146"/>
      <c r="IE35" s="146"/>
      <c r="IF35" s="146"/>
      <c r="IG35" s="146"/>
      <c r="IH35" s="146"/>
      <c r="II35" s="146"/>
      <c r="IJ35" s="146"/>
      <c r="IK35" s="146"/>
      <c r="IL35" s="146"/>
      <c r="IM35" s="146"/>
      <c r="IN35" s="146"/>
      <c r="IO35" s="146"/>
      <c r="IP35" s="146"/>
      <c r="IQ35" s="146"/>
      <c r="IR35" s="146"/>
      <c r="IS35" s="146"/>
      <c r="IT35" s="146"/>
      <c r="IU35" s="146"/>
      <c r="IV35" s="146"/>
    </row>
    <row r="36" spans="1:256" ht="21" customHeight="1">
      <c r="A36" s="154" t="s">
        <v>84</v>
      </c>
      <c r="B36" s="157">
        <f>SUM(B33:B35)</f>
        <v>7892.1900000000005</v>
      </c>
      <c r="C36" s="176" t="s">
        <v>85</v>
      </c>
      <c r="D36" s="163">
        <v>7892.19</v>
      </c>
      <c r="E36" s="177" t="s">
        <v>85</v>
      </c>
      <c r="F36" s="163">
        <v>7892.19</v>
      </c>
      <c r="G36" s="177" t="s">
        <v>85</v>
      </c>
      <c r="H36" s="163">
        <v>7892.19</v>
      </c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  <c r="HO36" s="146"/>
      <c r="HP36" s="146"/>
      <c r="HQ36" s="146"/>
      <c r="HR36" s="146"/>
      <c r="HS36" s="146"/>
      <c r="HT36" s="146"/>
      <c r="HU36" s="146"/>
      <c r="HV36" s="146"/>
      <c r="HW36" s="146"/>
      <c r="HX36" s="146"/>
      <c r="HY36" s="146"/>
      <c r="HZ36" s="146"/>
      <c r="IA36" s="146"/>
      <c r="IB36" s="146"/>
      <c r="IC36" s="146"/>
      <c r="ID36" s="146"/>
      <c r="IE36" s="146"/>
      <c r="IF36" s="146"/>
      <c r="IG36" s="146"/>
      <c r="IH36" s="146"/>
      <c r="II36" s="146"/>
      <c r="IJ36" s="146"/>
      <c r="IK36" s="146"/>
      <c r="IL36" s="146"/>
      <c r="IM36" s="146"/>
      <c r="IN36" s="146"/>
      <c r="IO36" s="146"/>
      <c r="IP36" s="146"/>
      <c r="IQ36" s="146"/>
      <c r="IR36" s="146"/>
      <c r="IS36" s="146"/>
      <c r="IT36" s="146"/>
      <c r="IU36" s="146"/>
      <c r="IV36" s="146"/>
    </row>
    <row r="37" spans="1:256" ht="18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  <c r="FF37" s="146"/>
      <c r="FG37" s="146"/>
      <c r="FH37" s="146"/>
      <c r="FI37" s="146"/>
      <c r="FJ37" s="146"/>
      <c r="FK37" s="146"/>
      <c r="FL37" s="146"/>
      <c r="FM37" s="146"/>
      <c r="FN37" s="146"/>
      <c r="FO37" s="146"/>
      <c r="FP37" s="146"/>
      <c r="FQ37" s="146"/>
      <c r="FR37" s="146"/>
      <c r="FS37" s="146"/>
      <c r="FT37" s="146"/>
      <c r="FU37" s="146"/>
      <c r="FV37" s="146"/>
      <c r="FW37" s="146"/>
      <c r="FX37" s="146"/>
      <c r="FY37" s="146"/>
      <c r="FZ37" s="146"/>
      <c r="GA37" s="146"/>
      <c r="GB37" s="146"/>
      <c r="GC37" s="146"/>
      <c r="GD37" s="146"/>
      <c r="GE37" s="146"/>
      <c r="GF37" s="146"/>
      <c r="GG37" s="146"/>
      <c r="GH37" s="146"/>
      <c r="GI37" s="146"/>
      <c r="GJ37" s="146"/>
      <c r="GK37" s="146"/>
      <c r="GL37" s="146"/>
      <c r="GM37" s="146"/>
      <c r="GN37" s="146"/>
      <c r="GO37" s="146"/>
      <c r="GP37" s="146"/>
      <c r="GQ37" s="146"/>
      <c r="GR37" s="146"/>
      <c r="GS37" s="146"/>
      <c r="GT37" s="146"/>
      <c r="GU37" s="146"/>
      <c r="GV37" s="146"/>
      <c r="GW37" s="146"/>
      <c r="GX37" s="146"/>
      <c r="GY37" s="146"/>
      <c r="GZ37" s="146"/>
      <c r="HA37" s="146"/>
      <c r="HB37" s="146"/>
      <c r="HC37" s="146"/>
      <c r="HD37" s="146"/>
      <c r="HE37" s="146"/>
      <c r="HF37" s="146"/>
      <c r="HG37" s="146"/>
      <c r="HH37" s="146"/>
      <c r="HI37" s="146"/>
      <c r="HJ37" s="146"/>
      <c r="HK37" s="146"/>
      <c r="HL37" s="146"/>
      <c r="HM37" s="146"/>
      <c r="HN37" s="146"/>
      <c r="HO37" s="146"/>
      <c r="HP37" s="146"/>
      <c r="HQ37" s="146"/>
      <c r="HR37" s="146"/>
      <c r="HS37" s="146"/>
      <c r="HT37" s="146"/>
      <c r="HU37" s="146"/>
      <c r="HV37" s="146"/>
      <c r="HW37" s="146"/>
      <c r="HX37" s="146"/>
      <c r="HY37" s="146"/>
      <c r="HZ37" s="146"/>
      <c r="IA37" s="146"/>
      <c r="IB37" s="146"/>
      <c r="IC37" s="146"/>
      <c r="ID37" s="146"/>
      <c r="IE37" s="146"/>
      <c r="IF37" s="146"/>
      <c r="IG37" s="146"/>
      <c r="IH37" s="146"/>
      <c r="II37" s="146"/>
      <c r="IJ37" s="146"/>
      <c r="IK37" s="146"/>
      <c r="IL37" s="146"/>
      <c r="IM37" s="146"/>
      <c r="IN37" s="146"/>
      <c r="IO37" s="146"/>
      <c r="IP37" s="146"/>
      <c r="IQ37" s="146"/>
      <c r="IR37" s="146"/>
      <c r="IS37" s="146"/>
      <c r="IT37" s="146"/>
      <c r="IU37" s="146"/>
      <c r="IV37" s="146"/>
    </row>
    <row r="38" spans="1:256" ht="11.25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  <c r="FT38" s="146"/>
      <c r="FU38" s="146"/>
      <c r="FV38" s="146"/>
      <c r="FW38" s="146"/>
      <c r="FX38" s="146"/>
      <c r="FY38" s="146"/>
      <c r="FZ38" s="146"/>
      <c r="GA38" s="146"/>
      <c r="GB38" s="146"/>
      <c r="GC38" s="146"/>
      <c r="GD38" s="146"/>
      <c r="GE38" s="146"/>
      <c r="GF38" s="146"/>
      <c r="GG38" s="146"/>
      <c r="GH38" s="146"/>
      <c r="GI38" s="146"/>
      <c r="GJ38" s="146"/>
      <c r="GK38" s="146"/>
      <c r="GL38" s="146"/>
      <c r="GM38" s="146"/>
      <c r="GN38" s="146"/>
      <c r="GO38" s="146"/>
      <c r="GP38" s="146"/>
      <c r="GQ38" s="146"/>
      <c r="GR38" s="146"/>
      <c r="GS38" s="146"/>
      <c r="GT38" s="146"/>
      <c r="GU38" s="146"/>
      <c r="GV38" s="146"/>
      <c r="GW38" s="146"/>
      <c r="GX38" s="146"/>
      <c r="GY38" s="146"/>
      <c r="GZ38" s="146"/>
      <c r="HA38" s="146"/>
      <c r="HB38" s="146"/>
      <c r="HC38" s="146"/>
      <c r="HD38" s="146"/>
      <c r="HE38" s="146"/>
      <c r="HF38" s="146"/>
      <c r="HG38" s="146"/>
      <c r="HH38" s="146"/>
      <c r="HI38" s="146"/>
      <c r="HJ38" s="146"/>
      <c r="HK38" s="146"/>
      <c r="HL38" s="146"/>
      <c r="HM38" s="146"/>
      <c r="HN38" s="146"/>
      <c r="HO38" s="146"/>
      <c r="HP38" s="146"/>
      <c r="HQ38" s="146"/>
      <c r="HR38" s="146"/>
      <c r="HS38" s="146"/>
      <c r="HT38" s="146"/>
      <c r="HU38" s="146"/>
      <c r="HV38" s="146"/>
      <c r="HW38" s="146"/>
      <c r="HX38" s="146"/>
      <c r="HY38" s="146"/>
      <c r="HZ38" s="146"/>
      <c r="IA38" s="146"/>
      <c r="IB38" s="146"/>
      <c r="IC38" s="146"/>
      <c r="ID38" s="146"/>
      <c r="IE38" s="146"/>
      <c r="IF38" s="146"/>
      <c r="IG38" s="146"/>
      <c r="IH38" s="146"/>
      <c r="II38" s="146"/>
      <c r="IJ38" s="146"/>
      <c r="IK38" s="146"/>
      <c r="IL38" s="146"/>
      <c r="IM38" s="146"/>
      <c r="IN38" s="146"/>
      <c r="IO38" s="146"/>
      <c r="IP38" s="146"/>
      <c r="IQ38" s="146"/>
      <c r="IR38" s="146"/>
      <c r="IS38" s="146"/>
      <c r="IT38" s="146"/>
      <c r="IU38" s="146"/>
      <c r="IV38" s="146"/>
    </row>
    <row r="39" spans="1:256" ht="11.25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GU39" s="146"/>
      <c r="GV39" s="146"/>
      <c r="GW39" s="146"/>
      <c r="GX39" s="146"/>
      <c r="GY39" s="146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  <c r="IL39" s="146"/>
      <c r="IM39" s="146"/>
      <c r="IN39" s="146"/>
      <c r="IO39" s="146"/>
      <c r="IP39" s="146"/>
      <c r="IQ39" s="146"/>
      <c r="IR39" s="146"/>
      <c r="IS39" s="146"/>
      <c r="IT39" s="146"/>
      <c r="IU39" s="146"/>
      <c r="IV39" s="146"/>
    </row>
    <row r="40" spans="1:256" ht="11.25" customHeigh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/>
      <c r="IH40" s="146"/>
      <c r="II40" s="146"/>
      <c r="IJ40" s="146"/>
      <c r="IK40" s="146"/>
      <c r="IL40" s="146"/>
      <c r="IM40" s="146"/>
      <c r="IN40" s="146"/>
      <c r="IO40" s="146"/>
      <c r="IP40" s="146"/>
      <c r="IQ40" s="146"/>
      <c r="IR40" s="146"/>
      <c r="IS40" s="146"/>
      <c r="IT40" s="146"/>
      <c r="IU40" s="146"/>
      <c r="IV40" s="146"/>
    </row>
    <row r="41" spans="1:256" ht="11.25" customHeigh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  <c r="IR41" s="146"/>
      <c r="IS41" s="146"/>
      <c r="IT41" s="146"/>
      <c r="IU41" s="146"/>
      <c r="IV41" s="146"/>
    </row>
    <row r="42" spans="1:256" ht="11.25" customHeigh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6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GU42" s="146"/>
      <c r="GV42" s="146"/>
      <c r="GW42" s="146"/>
      <c r="GX42" s="146"/>
      <c r="GY42" s="146"/>
      <c r="GZ42" s="146"/>
      <c r="HA42" s="146"/>
      <c r="HB42" s="146"/>
      <c r="HC42" s="146"/>
      <c r="HD42" s="146"/>
      <c r="HE42" s="146"/>
      <c r="HF42" s="146"/>
      <c r="HG42" s="146"/>
      <c r="HH42" s="146"/>
      <c r="HI42" s="146"/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6"/>
      <c r="HX42" s="146"/>
      <c r="HY42" s="146"/>
      <c r="HZ42" s="146"/>
      <c r="IA42" s="146"/>
      <c r="IB42" s="146"/>
      <c r="IC42" s="146"/>
      <c r="ID42" s="146"/>
      <c r="IE42" s="146"/>
      <c r="IF42" s="146"/>
      <c r="IG42" s="146"/>
      <c r="IH42" s="146"/>
      <c r="II42" s="146"/>
      <c r="IJ42" s="146"/>
      <c r="IK42" s="146"/>
      <c r="IL42" s="146"/>
      <c r="IM42" s="146"/>
      <c r="IN42" s="146"/>
      <c r="IO42" s="146"/>
      <c r="IP42" s="146"/>
      <c r="IQ42" s="146"/>
      <c r="IR42" s="146"/>
      <c r="IS42" s="146"/>
      <c r="IT42" s="146"/>
      <c r="IU42" s="146"/>
      <c r="IV42" s="146"/>
    </row>
  </sheetData>
  <sheetProtection formatCells="0" formatColumns="0" formatRows="0"/>
  <mergeCells count="1">
    <mergeCell ref="A3:C3"/>
  </mergeCells>
  <printOptions horizontalCentered="1"/>
  <pageMargins left="0.2" right="0.2" top="0.7900000000000001" bottom="0.59" header="0" footer="0"/>
  <pageSetup fitToHeight="1" fitToWidth="1" horizontalDpi="600" verticalDpi="600" orientation="landscape" paperSize="9" scale="5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:C2"/>
    </sheetView>
  </sheetViews>
  <sheetFormatPr defaultColWidth="9" defaultRowHeight="11.25"/>
  <cols>
    <col min="1" max="1" width="54.16015625" style="3" customWidth="1"/>
    <col min="2" max="2" width="46.66015625" style="4" customWidth="1"/>
    <col min="3" max="3" width="54.16015625" style="3" customWidth="1"/>
    <col min="4" max="16384" width="9" style="3" customWidth="1"/>
  </cols>
  <sheetData>
    <row r="1" ht="14.25">
      <c r="C1" s="5" t="s">
        <v>248</v>
      </c>
    </row>
    <row r="2" spans="1:3" s="1" customFormat="1" ht="32.25" customHeight="1">
      <c r="A2" s="6" t="s">
        <v>249</v>
      </c>
      <c r="B2" s="6"/>
      <c r="C2" s="6"/>
    </row>
    <row r="3" spans="1:3" s="2" customFormat="1" ht="19.5" customHeight="1">
      <c r="A3" s="7" t="s">
        <v>250</v>
      </c>
      <c r="B3" s="8"/>
      <c r="C3" s="9" t="s">
        <v>88</v>
      </c>
    </row>
    <row r="4" spans="1:3" s="1" customFormat="1" ht="34.5" customHeight="1">
      <c r="A4" s="10" t="s">
        <v>251</v>
      </c>
      <c r="B4" s="10" t="s">
        <v>252</v>
      </c>
      <c r="C4" s="10" t="s">
        <v>253</v>
      </c>
    </row>
    <row r="5" spans="1:3" ht="34.5" customHeight="1">
      <c r="A5" s="11" t="s">
        <v>183</v>
      </c>
      <c r="B5" s="12">
        <v>290</v>
      </c>
      <c r="C5" s="13"/>
    </row>
    <row r="6" spans="1:6" ht="34.5" customHeight="1">
      <c r="A6" s="14" t="s">
        <v>254</v>
      </c>
      <c r="B6" s="12"/>
      <c r="C6" s="13"/>
      <c r="F6" s="15"/>
    </row>
    <row r="7" spans="1:3" ht="34.5" customHeight="1">
      <c r="A7" s="14" t="s">
        <v>255</v>
      </c>
      <c r="B7" s="12">
        <v>80</v>
      </c>
      <c r="C7" s="13"/>
    </row>
    <row r="8" spans="1:3" ht="34.5" customHeight="1">
      <c r="A8" s="16" t="s">
        <v>256</v>
      </c>
      <c r="B8" s="17">
        <v>210</v>
      </c>
      <c r="C8" s="13"/>
    </row>
    <row r="9" spans="1:3" ht="34.5" customHeight="1">
      <c r="A9" s="18" t="s">
        <v>257</v>
      </c>
      <c r="B9" s="19">
        <v>210</v>
      </c>
      <c r="C9" s="20" t="s">
        <v>258</v>
      </c>
    </row>
    <row r="10" spans="1:3" ht="34.5" customHeight="1">
      <c r="A10" s="21" t="s">
        <v>259</v>
      </c>
      <c r="B10" s="22"/>
      <c r="C10" s="13"/>
    </row>
    <row r="11" ht="34.5" customHeight="1"/>
    <row r="12" spans="1:3" ht="34.5" customHeight="1">
      <c r="A12" s="23"/>
      <c r="B12" s="23"/>
      <c r="C12" s="23"/>
    </row>
  </sheetData>
  <sheetProtection/>
  <mergeCells count="1">
    <mergeCell ref="A2:C2"/>
  </mergeCells>
  <printOptions horizontalCentered="1" verticalCentered="1"/>
  <pageMargins left="0.75" right="0.75" top="0.59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5"/>
  <sheetViews>
    <sheetView showGridLines="0" workbookViewId="0" topLeftCell="A1">
      <selection activeCell="E7" sqref="E7"/>
    </sheetView>
  </sheetViews>
  <sheetFormatPr defaultColWidth="9.16015625" defaultRowHeight="11.25"/>
  <cols>
    <col min="1" max="1" width="13.5" style="25" customWidth="1"/>
    <col min="2" max="2" width="31.83203125" style="25" customWidth="1"/>
    <col min="3" max="3" width="15.16015625" style="25" customWidth="1"/>
    <col min="4" max="4" width="12.66015625" style="25" customWidth="1"/>
    <col min="5" max="5" width="11" style="25" customWidth="1"/>
    <col min="6" max="6" width="12.33203125" style="25" customWidth="1"/>
    <col min="7" max="7" width="11.83203125" style="25" customWidth="1"/>
    <col min="8" max="8" width="12.66015625" style="25" customWidth="1"/>
    <col min="9" max="9" width="13.66015625" style="25" customWidth="1"/>
    <col min="10" max="10" width="12.66015625" style="25" customWidth="1"/>
    <col min="11" max="11" width="12.83203125" style="25" customWidth="1"/>
    <col min="12" max="12" width="11.66015625" style="25" customWidth="1"/>
    <col min="13" max="13" width="12.83203125" style="25" customWidth="1"/>
    <col min="14" max="14" width="11.5" style="25" customWidth="1"/>
    <col min="15" max="16" width="6.66015625" style="25" customWidth="1"/>
    <col min="17" max="16384" width="9.16015625" style="25" customWidth="1"/>
  </cols>
  <sheetData>
    <row r="1" spans="1:16" ht="22.5" customHeight="1">
      <c r="A1" s="76"/>
      <c r="B1" s="5"/>
      <c r="C1" s="5"/>
      <c r="D1" s="5"/>
      <c r="E1" s="5"/>
      <c r="F1" s="5"/>
      <c r="G1" s="5"/>
      <c r="H1" s="46"/>
      <c r="I1" s="46"/>
      <c r="J1" s="46"/>
      <c r="K1" s="5"/>
      <c r="L1" s="76"/>
      <c r="M1" s="76"/>
      <c r="N1" s="5" t="s">
        <v>86</v>
      </c>
      <c r="O1" s="76"/>
      <c r="P1" s="76"/>
    </row>
    <row r="2" spans="1:16" ht="22.5" customHeight="1">
      <c r="A2" s="27" t="s">
        <v>87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76"/>
      <c r="P2" s="76"/>
    </row>
    <row r="3" spans="1:16" ht="22.5" customHeight="1">
      <c r="A3" s="28" t="s">
        <v>3</v>
      </c>
      <c r="B3" s="28"/>
      <c r="C3" s="28"/>
      <c r="D3" s="84"/>
      <c r="E3" s="84"/>
      <c r="F3" s="84"/>
      <c r="G3" s="84"/>
      <c r="H3" s="46"/>
      <c r="I3" s="46"/>
      <c r="J3" s="46"/>
      <c r="K3" s="135"/>
      <c r="L3" s="76"/>
      <c r="M3" s="142" t="s">
        <v>88</v>
      </c>
      <c r="N3" s="142"/>
      <c r="O3" s="76"/>
      <c r="P3" s="76"/>
    </row>
    <row r="4" spans="1:16" ht="22.5" customHeight="1">
      <c r="A4" s="103" t="s">
        <v>89</v>
      </c>
      <c r="B4" s="103" t="s">
        <v>90</v>
      </c>
      <c r="C4" s="140" t="s">
        <v>91</v>
      </c>
      <c r="D4" s="64" t="s">
        <v>92</v>
      </c>
      <c r="E4" s="64"/>
      <c r="F4" s="64"/>
      <c r="G4" s="136" t="s">
        <v>93</v>
      </c>
      <c r="H4" s="64" t="s">
        <v>94</v>
      </c>
      <c r="I4" s="64" t="s">
        <v>95</v>
      </c>
      <c r="J4" s="64"/>
      <c r="K4" s="103" t="s">
        <v>96</v>
      </c>
      <c r="L4" s="103" t="s">
        <v>97</v>
      </c>
      <c r="M4" s="143" t="s">
        <v>98</v>
      </c>
      <c r="N4" s="137" t="s">
        <v>99</v>
      </c>
      <c r="O4" s="76"/>
      <c r="P4" s="76"/>
    </row>
    <row r="5" spans="1:16" ht="46.5" customHeight="1">
      <c r="A5" s="103"/>
      <c r="B5" s="103"/>
      <c r="C5" s="103"/>
      <c r="D5" s="54" t="s">
        <v>100</v>
      </c>
      <c r="E5" s="141" t="s">
        <v>101</v>
      </c>
      <c r="F5" s="108" t="s">
        <v>102</v>
      </c>
      <c r="G5" s="64"/>
      <c r="H5" s="64"/>
      <c r="I5" s="64"/>
      <c r="J5" s="64"/>
      <c r="K5" s="103"/>
      <c r="L5" s="103"/>
      <c r="M5" s="103"/>
      <c r="N5" s="64"/>
      <c r="O5" s="76"/>
      <c r="P5" s="76"/>
    </row>
    <row r="6" spans="1:60" ht="46.5" customHeight="1">
      <c r="A6" s="103"/>
      <c r="B6" s="103"/>
      <c r="C6" s="103"/>
      <c r="D6" s="55"/>
      <c r="E6" s="140"/>
      <c r="F6" s="30"/>
      <c r="G6" s="64"/>
      <c r="H6" s="64"/>
      <c r="I6" s="64" t="s">
        <v>103</v>
      </c>
      <c r="J6" s="64" t="s">
        <v>104</v>
      </c>
      <c r="K6" s="103"/>
      <c r="L6" s="103"/>
      <c r="M6" s="103"/>
      <c r="N6" s="64"/>
      <c r="O6" s="76"/>
      <c r="P6" s="76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</row>
    <row r="7" spans="1:60" ht="46.5" customHeight="1">
      <c r="A7" s="103"/>
      <c r="B7" s="103" t="s">
        <v>105</v>
      </c>
      <c r="C7" s="103">
        <v>7892.19</v>
      </c>
      <c r="D7" s="55">
        <v>7302.67</v>
      </c>
      <c r="E7" s="140">
        <v>7282.67</v>
      </c>
      <c r="F7" s="30">
        <v>20</v>
      </c>
      <c r="G7" s="64"/>
      <c r="H7" s="64"/>
      <c r="I7" s="64"/>
      <c r="J7" s="64"/>
      <c r="K7" s="103"/>
      <c r="L7" s="103">
        <v>586.52</v>
      </c>
      <c r="M7" s="103"/>
      <c r="N7" s="64">
        <v>3</v>
      </c>
      <c r="O7" s="76"/>
      <c r="P7" s="76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</row>
    <row r="8" spans="1:14" ht="34.5" customHeight="1">
      <c r="A8" s="67">
        <v>504001</v>
      </c>
      <c r="B8" s="67" t="s">
        <v>106</v>
      </c>
      <c r="C8" s="67">
        <v>3546.76</v>
      </c>
      <c r="D8" s="67">
        <v>3546.76</v>
      </c>
      <c r="E8" s="67">
        <v>3546.76</v>
      </c>
      <c r="F8" s="67"/>
      <c r="G8" s="67"/>
      <c r="H8" s="67"/>
      <c r="I8" s="67"/>
      <c r="J8" s="67"/>
      <c r="K8" s="67"/>
      <c r="L8" s="67"/>
      <c r="M8" s="67"/>
      <c r="N8" s="67"/>
    </row>
    <row r="9" spans="1:14" ht="34.5" customHeight="1">
      <c r="A9" s="67">
        <v>504004</v>
      </c>
      <c r="B9" s="67" t="s">
        <v>107</v>
      </c>
      <c r="C9" s="67">
        <v>628.99</v>
      </c>
      <c r="D9" s="67">
        <v>585.99</v>
      </c>
      <c r="E9" s="67">
        <v>585.99</v>
      </c>
      <c r="F9" s="67"/>
      <c r="G9" s="67"/>
      <c r="H9" s="67"/>
      <c r="I9" s="67"/>
      <c r="J9" s="67"/>
      <c r="K9" s="67"/>
      <c r="L9" s="67">
        <v>40</v>
      </c>
      <c r="M9" s="67"/>
      <c r="N9" s="67">
        <v>3</v>
      </c>
    </row>
    <row r="10" spans="1:14" ht="34.5" customHeight="1">
      <c r="A10" s="67">
        <v>504005</v>
      </c>
      <c r="B10" s="67" t="s">
        <v>108</v>
      </c>
      <c r="C10" s="67">
        <v>205.22</v>
      </c>
      <c r="D10" s="67">
        <v>205.22</v>
      </c>
      <c r="E10" s="67">
        <v>185.22</v>
      </c>
      <c r="F10" s="67">
        <v>20</v>
      </c>
      <c r="G10" s="67"/>
      <c r="H10" s="67"/>
      <c r="I10" s="67"/>
      <c r="J10" s="67"/>
      <c r="K10" s="67"/>
      <c r="L10" s="67"/>
      <c r="M10" s="67"/>
      <c r="N10" s="67"/>
    </row>
    <row r="11" spans="1:14" ht="34.5" customHeight="1">
      <c r="A11" s="67">
        <v>504006</v>
      </c>
      <c r="B11" s="67" t="s">
        <v>109</v>
      </c>
      <c r="C11" s="67">
        <v>16.72</v>
      </c>
      <c r="D11" s="67">
        <v>16.7</v>
      </c>
      <c r="E11" s="67">
        <v>16.7</v>
      </c>
      <c r="F11" s="67"/>
      <c r="G11" s="67"/>
      <c r="H11" s="67"/>
      <c r="I11" s="67"/>
      <c r="J11" s="67"/>
      <c r="K11" s="67"/>
      <c r="L11" s="67">
        <v>0.02</v>
      </c>
      <c r="M11" s="67"/>
      <c r="N11" s="67"/>
    </row>
    <row r="12" spans="1:14" ht="34.5" customHeight="1">
      <c r="A12" s="67">
        <v>504007</v>
      </c>
      <c r="B12" s="67" t="s">
        <v>110</v>
      </c>
      <c r="C12" s="67">
        <v>227.04</v>
      </c>
      <c r="D12" s="67">
        <v>227.04</v>
      </c>
      <c r="E12" s="67">
        <v>227.04</v>
      </c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34.5" customHeight="1">
      <c r="A13" s="67">
        <v>504008</v>
      </c>
      <c r="B13" s="67" t="s">
        <v>111</v>
      </c>
      <c r="C13" s="67">
        <v>124.5</v>
      </c>
      <c r="D13" s="67">
        <v>124.5</v>
      </c>
      <c r="E13" s="67">
        <v>124.5</v>
      </c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34.5" customHeight="1">
      <c r="A14" s="67">
        <v>504010</v>
      </c>
      <c r="B14" s="67" t="s">
        <v>112</v>
      </c>
      <c r="C14" s="67">
        <v>63.6</v>
      </c>
      <c r="D14" s="67">
        <v>63.6</v>
      </c>
      <c r="E14" s="67">
        <v>63.6</v>
      </c>
      <c r="F14" s="67"/>
      <c r="G14" s="67"/>
      <c r="H14" s="67"/>
      <c r="I14" s="67"/>
      <c r="J14" s="67"/>
      <c r="K14" s="67"/>
      <c r="L14" s="67"/>
      <c r="M14" s="67"/>
      <c r="N14" s="67"/>
    </row>
    <row r="15" spans="1:14" ht="34.5" customHeight="1">
      <c r="A15" s="67">
        <v>504021</v>
      </c>
      <c r="B15" s="67" t="s">
        <v>113</v>
      </c>
      <c r="C15" s="67">
        <v>3079.36</v>
      </c>
      <c r="D15" s="67">
        <v>2532.86</v>
      </c>
      <c r="E15" s="67">
        <v>2532.86</v>
      </c>
      <c r="F15" s="67"/>
      <c r="G15" s="67"/>
      <c r="H15" s="67"/>
      <c r="I15" s="67"/>
      <c r="J15" s="67"/>
      <c r="K15" s="67"/>
      <c r="L15" s="67">
        <v>546.5</v>
      </c>
      <c r="M15" s="67"/>
      <c r="N15" s="67"/>
    </row>
  </sheetData>
  <sheetProtection formatCells="0" formatColumns="0" formatRows="0"/>
  <mergeCells count="17">
    <mergeCell ref="A2:N2"/>
    <mergeCell ref="A3:C3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tabSelected="1" workbookViewId="0" topLeftCell="A1">
      <selection activeCell="I8" sqref="I8"/>
    </sheetView>
  </sheetViews>
  <sheetFormatPr defaultColWidth="9.16015625" defaultRowHeight="11.25"/>
  <cols>
    <col min="1" max="1" width="11.83203125" style="25" customWidth="1"/>
    <col min="2" max="2" width="15.83203125" style="25" customWidth="1"/>
    <col min="3" max="3" width="37.5" style="25" customWidth="1"/>
    <col min="4" max="4" width="16.33203125" style="25" customWidth="1"/>
    <col min="5" max="5" width="11.66015625" style="25" customWidth="1"/>
    <col min="6" max="7" width="11.33203125" style="25" customWidth="1"/>
    <col min="8" max="8" width="12" style="25" customWidth="1"/>
    <col min="9" max="9" width="10.66015625" style="25" customWidth="1"/>
    <col min="10" max="12" width="10.33203125" style="25" customWidth="1"/>
    <col min="13" max="13" width="8.66015625" style="25" customWidth="1"/>
    <col min="14" max="14" width="9" style="25" customWidth="1"/>
    <col min="15" max="15" width="11.5" style="25" customWidth="1"/>
    <col min="16" max="17" width="6.66015625" style="25" customWidth="1"/>
    <col min="18" max="16384" width="9.16015625" style="25" customWidth="1"/>
  </cols>
  <sheetData>
    <row r="1" spans="1:17" ht="22.5" customHeight="1">
      <c r="A1" s="76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76"/>
      <c r="N1" s="76"/>
      <c r="O1" s="5" t="s">
        <v>114</v>
      </c>
      <c r="P1" s="76"/>
      <c r="Q1" s="76"/>
    </row>
    <row r="2" spans="1:17" ht="22.5" customHeight="1">
      <c r="A2" s="134" t="s">
        <v>115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26"/>
      <c r="Q2" s="76"/>
    </row>
    <row r="3" spans="1:17" ht="22.5" customHeight="1">
      <c r="A3" s="28" t="s">
        <v>3</v>
      </c>
      <c r="B3" s="28"/>
      <c r="C3" s="28"/>
      <c r="D3" s="135"/>
      <c r="E3" s="84"/>
      <c r="F3" s="84"/>
      <c r="G3" s="84"/>
      <c r="H3" s="84"/>
      <c r="I3" s="135"/>
      <c r="J3" s="135"/>
      <c r="K3" s="84"/>
      <c r="L3" s="84"/>
      <c r="M3" s="76"/>
      <c r="N3" s="52" t="s">
        <v>88</v>
      </c>
      <c r="O3" s="52"/>
      <c r="P3" s="84"/>
      <c r="Q3" s="76"/>
    </row>
    <row r="4" spans="1:17" ht="24.75" customHeight="1">
      <c r="A4" s="33" t="s">
        <v>116</v>
      </c>
      <c r="B4" s="32" t="s">
        <v>89</v>
      </c>
      <c r="C4" s="31" t="s">
        <v>117</v>
      </c>
      <c r="D4" s="32" t="s">
        <v>118</v>
      </c>
      <c r="E4" s="64" t="s">
        <v>92</v>
      </c>
      <c r="F4" s="64"/>
      <c r="G4" s="64"/>
      <c r="H4" s="136" t="s">
        <v>93</v>
      </c>
      <c r="I4" s="103" t="s">
        <v>94</v>
      </c>
      <c r="J4" s="103" t="s">
        <v>95</v>
      </c>
      <c r="K4" s="103"/>
      <c r="L4" s="103" t="s">
        <v>96</v>
      </c>
      <c r="M4" s="33" t="s">
        <v>97</v>
      </c>
      <c r="N4" s="35" t="s">
        <v>98</v>
      </c>
      <c r="O4" s="35" t="s">
        <v>99</v>
      </c>
      <c r="P4" s="76"/>
      <c r="Q4" s="76"/>
    </row>
    <row r="5" spans="1:17" ht="24.75" customHeight="1">
      <c r="A5" s="33"/>
      <c r="B5" s="32"/>
      <c r="C5" s="31"/>
      <c r="D5" s="34"/>
      <c r="E5" s="54" t="s">
        <v>119</v>
      </c>
      <c r="F5" s="96" t="s">
        <v>101</v>
      </c>
      <c r="G5" s="137" t="s">
        <v>102</v>
      </c>
      <c r="H5" s="64"/>
      <c r="I5" s="103"/>
      <c r="J5" s="103"/>
      <c r="K5" s="103"/>
      <c r="L5" s="103"/>
      <c r="M5" s="33"/>
      <c r="N5" s="33"/>
      <c r="O5" s="33"/>
      <c r="P5" s="76"/>
      <c r="Q5" s="76"/>
    </row>
    <row r="6" spans="1:17" ht="39" customHeight="1">
      <c r="A6" s="33"/>
      <c r="B6" s="32"/>
      <c r="C6" s="31"/>
      <c r="D6" s="34"/>
      <c r="E6" s="55"/>
      <c r="F6" s="138"/>
      <c r="G6" s="64"/>
      <c r="H6" s="64"/>
      <c r="I6" s="103"/>
      <c r="J6" s="103" t="s">
        <v>103</v>
      </c>
      <c r="K6" s="103" t="s">
        <v>104</v>
      </c>
      <c r="L6" s="103"/>
      <c r="M6" s="33"/>
      <c r="N6" s="33"/>
      <c r="O6" s="33"/>
      <c r="P6" s="76"/>
      <c r="Q6" s="76"/>
    </row>
    <row r="7" spans="1:19" s="132" customFormat="1" ht="34.5" customHeight="1">
      <c r="A7" s="103"/>
      <c r="B7" s="103"/>
      <c r="C7" s="103" t="s">
        <v>105</v>
      </c>
      <c r="D7" s="103">
        <v>7892.19</v>
      </c>
      <c r="E7" s="55">
        <v>7302.67</v>
      </c>
      <c r="F7" s="103">
        <v>7282.67</v>
      </c>
      <c r="G7" s="33">
        <v>20</v>
      </c>
      <c r="H7" s="64"/>
      <c r="I7" s="64"/>
      <c r="J7" s="64"/>
      <c r="K7" s="64"/>
      <c r="L7" s="103"/>
      <c r="M7" s="103">
        <v>586.52</v>
      </c>
      <c r="N7" s="103"/>
      <c r="O7" s="64">
        <v>3</v>
      </c>
      <c r="P7" s="24"/>
      <c r="Q7" s="24"/>
      <c r="R7" s="24"/>
      <c r="S7" s="24"/>
    </row>
    <row r="8" spans="1:17" ht="34.5" customHeight="1">
      <c r="A8" s="40" t="s">
        <v>120</v>
      </c>
      <c r="B8" s="67">
        <v>504001</v>
      </c>
      <c r="C8" s="67" t="s">
        <v>121</v>
      </c>
      <c r="D8" s="67">
        <v>1255.45</v>
      </c>
      <c r="E8" s="67">
        <f>F8+G8</f>
        <v>1255.45</v>
      </c>
      <c r="F8" s="67">
        <f>D8-M8-O8-G8</f>
        <v>1255.45</v>
      </c>
      <c r="G8" s="67"/>
      <c r="H8" s="67"/>
      <c r="I8" s="67"/>
      <c r="J8" s="67"/>
      <c r="K8" s="67"/>
      <c r="L8" s="67"/>
      <c r="M8" s="67"/>
      <c r="N8" s="67"/>
      <c r="O8" s="67"/>
      <c r="P8" s="76"/>
      <c r="Q8" s="76"/>
    </row>
    <row r="9" spans="1:17" ht="34.5" customHeight="1">
      <c r="A9" s="40" t="s">
        <v>120</v>
      </c>
      <c r="B9" s="67">
        <v>504004</v>
      </c>
      <c r="C9" s="67" t="s">
        <v>121</v>
      </c>
      <c r="D9" s="67">
        <v>551.99</v>
      </c>
      <c r="E9" s="67">
        <f aca="true" t="shared" si="0" ref="E9:E18">F9+G9</f>
        <v>508.99</v>
      </c>
      <c r="F9" s="67">
        <f aca="true" t="shared" si="1" ref="F9:F15">D9-M9-O9-G9</f>
        <v>508.99</v>
      </c>
      <c r="G9" s="67"/>
      <c r="H9" s="67"/>
      <c r="I9" s="67"/>
      <c r="J9" s="67"/>
      <c r="K9" s="67"/>
      <c r="L9" s="67"/>
      <c r="M9" s="67">
        <v>40</v>
      </c>
      <c r="N9" s="67"/>
      <c r="O9" s="67">
        <v>3</v>
      </c>
      <c r="P9" s="76"/>
      <c r="Q9" s="76"/>
    </row>
    <row r="10" spans="1:17" ht="34.5" customHeight="1">
      <c r="A10" s="40" t="s">
        <v>120</v>
      </c>
      <c r="B10" s="67">
        <v>504005</v>
      </c>
      <c r="C10" s="67" t="s">
        <v>121</v>
      </c>
      <c r="D10" s="67">
        <v>205.22</v>
      </c>
      <c r="E10" s="67">
        <f t="shared" si="0"/>
        <v>205.22</v>
      </c>
      <c r="F10" s="67">
        <f t="shared" si="1"/>
        <v>185.22</v>
      </c>
      <c r="G10" s="67">
        <v>20</v>
      </c>
      <c r="H10" s="67"/>
      <c r="I10" s="67"/>
      <c r="J10" s="67"/>
      <c r="K10" s="67"/>
      <c r="L10" s="67"/>
      <c r="M10" s="67"/>
      <c r="N10" s="67"/>
      <c r="O10" s="67"/>
      <c r="P10" s="76"/>
      <c r="Q10" s="76"/>
    </row>
    <row r="11" spans="1:17" ht="34.5" customHeight="1">
      <c r="A11" s="40" t="s">
        <v>120</v>
      </c>
      <c r="B11" s="67">
        <v>504006</v>
      </c>
      <c r="C11" s="67" t="s">
        <v>121</v>
      </c>
      <c r="D11" s="67">
        <v>16.72</v>
      </c>
      <c r="E11" s="67">
        <f t="shared" si="0"/>
        <v>16.7</v>
      </c>
      <c r="F11" s="67">
        <f t="shared" si="1"/>
        <v>16.7</v>
      </c>
      <c r="G11" s="67"/>
      <c r="H11" s="67"/>
      <c r="I11" s="67"/>
      <c r="J11" s="67"/>
      <c r="K11" s="67"/>
      <c r="L11" s="67"/>
      <c r="M11" s="67">
        <v>0.02</v>
      </c>
      <c r="N11" s="67"/>
      <c r="O11" s="67"/>
      <c r="P11" s="76"/>
      <c r="Q11" s="76"/>
    </row>
    <row r="12" spans="1:17" ht="34.5" customHeight="1">
      <c r="A12" s="40" t="s">
        <v>120</v>
      </c>
      <c r="B12" s="67">
        <v>504007</v>
      </c>
      <c r="C12" s="67" t="s">
        <v>121</v>
      </c>
      <c r="D12" s="67">
        <v>227.04</v>
      </c>
      <c r="E12" s="67">
        <f t="shared" si="0"/>
        <v>227.04</v>
      </c>
      <c r="F12" s="67">
        <f t="shared" si="1"/>
        <v>227.04</v>
      </c>
      <c r="G12" s="67"/>
      <c r="H12" s="67"/>
      <c r="I12" s="67"/>
      <c r="J12" s="67"/>
      <c r="K12" s="67"/>
      <c r="L12" s="67"/>
      <c r="M12" s="67"/>
      <c r="N12" s="67"/>
      <c r="O12" s="67"/>
      <c r="P12" s="76"/>
      <c r="Q12" s="76"/>
    </row>
    <row r="13" spans="1:17" ht="34.5" customHeight="1">
      <c r="A13" s="40" t="s">
        <v>120</v>
      </c>
      <c r="B13" s="67">
        <v>504008</v>
      </c>
      <c r="C13" s="67" t="s">
        <v>121</v>
      </c>
      <c r="D13" s="67">
        <v>124.5</v>
      </c>
      <c r="E13" s="67">
        <f t="shared" si="0"/>
        <v>124.5</v>
      </c>
      <c r="F13" s="67">
        <f t="shared" si="1"/>
        <v>124.5</v>
      </c>
      <c r="G13" s="67"/>
      <c r="H13" s="67"/>
      <c r="I13" s="67"/>
      <c r="J13" s="67"/>
      <c r="K13" s="67"/>
      <c r="L13" s="67"/>
      <c r="M13" s="67"/>
      <c r="N13" s="67"/>
      <c r="O13" s="67"/>
      <c r="P13" s="76"/>
      <c r="Q13" s="76"/>
    </row>
    <row r="14" spans="1:15" ht="34.5" customHeight="1">
      <c r="A14" s="40" t="s">
        <v>120</v>
      </c>
      <c r="B14" s="67">
        <v>504010</v>
      </c>
      <c r="C14" s="67" t="s">
        <v>121</v>
      </c>
      <c r="D14" s="67">
        <v>63.6</v>
      </c>
      <c r="E14" s="67">
        <f t="shared" si="0"/>
        <v>63.6</v>
      </c>
      <c r="F14" s="67">
        <f t="shared" si="1"/>
        <v>63.6</v>
      </c>
      <c r="G14" s="67"/>
      <c r="H14" s="67"/>
      <c r="I14" s="67"/>
      <c r="J14" s="67"/>
      <c r="K14" s="67"/>
      <c r="L14" s="67"/>
      <c r="M14" s="67"/>
      <c r="N14" s="67"/>
      <c r="O14" s="67"/>
    </row>
    <row r="15" spans="1:15" ht="34.5" customHeight="1">
      <c r="A15" s="40" t="s">
        <v>120</v>
      </c>
      <c r="B15" s="67">
        <v>504021</v>
      </c>
      <c r="C15" s="67" t="s">
        <v>121</v>
      </c>
      <c r="D15" s="67">
        <v>3079.36</v>
      </c>
      <c r="E15" s="67">
        <f t="shared" si="0"/>
        <v>2532.86</v>
      </c>
      <c r="F15" s="67">
        <f t="shared" si="1"/>
        <v>2532.86</v>
      </c>
      <c r="G15" s="67"/>
      <c r="H15" s="67"/>
      <c r="I15" s="67"/>
      <c r="J15" s="67"/>
      <c r="K15" s="67"/>
      <c r="L15" s="67"/>
      <c r="M15" s="67">
        <v>546.5</v>
      </c>
      <c r="N15" s="67"/>
      <c r="O15" s="67"/>
    </row>
    <row r="16" spans="1:15" s="133" customFormat="1" ht="33.75" customHeight="1">
      <c r="A16" s="139">
        <v>2100799</v>
      </c>
      <c r="B16" s="67">
        <v>504001</v>
      </c>
      <c r="C16" s="139" t="s">
        <v>122</v>
      </c>
      <c r="D16" s="139">
        <v>802</v>
      </c>
      <c r="E16" s="67">
        <f t="shared" si="0"/>
        <v>802</v>
      </c>
      <c r="F16" s="139">
        <v>802</v>
      </c>
      <c r="G16" s="139"/>
      <c r="H16" s="139"/>
      <c r="I16" s="139"/>
      <c r="J16" s="139"/>
      <c r="K16" s="139"/>
      <c r="L16" s="139"/>
      <c r="M16" s="139"/>
      <c r="N16" s="139"/>
      <c r="O16" s="139"/>
    </row>
    <row r="17" spans="1:15" s="133" customFormat="1" ht="33.75" customHeight="1">
      <c r="A17" s="139">
        <v>2100199</v>
      </c>
      <c r="B17" s="67">
        <v>504001</v>
      </c>
      <c r="C17" s="139" t="s">
        <v>123</v>
      </c>
      <c r="D17" s="139">
        <v>1489.32</v>
      </c>
      <c r="E17" s="67">
        <f t="shared" si="0"/>
        <v>1489.32</v>
      </c>
      <c r="F17" s="139">
        <v>1489.32</v>
      </c>
      <c r="G17" s="139"/>
      <c r="H17" s="139"/>
      <c r="I17" s="139"/>
      <c r="J17" s="139"/>
      <c r="K17" s="139"/>
      <c r="L17" s="139"/>
      <c r="M17" s="139"/>
      <c r="N17" s="139"/>
      <c r="O17" s="139"/>
    </row>
    <row r="18" spans="1:15" s="133" customFormat="1" ht="33.75" customHeight="1">
      <c r="A18" s="139">
        <v>2100199</v>
      </c>
      <c r="B18" s="67">
        <v>504001</v>
      </c>
      <c r="C18" s="139" t="s">
        <v>123</v>
      </c>
      <c r="D18" s="139">
        <v>77</v>
      </c>
      <c r="E18" s="67">
        <f t="shared" si="0"/>
        <v>77</v>
      </c>
      <c r="F18" s="139">
        <v>77</v>
      </c>
      <c r="G18" s="139"/>
      <c r="H18" s="139"/>
      <c r="I18" s="139"/>
      <c r="J18" s="139"/>
      <c r="K18" s="139"/>
      <c r="L18" s="139"/>
      <c r="M18" s="139"/>
      <c r="N18" s="139"/>
      <c r="O18" s="139"/>
    </row>
  </sheetData>
  <sheetProtection formatCells="0" formatColumns="0" formatRows="0"/>
  <mergeCells count="18">
    <mergeCell ref="A2:O2"/>
    <mergeCell ref="A3:C3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D11" sqref="D11"/>
    </sheetView>
  </sheetViews>
  <sheetFormatPr defaultColWidth="12" defaultRowHeight="11.25"/>
  <cols>
    <col min="1" max="1" width="20.66015625" style="109" customWidth="1"/>
    <col min="2" max="2" width="16.83203125" style="109" customWidth="1"/>
    <col min="3" max="3" width="20.16015625" style="109" customWidth="1"/>
    <col min="4" max="4" width="18.83203125" style="109" customWidth="1"/>
    <col min="5" max="5" width="18.66015625" style="109" customWidth="1"/>
    <col min="6" max="6" width="24.16015625" style="109" customWidth="1"/>
    <col min="7" max="16384" width="12" style="109" customWidth="1"/>
  </cols>
  <sheetData>
    <row r="2" spans="1:6" ht="11.25">
      <c r="A2" s="110"/>
      <c r="B2" s="110"/>
      <c r="C2" s="110"/>
      <c r="D2" s="110"/>
      <c r="E2" s="110"/>
      <c r="F2" s="110"/>
    </row>
    <row r="3" spans="1:6" ht="22.5" customHeight="1">
      <c r="A3" s="111" t="s">
        <v>124</v>
      </c>
      <c r="B3" s="111"/>
      <c r="C3" s="111"/>
      <c r="D3" s="111"/>
      <c r="E3" s="111"/>
      <c r="F3" s="111"/>
    </row>
    <row r="4" spans="1:6" ht="13.5">
      <c r="A4" s="28" t="s">
        <v>3</v>
      </c>
      <c r="B4" s="28"/>
      <c r="C4" s="28"/>
      <c r="D4" s="112"/>
      <c r="E4" s="112"/>
      <c r="F4" s="113" t="s">
        <v>4</v>
      </c>
    </row>
    <row r="5" spans="1:6" ht="25.5" customHeight="1">
      <c r="A5" s="114" t="s">
        <v>125</v>
      </c>
      <c r="B5" s="115"/>
      <c r="C5" s="114" t="s">
        <v>126</v>
      </c>
      <c r="D5" s="116"/>
      <c r="E5" s="116"/>
      <c r="F5" s="115"/>
    </row>
    <row r="6" spans="1:6" ht="25.5" customHeight="1">
      <c r="A6" s="117" t="s">
        <v>127</v>
      </c>
      <c r="B6" s="117" t="s">
        <v>128</v>
      </c>
      <c r="C6" s="117" t="s">
        <v>129</v>
      </c>
      <c r="D6" s="117" t="s">
        <v>105</v>
      </c>
      <c r="E6" s="118" t="s">
        <v>130</v>
      </c>
      <c r="F6" s="118" t="s">
        <v>131</v>
      </c>
    </row>
    <row r="7" spans="1:6" ht="25.5" customHeight="1">
      <c r="A7" s="119" t="s">
        <v>132</v>
      </c>
      <c r="B7" s="120">
        <v>7889.19</v>
      </c>
      <c r="C7" s="119" t="s">
        <v>133</v>
      </c>
      <c r="D7" s="121">
        <v>7892.19</v>
      </c>
      <c r="E7" s="122">
        <v>7892.19</v>
      </c>
      <c r="F7" s="121"/>
    </row>
    <row r="8" spans="1:6" ht="25.5" customHeight="1">
      <c r="A8" s="123" t="s">
        <v>134</v>
      </c>
      <c r="B8" s="120"/>
      <c r="C8" s="124" t="s">
        <v>135</v>
      </c>
      <c r="D8" s="120"/>
      <c r="E8" s="120"/>
      <c r="F8" s="125"/>
    </row>
    <row r="9" spans="1:6" ht="25.5" customHeight="1">
      <c r="A9" s="126" t="s">
        <v>136</v>
      </c>
      <c r="B9" s="120"/>
      <c r="C9" s="124" t="s">
        <v>137</v>
      </c>
      <c r="D9" s="121"/>
      <c r="E9" s="122"/>
      <c r="F9" s="125"/>
    </row>
    <row r="10" spans="1:6" ht="25.5" customHeight="1">
      <c r="A10" s="126" t="s">
        <v>138</v>
      </c>
      <c r="B10" s="127"/>
      <c r="C10" s="124" t="s">
        <v>139</v>
      </c>
      <c r="D10" s="121"/>
      <c r="E10" s="122"/>
      <c r="F10" s="125"/>
    </row>
    <row r="11" spans="1:6" ht="25.5" customHeight="1">
      <c r="A11" s="126" t="s">
        <v>140</v>
      </c>
      <c r="B11" s="127"/>
      <c r="C11" s="124" t="s">
        <v>141</v>
      </c>
      <c r="D11" s="121"/>
      <c r="E11" s="122"/>
      <c r="F11" s="128"/>
    </row>
    <row r="12" spans="1:6" ht="25.5" customHeight="1">
      <c r="A12" s="123" t="s">
        <v>142</v>
      </c>
      <c r="B12" s="127"/>
      <c r="C12" s="124" t="s">
        <v>143</v>
      </c>
      <c r="D12" s="121"/>
      <c r="E12" s="122"/>
      <c r="F12" s="125"/>
    </row>
    <row r="13" spans="1:6" ht="25.5" customHeight="1">
      <c r="A13" s="123"/>
      <c r="B13" s="127"/>
      <c r="C13" s="124" t="s">
        <v>144</v>
      </c>
      <c r="D13" s="121"/>
      <c r="E13" s="122"/>
      <c r="F13" s="125"/>
    </row>
    <row r="14" spans="1:6" ht="25.5" customHeight="1">
      <c r="A14" s="123"/>
      <c r="B14" s="127"/>
      <c r="C14" s="124" t="s">
        <v>145</v>
      </c>
      <c r="D14" s="121"/>
      <c r="E14" s="122"/>
      <c r="F14" s="125"/>
    </row>
    <row r="15" spans="1:6" ht="25.5" customHeight="1">
      <c r="A15" s="123" t="s">
        <v>146</v>
      </c>
      <c r="B15" s="127">
        <v>3</v>
      </c>
      <c r="C15" s="124" t="s">
        <v>147</v>
      </c>
      <c r="D15" s="121"/>
      <c r="E15" s="122"/>
      <c r="F15" s="125"/>
    </row>
    <row r="16" spans="1:6" ht="25.5" customHeight="1">
      <c r="A16" s="123" t="s">
        <v>134</v>
      </c>
      <c r="C16" s="124" t="s">
        <v>148</v>
      </c>
      <c r="D16" s="121">
        <v>7892.19</v>
      </c>
      <c r="E16" s="122">
        <v>7892.19</v>
      </c>
      <c r="F16" s="125"/>
    </row>
    <row r="17" spans="1:6" ht="25.5" customHeight="1">
      <c r="A17" s="123" t="s">
        <v>149</v>
      </c>
      <c r="B17" s="127"/>
      <c r="C17" s="124" t="s">
        <v>150</v>
      </c>
      <c r="D17" s="121"/>
      <c r="E17" s="122"/>
      <c r="F17" s="125"/>
    </row>
    <row r="18" spans="1:6" ht="25.5" customHeight="1">
      <c r="A18" s="123"/>
      <c r="B18" s="127"/>
      <c r="C18" s="124" t="s">
        <v>151</v>
      </c>
      <c r="D18" s="121"/>
      <c r="E18" s="122"/>
      <c r="F18" s="125"/>
    </row>
    <row r="19" spans="1:6" ht="25.5" customHeight="1">
      <c r="A19" s="123"/>
      <c r="B19" s="127"/>
      <c r="C19" s="124" t="s">
        <v>152</v>
      </c>
      <c r="D19" s="121"/>
      <c r="E19" s="122"/>
      <c r="F19" s="125"/>
    </row>
    <row r="20" spans="1:6" ht="25.5" customHeight="1">
      <c r="A20" s="123"/>
      <c r="B20" s="127"/>
      <c r="C20" s="124" t="s">
        <v>153</v>
      </c>
      <c r="D20" s="121"/>
      <c r="E20" s="122"/>
      <c r="F20" s="125"/>
    </row>
    <row r="21" spans="1:6" ht="25.5" customHeight="1">
      <c r="A21" s="129"/>
      <c r="B21" s="127"/>
      <c r="C21" s="124" t="s">
        <v>154</v>
      </c>
      <c r="D21" s="121"/>
      <c r="E21" s="122"/>
      <c r="F21" s="125"/>
    </row>
    <row r="22" spans="1:6" ht="25.5" customHeight="1">
      <c r="A22" s="123"/>
      <c r="B22" s="127"/>
      <c r="C22" s="124" t="s">
        <v>155</v>
      </c>
      <c r="D22" s="121"/>
      <c r="E22" s="122"/>
      <c r="F22" s="125"/>
    </row>
    <row r="23" spans="1:6" ht="25.5" customHeight="1">
      <c r="A23" s="123"/>
      <c r="B23" s="127"/>
      <c r="C23" s="129" t="s">
        <v>156</v>
      </c>
      <c r="D23" s="121"/>
      <c r="E23" s="122"/>
      <c r="F23" s="125"/>
    </row>
    <row r="24" spans="1:6" ht="25.5" customHeight="1">
      <c r="A24" s="123"/>
      <c r="B24" s="127"/>
      <c r="C24" s="124" t="s">
        <v>157</v>
      </c>
      <c r="D24" s="121"/>
      <c r="E24" s="122"/>
      <c r="F24" s="125"/>
    </row>
    <row r="25" spans="1:6" ht="25.5" customHeight="1">
      <c r="A25" s="123"/>
      <c r="B25" s="127"/>
      <c r="C25" s="129" t="s">
        <v>158</v>
      </c>
      <c r="D25" s="121"/>
      <c r="E25" s="122"/>
      <c r="F25" s="125"/>
    </row>
    <row r="26" spans="1:6" ht="25.5" customHeight="1">
      <c r="A26" s="123"/>
      <c r="B26" s="127"/>
      <c r="C26" s="129" t="s">
        <v>159</v>
      </c>
      <c r="D26" s="121"/>
      <c r="E26" s="122"/>
      <c r="F26" s="125"/>
    </row>
    <row r="27" spans="1:6" ht="25.5" customHeight="1">
      <c r="A27" s="123"/>
      <c r="B27" s="127"/>
      <c r="C27" s="129" t="s">
        <v>160</v>
      </c>
      <c r="D27" s="121"/>
      <c r="E27" s="122"/>
      <c r="F27" s="125"/>
    </row>
    <row r="28" spans="1:6" ht="25.5" customHeight="1">
      <c r="A28" s="123"/>
      <c r="B28" s="127"/>
      <c r="C28" s="129"/>
      <c r="D28" s="121"/>
      <c r="E28" s="122"/>
      <c r="F28" s="125"/>
    </row>
    <row r="29" spans="1:6" ht="25.5" customHeight="1">
      <c r="A29" s="123"/>
      <c r="B29" s="127"/>
      <c r="C29" s="129" t="s">
        <v>161</v>
      </c>
      <c r="D29" s="121"/>
      <c r="E29" s="122"/>
      <c r="F29" s="125"/>
    </row>
    <row r="30" spans="1:6" ht="25.5" customHeight="1">
      <c r="A30" s="123"/>
      <c r="B30" s="127"/>
      <c r="C30" s="129"/>
      <c r="D30" s="121"/>
      <c r="E30" s="122"/>
      <c r="F30" s="125"/>
    </row>
    <row r="31" spans="1:6" ht="25.5" customHeight="1">
      <c r="A31" s="117" t="s">
        <v>118</v>
      </c>
      <c r="B31" s="130">
        <v>7892.19</v>
      </c>
      <c r="C31" s="117" t="s">
        <v>118</v>
      </c>
      <c r="D31" s="120">
        <v>7892.19</v>
      </c>
      <c r="E31" s="120">
        <v>7892.19</v>
      </c>
      <c r="F31" s="131"/>
    </row>
  </sheetData>
  <sheetProtection/>
  <mergeCells count="4">
    <mergeCell ref="A3:F3"/>
    <mergeCell ref="A4:C4"/>
    <mergeCell ref="A5:B5"/>
    <mergeCell ref="C5:F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B2">
      <selection activeCell="I7" sqref="I7"/>
    </sheetView>
  </sheetViews>
  <sheetFormatPr defaultColWidth="9.16015625" defaultRowHeight="11.25"/>
  <cols>
    <col min="1" max="1" width="10.5" style="25" customWidth="1"/>
    <col min="2" max="2" width="12.83203125" style="25" customWidth="1"/>
    <col min="3" max="3" width="30.83203125" style="25" customWidth="1"/>
    <col min="4" max="4" width="14.83203125" style="25" customWidth="1"/>
    <col min="5" max="22" width="10.33203125" style="25" customWidth="1"/>
    <col min="23" max="24" width="6.83203125" style="25" customWidth="1"/>
    <col min="25" max="16384" width="9.16015625" style="25" customWidth="1"/>
  </cols>
  <sheetData>
    <row r="1" spans="1:24" ht="24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45"/>
      <c r="R1" s="45"/>
      <c r="S1" s="46"/>
      <c r="T1" s="46"/>
      <c r="U1" s="59"/>
      <c r="V1" s="83" t="s">
        <v>162</v>
      </c>
      <c r="W1" s="46"/>
      <c r="X1" s="46"/>
    </row>
    <row r="2" spans="1:24" ht="24.75" customHeight="1">
      <c r="A2" s="27" t="s">
        <v>163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46"/>
      <c r="X2" s="46"/>
    </row>
    <row r="3" spans="1:24" ht="24.75" customHeight="1">
      <c r="A3" s="28" t="s">
        <v>3</v>
      </c>
      <c r="B3" s="28"/>
      <c r="C3" s="28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47"/>
      <c r="R3" s="47"/>
      <c r="S3" s="51"/>
      <c r="T3" s="51"/>
      <c r="U3" s="51"/>
      <c r="V3" s="106" t="s">
        <v>164</v>
      </c>
      <c r="W3" s="51"/>
      <c r="X3" s="51"/>
    </row>
    <row r="4" spans="1:24" ht="24.75" customHeight="1">
      <c r="A4" s="29" t="s">
        <v>116</v>
      </c>
      <c r="B4" s="99" t="s">
        <v>89</v>
      </c>
      <c r="C4" s="100" t="s">
        <v>117</v>
      </c>
      <c r="D4" s="30" t="s">
        <v>91</v>
      </c>
      <c r="E4" s="30" t="s">
        <v>165</v>
      </c>
      <c r="F4" s="30"/>
      <c r="G4" s="30"/>
      <c r="H4" s="30"/>
      <c r="I4" s="33" t="s">
        <v>166</v>
      </c>
      <c r="J4" s="33"/>
      <c r="K4" s="33"/>
      <c r="L4" s="33"/>
      <c r="M4" s="33"/>
      <c r="N4" s="33"/>
      <c r="O4" s="33"/>
      <c r="P4" s="33"/>
      <c r="Q4" s="33"/>
      <c r="R4" s="33"/>
      <c r="S4" s="99" t="s">
        <v>167</v>
      </c>
      <c r="T4" s="33" t="s">
        <v>168</v>
      </c>
      <c r="U4" s="107" t="s">
        <v>169</v>
      </c>
      <c r="V4" s="33" t="s">
        <v>170</v>
      </c>
      <c r="W4" s="51"/>
      <c r="X4" s="51"/>
    </row>
    <row r="5" spans="1:24" ht="24.75" customHeight="1">
      <c r="A5" s="29"/>
      <c r="B5" s="99"/>
      <c r="C5" s="100"/>
      <c r="D5" s="33"/>
      <c r="E5" s="101" t="s">
        <v>105</v>
      </c>
      <c r="F5" s="35" t="s">
        <v>171</v>
      </c>
      <c r="G5" s="35" t="s">
        <v>172</v>
      </c>
      <c r="H5" s="35" t="s">
        <v>173</v>
      </c>
      <c r="I5" s="35" t="s">
        <v>105</v>
      </c>
      <c r="J5" s="48" t="s">
        <v>174</v>
      </c>
      <c r="K5" s="48" t="s">
        <v>175</v>
      </c>
      <c r="L5" s="48" t="s">
        <v>176</v>
      </c>
      <c r="M5" s="49" t="s">
        <v>177</v>
      </c>
      <c r="N5" s="35" t="s">
        <v>178</v>
      </c>
      <c r="O5" s="35" t="s">
        <v>179</v>
      </c>
      <c r="P5" s="35" t="s">
        <v>180</v>
      </c>
      <c r="Q5" s="35" t="s">
        <v>181</v>
      </c>
      <c r="R5" s="108" t="s">
        <v>182</v>
      </c>
      <c r="S5" s="30"/>
      <c r="T5" s="33"/>
      <c r="U5" s="107"/>
      <c r="V5" s="33"/>
      <c r="W5" s="51"/>
      <c r="X5" s="51"/>
    </row>
    <row r="6" spans="1:24" ht="30.75" customHeight="1">
      <c r="A6" s="29"/>
      <c r="B6" s="99"/>
      <c r="C6" s="100"/>
      <c r="D6" s="33"/>
      <c r="E6" s="53"/>
      <c r="F6" s="33"/>
      <c r="G6" s="33"/>
      <c r="H6" s="33"/>
      <c r="I6" s="33"/>
      <c r="J6" s="50"/>
      <c r="K6" s="50"/>
      <c r="L6" s="50"/>
      <c r="M6" s="48"/>
      <c r="N6" s="33"/>
      <c r="O6" s="33"/>
      <c r="P6" s="33"/>
      <c r="Q6" s="33"/>
      <c r="R6" s="30"/>
      <c r="S6" s="30"/>
      <c r="T6" s="33"/>
      <c r="U6" s="107"/>
      <c r="V6" s="33"/>
      <c r="W6" s="46"/>
      <c r="X6" s="46"/>
    </row>
    <row r="7" spans="1:22" s="24" customFormat="1" ht="34.5" customHeight="1">
      <c r="A7" s="102"/>
      <c r="B7" s="103"/>
      <c r="C7" s="104" t="s">
        <v>183</v>
      </c>
      <c r="D7" s="105">
        <v>7892.19</v>
      </c>
      <c r="E7" s="105">
        <f>F7+G7+H7</f>
        <v>5523.870000000001</v>
      </c>
      <c r="F7" s="105">
        <v>5306.31</v>
      </c>
      <c r="G7" s="105">
        <v>190.43</v>
      </c>
      <c r="H7" s="105">
        <v>27.13</v>
      </c>
      <c r="I7" s="105">
        <f>J7+K7</f>
        <v>2368.3199999999997</v>
      </c>
      <c r="J7" s="105">
        <v>1566.32</v>
      </c>
      <c r="K7" s="105">
        <v>802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</row>
    <row r="8" spans="1:24" ht="34.5" customHeight="1">
      <c r="A8" s="40" t="s">
        <v>184</v>
      </c>
      <c r="B8" s="67">
        <v>504001</v>
      </c>
      <c r="C8" s="67" t="s">
        <v>106</v>
      </c>
      <c r="D8" s="67">
        <v>3546.76</v>
      </c>
      <c r="E8" s="105">
        <v>1255.45</v>
      </c>
      <c r="F8" s="93">
        <v>1113.2</v>
      </c>
      <c r="G8" s="93">
        <v>115.84</v>
      </c>
      <c r="H8" s="93">
        <v>26.41</v>
      </c>
      <c r="I8" s="105">
        <f aca="true" t="shared" si="0" ref="I8:I15">J8+K8</f>
        <v>2291.3199999999997</v>
      </c>
      <c r="J8" s="93">
        <v>1489.32</v>
      </c>
      <c r="K8" s="93">
        <v>802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46"/>
      <c r="X8" s="46"/>
    </row>
    <row r="9" spans="1:24" ht="34.5" customHeight="1">
      <c r="A9" s="40" t="s">
        <v>185</v>
      </c>
      <c r="B9" s="67">
        <v>504004</v>
      </c>
      <c r="C9" s="67" t="s">
        <v>107</v>
      </c>
      <c r="D9" s="67">
        <v>628.99</v>
      </c>
      <c r="E9" s="105">
        <f aca="true" t="shared" si="1" ref="E9:E15">F9+G9+H9</f>
        <v>551.99</v>
      </c>
      <c r="F9" s="93">
        <v>513.24</v>
      </c>
      <c r="G9" s="93">
        <v>38.75</v>
      </c>
      <c r="H9" s="93">
        <v>0</v>
      </c>
      <c r="I9" s="105">
        <f t="shared" si="0"/>
        <v>77</v>
      </c>
      <c r="J9" s="93">
        <v>77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46"/>
      <c r="X9" s="46"/>
    </row>
    <row r="10" spans="1:24" ht="34.5" customHeight="1">
      <c r="A10" s="40" t="s">
        <v>186</v>
      </c>
      <c r="B10" s="67">
        <v>504005</v>
      </c>
      <c r="C10" s="67" t="s">
        <v>108</v>
      </c>
      <c r="D10" s="67">
        <v>205.22</v>
      </c>
      <c r="E10" s="105">
        <f t="shared" si="1"/>
        <v>205.22</v>
      </c>
      <c r="F10" s="93">
        <v>169.38</v>
      </c>
      <c r="G10" s="93">
        <v>35.84</v>
      </c>
      <c r="H10" s="93">
        <v>0</v>
      </c>
      <c r="I10" s="105">
        <f t="shared" si="0"/>
        <v>0</v>
      </c>
      <c r="J10" s="93"/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46"/>
      <c r="X10" s="46"/>
    </row>
    <row r="11" spans="1:24" ht="34.5" customHeight="1">
      <c r="A11" s="40" t="s">
        <v>184</v>
      </c>
      <c r="B11" s="67">
        <v>504006</v>
      </c>
      <c r="C11" s="67" t="s">
        <v>109</v>
      </c>
      <c r="D11" s="67">
        <v>16.72</v>
      </c>
      <c r="E11" s="105">
        <f t="shared" si="1"/>
        <v>16.72</v>
      </c>
      <c r="F11" s="93">
        <v>16</v>
      </c>
      <c r="G11" s="93">
        <v>0</v>
      </c>
      <c r="H11" s="93">
        <v>0.72</v>
      </c>
      <c r="I11" s="105">
        <f t="shared" si="0"/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46"/>
      <c r="X11" s="46"/>
    </row>
    <row r="12" spans="1:24" ht="34.5" customHeight="1">
      <c r="A12" s="40" t="s">
        <v>187</v>
      </c>
      <c r="B12" s="67">
        <v>504007</v>
      </c>
      <c r="C12" s="67" t="s">
        <v>110</v>
      </c>
      <c r="D12" s="67">
        <v>227.04</v>
      </c>
      <c r="E12" s="105">
        <f t="shared" si="1"/>
        <v>227.04</v>
      </c>
      <c r="F12" s="93">
        <v>227.04</v>
      </c>
      <c r="G12" s="93">
        <v>0</v>
      </c>
      <c r="H12" s="93">
        <v>0</v>
      </c>
      <c r="I12" s="105">
        <f t="shared" si="0"/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46"/>
      <c r="X12" s="46"/>
    </row>
    <row r="13" spans="1:24" ht="34.5" customHeight="1">
      <c r="A13" s="40" t="s">
        <v>188</v>
      </c>
      <c r="B13" s="67">
        <v>504008</v>
      </c>
      <c r="C13" s="67" t="s">
        <v>111</v>
      </c>
      <c r="D13" s="67">
        <v>124.5</v>
      </c>
      <c r="E13" s="105">
        <f t="shared" si="1"/>
        <v>124.5</v>
      </c>
      <c r="F13" s="93">
        <v>124.5</v>
      </c>
      <c r="G13" s="93">
        <v>0</v>
      </c>
      <c r="H13" s="93">
        <v>0</v>
      </c>
      <c r="I13" s="105">
        <f t="shared" si="0"/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46"/>
      <c r="X13" s="46"/>
    </row>
    <row r="14" spans="1:24" ht="34.5" customHeight="1">
      <c r="A14" s="40" t="s">
        <v>189</v>
      </c>
      <c r="B14" s="67">
        <v>504010</v>
      </c>
      <c r="C14" s="67" t="s">
        <v>112</v>
      </c>
      <c r="D14" s="67">
        <v>63.6</v>
      </c>
      <c r="E14" s="105">
        <f t="shared" si="1"/>
        <v>63.6</v>
      </c>
      <c r="F14" s="93">
        <v>63.6</v>
      </c>
      <c r="G14" s="93">
        <v>0</v>
      </c>
      <c r="H14" s="93">
        <v>0</v>
      </c>
      <c r="I14" s="105">
        <f t="shared" si="0"/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46"/>
      <c r="X14" s="46"/>
    </row>
    <row r="15" spans="1:24" ht="34.5" customHeight="1">
      <c r="A15" s="40" t="s">
        <v>190</v>
      </c>
      <c r="B15" s="67">
        <v>504021</v>
      </c>
      <c r="C15" s="67" t="s">
        <v>113</v>
      </c>
      <c r="D15" s="67">
        <v>3079.36</v>
      </c>
      <c r="E15" s="105">
        <v>3079.36</v>
      </c>
      <c r="F15" s="93">
        <v>3079.36</v>
      </c>
      <c r="G15" s="93">
        <v>0</v>
      </c>
      <c r="H15" s="93"/>
      <c r="I15" s="105">
        <f t="shared" si="0"/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46"/>
      <c r="X15" s="46"/>
    </row>
    <row r="16" spans="1:24" ht="18.75" customHeight="1">
      <c r="A16" s="43"/>
      <c r="B16" s="43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6"/>
      <c r="T16" s="46"/>
      <c r="U16" s="59"/>
      <c r="V16" s="46"/>
      <c r="W16" s="46"/>
      <c r="X16" s="46"/>
    </row>
    <row r="17" spans="1:24" ht="18.75" customHeight="1">
      <c r="A17" s="43"/>
      <c r="B17" s="43"/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46"/>
      <c r="U17" s="59"/>
      <c r="V17" s="46"/>
      <c r="W17" s="46"/>
      <c r="X17" s="46"/>
    </row>
    <row r="18" spans="1:24" ht="18.75" customHeight="1">
      <c r="A18" s="43"/>
      <c r="B18" s="43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6"/>
      <c r="T18" s="46"/>
      <c r="U18" s="59"/>
      <c r="V18" s="46"/>
      <c r="W18" s="46"/>
      <c r="X18" s="46"/>
    </row>
  </sheetData>
  <sheetProtection formatCells="0" formatColumns="0" formatRows="0"/>
  <mergeCells count="26">
    <mergeCell ref="A2:V2"/>
    <mergeCell ref="A3:C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6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5"/>
  <sheetViews>
    <sheetView showGridLines="0" workbookViewId="0" topLeftCell="A4">
      <selection activeCell="D15" sqref="D15"/>
    </sheetView>
  </sheetViews>
  <sheetFormatPr defaultColWidth="9.16015625" defaultRowHeight="11.25"/>
  <cols>
    <col min="1" max="2" width="11.5" style="25" customWidth="1"/>
    <col min="3" max="3" width="27.33203125" style="25" customWidth="1"/>
    <col min="4" max="4" width="17" style="25" customWidth="1"/>
    <col min="5" max="5" width="17.16015625" style="25" customWidth="1"/>
    <col min="6" max="6" width="16.16015625" style="25" customWidth="1"/>
    <col min="7" max="7" width="13.66015625" style="25" customWidth="1"/>
    <col min="8" max="8" width="12.83203125" style="25" customWidth="1"/>
    <col min="9" max="10" width="10.16015625" style="25" customWidth="1"/>
    <col min="11" max="11" width="10.83203125" style="25" customWidth="1"/>
    <col min="12" max="12" width="15.5" style="25" customWidth="1"/>
    <col min="13" max="13" width="10.16015625" style="25" customWidth="1"/>
    <col min="14" max="14" width="12.66015625" style="25" customWidth="1"/>
    <col min="15" max="15" width="10.16015625" style="25" customWidth="1"/>
    <col min="16" max="16" width="13" style="25" customWidth="1"/>
    <col min="17" max="18" width="10.16015625" style="25" customWidth="1"/>
    <col min="19" max="19" width="12.33203125" style="25" customWidth="1"/>
    <col min="20" max="22" width="10.16015625" style="25" customWidth="1"/>
    <col min="23" max="23" width="11" style="25" customWidth="1"/>
    <col min="24" max="16384" width="9.16015625" style="25" customWidth="1"/>
  </cols>
  <sheetData>
    <row r="1" spans="1:23" s="46" customFormat="1" ht="22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L1" s="83"/>
      <c r="M1" s="83"/>
      <c r="N1" s="83"/>
      <c r="O1" s="83"/>
      <c r="P1" s="83"/>
      <c r="Q1" s="83"/>
      <c r="R1" s="83"/>
      <c r="S1" s="83"/>
      <c r="T1" s="70" t="s">
        <v>191</v>
      </c>
      <c r="U1" s="70"/>
      <c r="V1" s="70"/>
      <c r="W1" s="70"/>
    </row>
    <row r="2" spans="1:23" s="46" customFormat="1" ht="22.5" customHeight="1">
      <c r="A2" s="27" t="s">
        <v>192</v>
      </c>
      <c r="B2" s="27"/>
      <c r="C2" s="27"/>
      <c r="D2" s="27"/>
      <c r="E2" s="27"/>
      <c r="F2" s="27"/>
      <c r="G2" s="27"/>
      <c r="H2" s="27"/>
      <c r="I2" s="88"/>
      <c r="J2" s="27"/>
      <c r="K2" s="27"/>
      <c r="L2" s="27"/>
      <c r="M2" s="27"/>
      <c r="N2" s="27"/>
      <c r="O2" s="89"/>
      <c r="P2" s="27"/>
      <c r="Q2" s="27"/>
      <c r="R2" s="27"/>
      <c r="S2" s="27"/>
      <c r="T2" s="27"/>
      <c r="U2" s="27"/>
      <c r="V2" s="27"/>
      <c r="W2" s="27"/>
    </row>
    <row r="3" spans="1:23" s="46" customFormat="1" ht="44.25" customHeight="1">
      <c r="A3" s="28" t="s">
        <v>3</v>
      </c>
      <c r="B3" s="28"/>
      <c r="C3" s="28"/>
      <c r="D3" s="84"/>
      <c r="E3" s="84"/>
      <c r="F3" s="84"/>
      <c r="G3" s="84"/>
      <c r="H3" s="84"/>
      <c r="I3" s="84"/>
      <c r="J3" s="84"/>
      <c r="L3" s="90"/>
      <c r="M3" s="90"/>
      <c r="N3" s="26"/>
      <c r="O3" s="84"/>
      <c r="P3" s="91"/>
      <c r="Q3" s="84"/>
      <c r="R3" s="84"/>
      <c r="S3" s="90"/>
      <c r="U3" s="94"/>
      <c r="V3" s="94"/>
      <c r="W3" s="94" t="s">
        <v>164</v>
      </c>
    </row>
    <row r="4" spans="1:23" s="46" customFormat="1" ht="22.5" customHeight="1">
      <c r="A4" s="33" t="s">
        <v>116</v>
      </c>
      <c r="B4" s="33" t="s">
        <v>89</v>
      </c>
      <c r="C4" s="64" t="s">
        <v>117</v>
      </c>
      <c r="D4" s="30" t="s">
        <v>118</v>
      </c>
      <c r="E4" s="64" t="s">
        <v>193</v>
      </c>
      <c r="F4" s="64"/>
      <c r="G4" s="64"/>
      <c r="H4" s="64"/>
      <c r="I4" s="64"/>
      <c r="J4" s="64"/>
      <c r="K4" s="64" t="s">
        <v>194</v>
      </c>
      <c r="L4" s="64"/>
      <c r="M4" s="64"/>
      <c r="N4" s="64"/>
      <c r="O4" s="64"/>
      <c r="P4" s="64"/>
      <c r="Q4" s="64"/>
      <c r="R4" s="95"/>
      <c r="S4" s="95" t="s">
        <v>195</v>
      </c>
      <c r="T4" s="64" t="s">
        <v>196</v>
      </c>
      <c r="U4" s="64"/>
      <c r="V4" s="64"/>
      <c r="W4" s="64"/>
    </row>
    <row r="5" spans="1:23" s="46" customFormat="1" ht="19.5" customHeight="1">
      <c r="A5" s="33"/>
      <c r="B5" s="33"/>
      <c r="C5" s="64"/>
      <c r="D5" s="30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95"/>
      <c r="S5" s="95"/>
      <c r="T5" s="64"/>
      <c r="U5" s="64"/>
      <c r="V5" s="64"/>
      <c r="W5" s="64"/>
    </row>
    <row r="6" spans="1:23" s="46" customFormat="1" ht="50.25" customHeight="1">
      <c r="A6" s="33"/>
      <c r="B6" s="33"/>
      <c r="C6" s="64"/>
      <c r="D6" s="33"/>
      <c r="E6" s="54" t="s">
        <v>105</v>
      </c>
      <c r="F6" s="54" t="s">
        <v>197</v>
      </c>
      <c r="G6" s="54" t="s">
        <v>198</v>
      </c>
      <c r="H6" s="54" t="s">
        <v>199</v>
      </c>
      <c r="I6" s="54" t="s">
        <v>200</v>
      </c>
      <c r="J6" s="54" t="s">
        <v>201</v>
      </c>
      <c r="K6" s="92" t="s">
        <v>105</v>
      </c>
      <c r="L6" s="92" t="s">
        <v>202</v>
      </c>
      <c r="M6" s="92" t="s">
        <v>203</v>
      </c>
      <c r="N6" s="54" t="s">
        <v>204</v>
      </c>
      <c r="O6" s="54" t="s">
        <v>205</v>
      </c>
      <c r="P6" s="54" t="s">
        <v>206</v>
      </c>
      <c r="Q6" s="54" t="s">
        <v>207</v>
      </c>
      <c r="R6" s="96" t="s">
        <v>208</v>
      </c>
      <c r="S6" s="64"/>
      <c r="T6" s="55" t="s">
        <v>105</v>
      </c>
      <c r="U6" s="55" t="s">
        <v>209</v>
      </c>
      <c r="V6" s="55" t="s">
        <v>210</v>
      </c>
      <c r="W6" s="97" t="s">
        <v>196</v>
      </c>
    </row>
    <row r="7" spans="1:23" s="46" customFormat="1" ht="34.5" customHeight="1">
      <c r="A7" s="33"/>
      <c r="B7" s="33"/>
      <c r="C7" s="64"/>
      <c r="D7" s="33">
        <v>5306.31</v>
      </c>
      <c r="E7" s="54">
        <v>3187.66</v>
      </c>
      <c r="F7" s="54">
        <v>2306.14</v>
      </c>
      <c r="G7" s="54">
        <v>881.52</v>
      </c>
      <c r="H7" s="54"/>
      <c r="I7" s="93"/>
      <c r="J7" s="54"/>
      <c r="K7" s="92">
        <f>L7+M7+N7+P7+Q7+R7</f>
        <v>1636.53</v>
      </c>
      <c r="L7" s="92">
        <v>898</v>
      </c>
      <c r="M7" s="92">
        <v>316.71</v>
      </c>
      <c r="N7" s="54">
        <v>336.76</v>
      </c>
      <c r="O7" s="54"/>
      <c r="P7" s="54">
        <v>39.58</v>
      </c>
      <c r="Q7" s="54">
        <v>3.17</v>
      </c>
      <c r="R7" s="96">
        <v>42.31</v>
      </c>
      <c r="S7" s="64">
        <v>475.08</v>
      </c>
      <c r="T7" s="55">
        <v>7.04</v>
      </c>
      <c r="U7" s="55">
        <v>7.04</v>
      </c>
      <c r="V7" s="55"/>
      <c r="W7" s="64"/>
    </row>
    <row r="8" spans="1:23" s="24" customFormat="1" ht="34.5" customHeight="1">
      <c r="A8" s="40" t="s">
        <v>184</v>
      </c>
      <c r="B8" s="67">
        <v>504001</v>
      </c>
      <c r="C8" s="67" t="s">
        <v>106</v>
      </c>
      <c r="D8" s="33">
        <f aca="true" t="shared" si="0" ref="D8:D15">E8+K8+S8+T8</f>
        <v>1181.39</v>
      </c>
      <c r="E8" s="85">
        <f>F8+G8</f>
        <v>787.19</v>
      </c>
      <c r="F8" s="85">
        <v>474.58</v>
      </c>
      <c r="G8" s="85">
        <v>312.61</v>
      </c>
      <c r="H8" s="85"/>
      <c r="I8" s="93"/>
      <c r="J8" s="85"/>
      <c r="K8" s="92">
        <f aca="true" t="shared" si="1" ref="K8:K15">L8+M8+N8+P8+Q8+R8</f>
        <v>298.5</v>
      </c>
      <c r="L8" s="85">
        <v>157.43</v>
      </c>
      <c r="M8" s="85">
        <v>62.97</v>
      </c>
      <c r="N8" s="85">
        <v>59.04</v>
      </c>
      <c r="O8" s="85"/>
      <c r="P8" s="85">
        <v>7.87</v>
      </c>
      <c r="Q8" s="85"/>
      <c r="R8" s="85">
        <v>11.19</v>
      </c>
      <c r="S8" s="85">
        <v>94.46</v>
      </c>
      <c r="T8" s="85">
        <v>1.24</v>
      </c>
      <c r="U8" s="85">
        <v>1.24</v>
      </c>
      <c r="V8" s="85"/>
      <c r="W8" s="98"/>
    </row>
    <row r="9" spans="1:23" s="46" customFormat="1" ht="34.5" customHeight="1">
      <c r="A9" s="40" t="s">
        <v>185</v>
      </c>
      <c r="B9" s="67">
        <v>504004</v>
      </c>
      <c r="C9" s="67" t="s">
        <v>107</v>
      </c>
      <c r="D9" s="33">
        <f t="shared" si="0"/>
        <v>513.24</v>
      </c>
      <c r="E9" s="85">
        <f aca="true" t="shared" si="2" ref="E9:E15">F9+G9</f>
        <v>340.34000000000003</v>
      </c>
      <c r="F9" s="86">
        <v>208.88</v>
      </c>
      <c r="G9" s="86">
        <v>131.46</v>
      </c>
      <c r="H9" s="86"/>
      <c r="I9" s="93"/>
      <c r="J9" s="86"/>
      <c r="K9" s="92">
        <f t="shared" si="1"/>
        <v>131.5</v>
      </c>
      <c r="L9" s="86">
        <v>68.07</v>
      </c>
      <c r="M9" s="86">
        <v>27.23</v>
      </c>
      <c r="N9" s="86">
        <v>25.53</v>
      </c>
      <c r="O9" s="86"/>
      <c r="P9" s="86">
        <v>3.4</v>
      </c>
      <c r="Q9" s="86">
        <v>2.38</v>
      </c>
      <c r="R9" s="86">
        <v>4.89</v>
      </c>
      <c r="S9" s="86">
        <v>40.84</v>
      </c>
      <c r="T9" s="86">
        <v>0.56</v>
      </c>
      <c r="U9" s="86">
        <v>0.56</v>
      </c>
      <c r="V9" s="86"/>
      <c r="W9" s="86"/>
    </row>
    <row r="10" spans="1:23" s="46" customFormat="1" ht="34.5" customHeight="1">
      <c r="A10" s="40" t="s">
        <v>186</v>
      </c>
      <c r="B10" s="67">
        <v>504005</v>
      </c>
      <c r="C10" s="67" t="s">
        <v>108</v>
      </c>
      <c r="D10" s="33">
        <f t="shared" si="0"/>
        <v>169.38</v>
      </c>
      <c r="E10" s="85">
        <f t="shared" si="2"/>
        <v>112.4</v>
      </c>
      <c r="F10" s="86">
        <v>67.05</v>
      </c>
      <c r="G10" s="86">
        <v>45.35</v>
      </c>
      <c r="H10" s="86"/>
      <c r="I10" s="93"/>
      <c r="J10" s="86"/>
      <c r="K10" s="92">
        <f t="shared" si="1"/>
        <v>43.419999999999995</v>
      </c>
      <c r="L10" s="86">
        <v>22.48</v>
      </c>
      <c r="M10" s="86">
        <v>8.99</v>
      </c>
      <c r="N10" s="86">
        <v>8.43</v>
      </c>
      <c r="O10" s="86"/>
      <c r="P10" s="86">
        <v>1.12</v>
      </c>
      <c r="Q10" s="86">
        <v>0.79</v>
      </c>
      <c r="R10" s="86">
        <v>1.61</v>
      </c>
      <c r="S10" s="86">
        <v>13.49</v>
      </c>
      <c r="T10" s="86">
        <v>0.07</v>
      </c>
      <c r="U10" s="86">
        <v>0.07</v>
      </c>
      <c r="V10" s="86"/>
      <c r="W10" s="86"/>
    </row>
    <row r="11" spans="1:23" s="46" customFormat="1" ht="34.5" customHeight="1">
      <c r="A11" s="40" t="s">
        <v>184</v>
      </c>
      <c r="B11" s="67">
        <v>504006</v>
      </c>
      <c r="C11" s="67" t="s">
        <v>109</v>
      </c>
      <c r="D11" s="33">
        <f t="shared" si="0"/>
        <v>16</v>
      </c>
      <c r="E11" s="85">
        <f t="shared" si="2"/>
        <v>16</v>
      </c>
      <c r="F11" s="86"/>
      <c r="G11" s="86">
        <v>16</v>
      </c>
      <c r="H11" s="86"/>
      <c r="I11" s="93"/>
      <c r="J11" s="86"/>
      <c r="K11" s="92">
        <f t="shared" si="1"/>
        <v>0</v>
      </c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</row>
    <row r="12" spans="1:23" s="46" customFormat="1" ht="34.5" customHeight="1">
      <c r="A12" s="40" t="s">
        <v>187</v>
      </c>
      <c r="B12" s="67">
        <v>504007</v>
      </c>
      <c r="C12" s="67" t="s">
        <v>110</v>
      </c>
      <c r="D12" s="33">
        <f t="shared" si="0"/>
        <v>227.04</v>
      </c>
      <c r="E12" s="85">
        <f t="shared" si="2"/>
        <v>81</v>
      </c>
      <c r="F12" s="86"/>
      <c r="G12" s="86">
        <v>81</v>
      </c>
      <c r="H12" s="86"/>
      <c r="I12" s="93"/>
      <c r="J12" s="86"/>
      <c r="K12" s="92">
        <f t="shared" si="1"/>
        <v>146.04</v>
      </c>
      <c r="L12" s="86">
        <v>106.21</v>
      </c>
      <c r="M12" s="86"/>
      <c r="N12" s="86">
        <v>39.83</v>
      </c>
      <c r="O12" s="86"/>
      <c r="P12" s="86"/>
      <c r="Q12" s="86"/>
      <c r="R12" s="86"/>
      <c r="S12" s="86"/>
      <c r="T12" s="86"/>
      <c r="U12" s="86"/>
      <c r="V12" s="86"/>
      <c r="W12" s="86"/>
    </row>
    <row r="13" spans="1:23" s="46" customFormat="1" ht="34.5" customHeight="1">
      <c r="A13" s="40" t="s">
        <v>188</v>
      </c>
      <c r="B13" s="67">
        <v>504008</v>
      </c>
      <c r="C13" s="67" t="s">
        <v>111</v>
      </c>
      <c r="D13" s="33">
        <f t="shared" si="0"/>
        <v>124.5</v>
      </c>
      <c r="E13" s="85">
        <f t="shared" si="2"/>
        <v>124.5</v>
      </c>
      <c r="F13" s="86"/>
      <c r="G13" s="86">
        <v>124.5</v>
      </c>
      <c r="H13" s="86"/>
      <c r="I13" s="93"/>
      <c r="J13" s="86"/>
      <c r="K13" s="92">
        <f t="shared" si="1"/>
        <v>0</v>
      </c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</row>
    <row r="14" spans="1:23" s="46" customFormat="1" ht="34.5" customHeight="1">
      <c r="A14" s="40" t="s">
        <v>189</v>
      </c>
      <c r="B14" s="67">
        <v>504010</v>
      </c>
      <c r="C14" s="67" t="s">
        <v>112</v>
      </c>
      <c r="D14" s="33">
        <f t="shared" si="0"/>
        <v>63.6</v>
      </c>
      <c r="E14" s="85">
        <f t="shared" si="2"/>
        <v>63.6</v>
      </c>
      <c r="F14" s="86"/>
      <c r="G14" s="86">
        <v>63.6</v>
      </c>
      <c r="H14" s="86"/>
      <c r="I14" s="93"/>
      <c r="J14" s="86"/>
      <c r="K14" s="92">
        <f t="shared" si="1"/>
        <v>0</v>
      </c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3" ht="34.5" customHeight="1">
      <c r="A15" s="40" t="s">
        <v>190</v>
      </c>
      <c r="B15" s="67">
        <v>504021</v>
      </c>
      <c r="C15" s="67" t="s">
        <v>113</v>
      </c>
      <c r="D15" s="33">
        <f t="shared" si="0"/>
        <v>3011.1600000000003</v>
      </c>
      <c r="E15" s="85">
        <f t="shared" si="2"/>
        <v>1662.63</v>
      </c>
      <c r="F15" s="87">
        <v>1555.63</v>
      </c>
      <c r="G15" s="87">
        <v>107</v>
      </c>
      <c r="H15" s="87"/>
      <c r="I15" s="87"/>
      <c r="J15" s="87"/>
      <c r="K15" s="92">
        <f t="shared" si="1"/>
        <v>1017.07</v>
      </c>
      <c r="L15" s="87">
        <v>543.81</v>
      </c>
      <c r="M15" s="87">
        <v>217.52</v>
      </c>
      <c r="N15" s="87">
        <v>203.93</v>
      </c>
      <c r="O15" s="87"/>
      <c r="P15" s="87">
        <v>27.19</v>
      </c>
      <c r="Q15" s="87"/>
      <c r="R15" s="87">
        <v>24.62</v>
      </c>
      <c r="S15" s="87">
        <v>326.29</v>
      </c>
      <c r="T15" s="87">
        <v>5.17</v>
      </c>
      <c r="U15" s="87">
        <v>5.17</v>
      </c>
      <c r="V15" s="87"/>
      <c r="W15" s="87"/>
    </row>
  </sheetData>
  <sheetProtection formatCells="0" formatColumns="0" formatRows="0"/>
  <mergeCells count="11">
    <mergeCell ref="T1:W1"/>
    <mergeCell ref="A2:W2"/>
    <mergeCell ref="A3:C3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" right="0.39" top="0.47" bottom="0.47" header="0.35" footer="0.31"/>
  <pageSetup horizontalDpi="600" verticalDpi="6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11"/>
  <sheetViews>
    <sheetView showGridLines="0" workbookViewId="0" topLeftCell="A1">
      <selection activeCell="A2" sqref="A2:V2"/>
    </sheetView>
  </sheetViews>
  <sheetFormatPr defaultColWidth="9.16015625" defaultRowHeight="11.25"/>
  <cols>
    <col min="1" max="2" width="9" style="0" customWidth="1"/>
    <col min="3" max="3" width="27.16015625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7.66015625" style="0" customWidth="1"/>
    <col min="20" max="20" width="8.16015625" style="0" customWidth="1"/>
    <col min="21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R1" s="68"/>
      <c r="S1" s="68"/>
      <c r="T1" s="68"/>
      <c r="U1" s="81" t="s">
        <v>211</v>
      </c>
      <c r="V1" s="81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</row>
    <row r="2" spans="1:244" ht="22.5" customHeight="1">
      <c r="A2" s="27" t="s">
        <v>212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</row>
    <row r="3" spans="1:244" ht="22.5" customHeight="1">
      <c r="A3" s="28" t="s">
        <v>3</v>
      </c>
      <c r="B3" s="28"/>
      <c r="C3" s="28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R3" s="68"/>
      <c r="S3" s="68"/>
      <c r="T3" s="68"/>
      <c r="U3" s="82" t="s">
        <v>88</v>
      </c>
      <c r="V3" s="82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</row>
    <row r="4" spans="1:244" ht="22.5" customHeight="1">
      <c r="A4" s="33" t="s">
        <v>116</v>
      </c>
      <c r="B4" s="63" t="s">
        <v>89</v>
      </c>
      <c r="C4" s="30" t="s">
        <v>117</v>
      </c>
      <c r="D4" s="63" t="s">
        <v>118</v>
      </c>
      <c r="E4" s="36" t="s">
        <v>213</v>
      </c>
      <c r="F4" s="36" t="s">
        <v>214</v>
      </c>
      <c r="G4" s="36" t="s">
        <v>215</v>
      </c>
      <c r="H4" s="36" t="s">
        <v>216</v>
      </c>
      <c r="I4" s="36" t="s">
        <v>217</v>
      </c>
      <c r="J4" s="63" t="s">
        <v>218</v>
      </c>
      <c r="K4" s="63" t="s">
        <v>219</v>
      </c>
      <c r="L4" s="63" t="s">
        <v>220</v>
      </c>
      <c r="M4" s="63" t="s">
        <v>221</v>
      </c>
      <c r="N4" s="63" t="s">
        <v>222</v>
      </c>
      <c r="O4" s="63" t="s">
        <v>223</v>
      </c>
      <c r="P4" s="78" t="s">
        <v>224</v>
      </c>
      <c r="Q4" s="63" t="s">
        <v>225</v>
      </c>
      <c r="R4" s="33" t="s">
        <v>226</v>
      </c>
      <c r="S4" s="29" t="s">
        <v>227</v>
      </c>
      <c r="T4" s="33" t="s">
        <v>228</v>
      </c>
      <c r="U4" s="33" t="s">
        <v>229</v>
      </c>
      <c r="V4" s="33" t="s">
        <v>230</v>
      </c>
      <c r="W4" s="69"/>
      <c r="X4" s="69"/>
      <c r="Y4" s="69"/>
      <c r="Z4" s="69"/>
      <c r="AA4" s="69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</row>
    <row r="5" spans="1:244" ht="19.5" customHeight="1">
      <c r="A5" s="33"/>
      <c r="B5" s="63"/>
      <c r="C5" s="30"/>
      <c r="D5" s="63"/>
      <c r="E5" s="36"/>
      <c r="F5" s="36"/>
      <c r="G5" s="36"/>
      <c r="H5" s="36"/>
      <c r="I5" s="36"/>
      <c r="J5" s="63"/>
      <c r="K5" s="63"/>
      <c r="L5" s="63"/>
      <c r="M5" s="63"/>
      <c r="N5" s="63"/>
      <c r="O5" s="63"/>
      <c r="P5" s="79"/>
      <c r="Q5" s="63"/>
      <c r="R5" s="33"/>
      <c r="S5" s="29"/>
      <c r="T5" s="33"/>
      <c r="U5" s="33"/>
      <c r="V5" s="33"/>
      <c r="W5" s="69"/>
      <c r="X5" s="69"/>
      <c r="Y5" s="69"/>
      <c r="Z5" s="69"/>
      <c r="AA5" s="69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</row>
    <row r="6" spans="1:244" ht="39.75" customHeight="1">
      <c r="A6" s="33"/>
      <c r="B6" s="63"/>
      <c r="C6" s="30"/>
      <c r="D6" s="63"/>
      <c r="E6" s="36"/>
      <c r="F6" s="36"/>
      <c r="G6" s="36"/>
      <c r="H6" s="36"/>
      <c r="I6" s="36"/>
      <c r="J6" s="63"/>
      <c r="K6" s="63"/>
      <c r="L6" s="63"/>
      <c r="M6" s="63"/>
      <c r="N6" s="63"/>
      <c r="O6" s="63"/>
      <c r="P6" s="80"/>
      <c r="Q6" s="63"/>
      <c r="R6" s="33"/>
      <c r="S6" s="29"/>
      <c r="T6" s="33"/>
      <c r="U6" s="33"/>
      <c r="V6" s="33"/>
      <c r="W6" s="69"/>
      <c r="X6" s="69"/>
      <c r="Y6" s="69"/>
      <c r="Z6" s="69"/>
      <c r="AA6" s="69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</row>
    <row r="7" spans="1:22" ht="34.5" customHeight="1">
      <c r="A7" s="40"/>
      <c r="B7" s="67"/>
      <c r="C7" s="67" t="s">
        <v>105</v>
      </c>
      <c r="D7" s="77">
        <v>190.43</v>
      </c>
      <c r="E7" s="77">
        <v>12.43</v>
      </c>
      <c r="F7" s="77">
        <v>6</v>
      </c>
      <c r="G7" s="77">
        <v>2</v>
      </c>
      <c r="H7" s="77">
        <v>4</v>
      </c>
      <c r="I7" s="77">
        <v>6</v>
      </c>
      <c r="J7" s="77"/>
      <c r="K7" s="77">
        <v>30</v>
      </c>
      <c r="L7" s="77">
        <v>2</v>
      </c>
      <c r="M7" s="77"/>
      <c r="N7" s="77">
        <v>10.03</v>
      </c>
      <c r="O7" s="77"/>
      <c r="P7" s="77"/>
      <c r="Q7" s="77">
        <v>22</v>
      </c>
      <c r="R7" s="77">
        <v>7.43</v>
      </c>
      <c r="S7" s="77"/>
      <c r="T7" s="77"/>
      <c r="U7" s="77">
        <v>52.98</v>
      </c>
      <c r="V7" s="77">
        <v>35.56</v>
      </c>
    </row>
    <row r="8" spans="1:22" ht="34.5" customHeight="1">
      <c r="A8" s="40" t="s">
        <v>184</v>
      </c>
      <c r="B8" s="67">
        <v>504001</v>
      </c>
      <c r="C8" s="67" t="s">
        <v>106</v>
      </c>
      <c r="D8" s="77">
        <v>115.83</v>
      </c>
      <c r="E8" s="77">
        <v>6.68</v>
      </c>
      <c r="F8" s="77">
        <v>3.54</v>
      </c>
      <c r="G8" s="77">
        <v>1.18</v>
      </c>
      <c r="H8" s="77">
        <v>2.36</v>
      </c>
      <c r="I8" s="77">
        <v>3.54</v>
      </c>
      <c r="J8" s="77"/>
      <c r="K8" s="77">
        <v>17.7</v>
      </c>
      <c r="L8" s="77">
        <v>1.18</v>
      </c>
      <c r="M8" s="77"/>
      <c r="N8" s="77">
        <v>5.93</v>
      </c>
      <c r="O8" s="77"/>
      <c r="P8" s="77"/>
      <c r="Q8" s="77">
        <v>12.98</v>
      </c>
      <c r="R8" s="77">
        <v>4.67</v>
      </c>
      <c r="S8" s="77"/>
      <c r="T8" s="77"/>
      <c r="U8" s="77">
        <v>40.38</v>
      </c>
      <c r="V8" s="77">
        <v>15.69</v>
      </c>
    </row>
    <row r="9" spans="1:22" ht="34.5" customHeight="1">
      <c r="A9" s="40" t="s">
        <v>185</v>
      </c>
      <c r="B9" s="67">
        <v>504004</v>
      </c>
      <c r="C9" s="67" t="s">
        <v>107</v>
      </c>
      <c r="D9" s="77">
        <v>38.75</v>
      </c>
      <c r="E9" s="77">
        <v>4.27</v>
      </c>
      <c r="F9" s="77">
        <v>1.83</v>
      </c>
      <c r="G9" s="77">
        <v>0.61</v>
      </c>
      <c r="H9" s="77">
        <v>1.22</v>
      </c>
      <c r="I9" s="77">
        <v>1.83</v>
      </c>
      <c r="J9" s="77"/>
      <c r="K9" s="77">
        <v>9.15</v>
      </c>
      <c r="L9" s="77">
        <v>0.61</v>
      </c>
      <c r="M9" s="77"/>
      <c r="N9" s="77">
        <v>3.05</v>
      </c>
      <c r="O9" s="77"/>
      <c r="P9" s="77"/>
      <c r="Q9" s="77">
        <v>6.71</v>
      </c>
      <c r="R9" s="77">
        <v>2.15</v>
      </c>
      <c r="S9" s="77"/>
      <c r="T9" s="77"/>
      <c r="U9" s="77">
        <v>0</v>
      </c>
      <c r="V9" s="77">
        <v>7.32</v>
      </c>
    </row>
    <row r="10" spans="1:22" ht="34.5" customHeight="1">
      <c r="A10" s="40" t="s">
        <v>186</v>
      </c>
      <c r="B10" s="67">
        <v>504005</v>
      </c>
      <c r="C10" s="67" t="s">
        <v>108</v>
      </c>
      <c r="D10" s="77">
        <v>35.84</v>
      </c>
      <c r="E10" s="77">
        <v>1.47</v>
      </c>
      <c r="F10" s="77">
        <v>0.63</v>
      </c>
      <c r="G10" s="77">
        <v>0.21</v>
      </c>
      <c r="H10" s="77">
        <v>0.42</v>
      </c>
      <c r="I10" s="77">
        <v>0.63</v>
      </c>
      <c r="J10" s="77"/>
      <c r="K10" s="77">
        <v>3.15</v>
      </c>
      <c r="L10" s="77">
        <v>0.21</v>
      </c>
      <c r="M10" s="77"/>
      <c r="N10" s="77">
        <v>1.05</v>
      </c>
      <c r="O10" s="77"/>
      <c r="P10" s="77"/>
      <c r="Q10" s="77">
        <v>2.31</v>
      </c>
      <c r="R10" s="77">
        <v>0.61</v>
      </c>
      <c r="S10" s="77"/>
      <c r="T10" s="77"/>
      <c r="U10" s="77">
        <v>12.6</v>
      </c>
      <c r="V10" s="77">
        <v>12.55</v>
      </c>
    </row>
    <row r="11" spans="1:22" ht="38.25" customHeight="1">
      <c r="A11" s="77">
        <v>2100302</v>
      </c>
      <c r="B11" s="77">
        <v>504021</v>
      </c>
      <c r="C11" s="77" t="s">
        <v>113</v>
      </c>
      <c r="D11" s="77">
        <v>0.01</v>
      </c>
      <c r="E11" s="77">
        <v>0.01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</sheetData>
  <sheetProtection formatCells="0" formatColumns="0" formatRows="0"/>
  <mergeCells count="26">
    <mergeCell ref="U1:V1"/>
    <mergeCell ref="A2:V2"/>
    <mergeCell ref="A3:C3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N16"/>
  <sheetViews>
    <sheetView showGridLines="0" workbookViewId="0" topLeftCell="A1">
      <selection activeCell="I11" sqref="I11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9"/>
      <c r="L1" s="60"/>
      <c r="M1" s="60"/>
      <c r="N1" s="60"/>
      <c r="O1" s="70" t="s">
        <v>231</v>
      </c>
      <c r="P1" s="71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</row>
    <row r="2" spans="1:248" ht="22.5" customHeight="1">
      <c r="A2" s="27" t="s">
        <v>232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</row>
    <row r="3" spans="1:248" ht="42" customHeight="1">
      <c r="A3" s="28" t="s">
        <v>3</v>
      </c>
      <c r="B3" s="28"/>
      <c r="C3" s="28"/>
      <c r="D3" s="61"/>
      <c r="E3" s="62"/>
      <c r="F3" s="26"/>
      <c r="G3" s="61"/>
      <c r="H3" s="26"/>
      <c r="I3" s="61"/>
      <c r="J3" s="61"/>
      <c r="K3" s="69"/>
      <c r="L3" s="61"/>
      <c r="M3" s="61"/>
      <c r="N3" s="61"/>
      <c r="O3" s="26" t="s">
        <v>233</v>
      </c>
      <c r="P3" s="72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</row>
    <row r="4" spans="1:248" ht="22.5" customHeight="1">
      <c r="A4" s="63" t="s">
        <v>116</v>
      </c>
      <c r="B4" s="63" t="s">
        <v>89</v>
      </c>
      <c r="C4" s="64" t="s">
        <v>117</v>
      </c>
      <c r="D4" s="65" t="s">
        <v>118</v>
      </c>
      <c r="E4" s="66" t="s">
        <v>234</v>
      </c>
      <c r="F4" s="66" t="s">
        <v>235</v>
      </c>
      <c r="G4" s="66" t="s">
        <v>236</v>
      </c>
      <c r="H4" s="66" t="s">
        <v>237</v>
      </c>
      <c r="I4" s="66" t="s">
        <v>238</v>
      </c>
      <c r="J4" s="66" t="s">
        <v>239</v>
      </c>
      <c r="K4" s="73" t="s">
        <v>240</v>
      </c>
      <c r="L4" s="73" t="s">
        <v>241</v>
      </c>
      <c r="M4" s="73" t="s">
        <v>242</v>
      </c>
      <c r="N4" s="73" t="s">
        <v>243</v>
      </c>
      <c r="O4" s="73" t="s">
        <v>244</v>
      </c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</row>
    <row r="5" spans="1:248" ht="19.5" customHeight="1">
      <c r="A5" s="63"/>
      <c r="B5" s="63"/>
      <c r="C5" s="64"/>
      <c r="D5" s="65"/>
      <c r="E5" s="66"/>
      <c r="F5" s="66"/>
      <c r="G5" s="66"/>
      <c r="H5" s="66"/>
      <c r="I5" s="66"/>
      <c r="J5" s="66"/>
      <c r="K5" s="73"/>
      <c r="L5" s="73"/>
      <c r="M5" s="73"/>
      <c r="N5" s="73"/>
      <c r="O5" s="73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</row>
    <row r="6" spans="1:248" ht="39.75" customHeight="1">
      <c r="A6" s="63"/>
      <c r="B6" s="63"/>
      <c r="C6" s="64"/>
      <c r="D6" s="65"/>
      <c r="E6" s="66"/>
      <c r="F6" s="66"/>
      <c r="G6" s="66"/>
      <c r="H6" s="66"/>
      <c r="I6" s="66"/>
      <c r="J6" s="66"/>
      <c r="K6" s="73"/>
      <c r="L6" s="73"/>
      <c r="M6" s="73"/>
      <c r="N6" s="73"/>
      <c r="O6" s="73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</row>
    <row r="7" spans="1:248" ht="39.75" customHeight="1">
      <c r="A7" s="63"/>
      <c r="B7" s="63"/>
      <c r="C7" s="64"/>
      <c r="D7" s="65">
        <v>27.13</v>
      </c>
      <c r="E7" s="66">
        <v>18.72</v>
      </c>
      <c r="F7" s="66"/>
      <c r="G7" s="66"/>
      <c r="H7" s="66"/>
      <c r="I7" s="66">
        <v>8.41</v>
      </c>
      <c r="J7" s="66"/>
      <c r="K7" s="73"/>
      <c r="L7" s="73"/>
      <c r="M7" s="73"/>
      <c r="N7" s="73"/>
      <c r="O7" s="73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</row>
    <row r="8" spans="1:248" ht="39.75" customHeight="1">
      <c r="A8" s="40" t="s">
        <v>184</v>
      </c>
      <c r="B8" s="67">
        <v>504001</v>
      </c>
      <c r="C8" s="67" t="s">
        <v>106</v>
      </c>
      <c r="D8" s="65">
        <v>26.37</v>
      </c>
      <c r="E8" s="66">
        <v>18.72</v>
      </c>
      <c r="F8" s="66"/>
      <c r="G8" s="66"/>
      <c r="H8" s="66"/>
      <c r="I8" s="66">
        <v>7.65</v>
      </c>
      <c r="J8" s="66"/>
      <c r="K8" s="73"/>
      <c r="L8" s="73"/>
      <c r="M8" s="73"/>
      <c r="N8" s="73"/>
      <c r="O8" s="73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</row>
    <row r="9" spans="1:248" ht="39.75" customHeight="1">
      <c r="A9" s="40" t="s">
        <v>185</v>
      </c>
      <c r="B9" s="67">
        <v>504004</v>
      </c>
      <c r="C9" s="67" t="s">
        <v>107</v>
      </c>
      <c r="D9" s="65"/>
      <c r="E9" s="66"/>
      <c r="F9" s="66"/>
      <c r="G9" s="66"/>
      <c r="H9" s="66"/>
      <c r="I9" s="66"/>
      <c r="J9" s="66"/>
      <c r="K9" s="73"/>
      <c r="L9" s="73"/>
      <c r="M9" s="73"/>
      <c r="N9" s="73"/>
      <c r="O9" s="73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</row>
    <row r="10" spans="1:248" ht="39.75" customHeight="1">
      <c r="A10" s="40" t="s">
        <v>186</v>
      </c>
      <c r="B10" s="67">
        <v>504005</v>
      </c>
      <c r="C10" s="67" t="s">
        <v>108</v>
      </c>
      <c r="D10" s="65"/>
      <c r="E10" s="66"/>
      <c r="F10" s="66"/>
      <c r="G10" s="66"/>
      <c r="H10" s="66"/>
      <c r="I10" s="66"/>
      <c r="J10" s="66"/>
      <c r="K10" s="73"/>
      <c r="L10" s="73"/>
      <c r="M10" s="73"/>
      <c r="N10" s="73"/>
      <c r="O10" s="73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</row>
    <row r="11" spans="1:248" ht="39.75" customHeight="1">
      <c r="A11" s="40" t="s">
        <v>184</v>
      </c>
      <c r="B11" s="67">
        <v>504006</v>
      </c>
      <c r="C11" s="67" t="s">
        <v>109</v>
      </c>
      <c r="D11" s="65">
        <v>0.76</v>
      </c>
      <c r="E11" s="66"/>
      <c r="F11" s="66"/>
      <c r="G11" s="66"/>
      <c r="H11" s="66"/>
      <c r="I11" s="66">
        <v>0.76</v>
      </c>
      <c r="J11" s="66"/>
      <c r="K11" s="73"/>
      <c r="L11" s="73"/>
      <c r="M11" s="73"/>
      <c r="N11" s="73"/>
      <c r="O11" s="73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</row>
    <row r="12" spans="1:248" ht="39.75" customHeight="1">
      <c r="A12" s="40" t="s">
        <v>187</v>
      </c>
      <c r="B12" s="67">
        <v>504007</v>
      </c>
      <c r="C12" s="67" t="s">
        <v>110</v>
      </c>
      <c r="D12" s="65"/>
      <c r="E12" s="66"/>
      <c r="F12" s="66"/>
      <c r="G12" s="66"/>
      <c r="H12" s="66"/>
      <c r="I12" s="66"/>
      <c r="J12" s="66"/>
      <c r="K12" s="73"/>
      <c r="L12" s="73"/>
      <c r="M12" s="73"/>
      <c r="N12" s="73"/>
      <c r="O12" s="73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</row>
    <row r="13" spans="1:248" s="24" customFormat="1" ht="22.5" customHeight="1">
      <c r="A13" s="40" t="s">
        <v>188</v>
      </c>
      <c r="B13" s="67">
        <v>504008</v>
      </c>
      <c r="C13" s="67" t="s">
        <v>111</v>
      </c>
      <c r="D13" s="38"/>
      <c r="E13" s="38"/>
      <c r="F13" s="38"/>
      <c r="G13" s="38"/>
      <c r="H13" s="38"/>
      <c r="I13" s="38"/>
      <c r="J13" s="38"/>
      <c r="K13" s="38"/>
      <c r="L13" s="74"/>
      <c r="M13" s="38"/>
      <c r="N13" s="38"/>
      <c r="O13" s="38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</row>
    <row r="14" spans="1:248" s="24" customFormat="1" ht="22.5" customHeight="1">
      <c r="A14" s="40" t="s">
        <v>189</v>
      </c>
      <c r="B14" s="67">
        <v>504010</v>
      </c>
      <c r="C14" s="67" t="s">
        <v>112</v>
      </c>
      <c r="D14" s="38"/>
      <c r="E14" s="38"/>
      <c r="F14" s="38"/>
      <c r="G14" s="38"/>
      <c r="H14" s="38"/>
      <c r="I14" s="38"/>
      <c r="J14" s="38"/>
      <c r="K14" s="38"/>
      <c r="L14" s="74"/>
      <c r="M14" s="38"/>
      <c r="N14" s="38"/>
      <c r="O14" s="38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</row>
    <row r="15" spans="1:248" ht="22.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9"/>
      <c r="L15" s="68"/>
      <c r="M15" s="68"/>
      <c r="N15" s="76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</row>
    <row r="16" spans="1:248" ht="22.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</row>
  </sheetData>
  <sheetProtection formatCells="0" formatColumns="0" formatRows="0"/>
  <mergeCells count="17">
    <mergeCell ref="A2:O2"/>
    <mergeCell ref="A3:C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A1">
      <selection activeCell="I4" sqref="I4:R4"/>
    </sheetView>
  </sheetViews>
  <sheetFormatPr defaultColWidth="9.16015625" defaultRowHeight="11.25"/>
  <cols>
    <col min="1" max="2" width="10.16015625" style="25" customWidth="1"/>
    <col min="3" max="3" width="35.66015625" style="25" customWidth="1"/>
    <col min="4" max="4" width="12.16015625" style="25" customWidth="1"/>
    <col min="5" max="21" width="9.16015625" style="25" customWidth="1"/>
    <col min="22" max="22" width="6.83203125" style="25" customWidth="1"/>
    <col min="23" max="16384" width="9.16015625" style="25" customWidth="1"/>
  </cols>
  <sheetData>
    <row r="1" spans="1:22" ht="24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45"/>
      <c r="Q1" s="45"/>
      <c r="R1" s="45"/>
      <c r="S1" s="46"/>
      <c r="T1" s="46"/>
      <c r="U1" s="5" t="s">
        <v>245</v>
      </c>
      <c r="V1" s="46"/>
    </row>
    <row r="2" spans="1:22" ht="24.75" customHeight="1">
      <c r="A2" s="27" t="s">
        <v>246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6"/>
    </row>
    <row r="3" spans="1:22" ht="24.75" customHeight="1">
      <c r="A3" s="28" t="s">
        <v>3</v>
      </c>
      <c r="B3" s="28"/>
      <c r="C3" s="28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47"/>
      <c r="Q3" s="47"/>
      <c r="R3" s="47"/>
      <c r="S3" s="51"/>
      <c r="T3" s="52" t="s">
        <v>88</v>
      </c>
      <c r="U3" s="52"/>
      <c r="V3" s="46"/>
    </row>
    <row r="4" spans="1:22" ht="24.75" customHeight="1">
      <c r="A4" s="29" t="s">
        <v>116</v>
      </c>
      <c r="B4" s="30" t="s">
        <v>89</v>
      </c>
      <c r="C4" s="31" t="s">
        <v>117</v>
      </c>
      <c r="D4" s="32" t="s">
        <v>118</v>
      </c>
      <c r="E4" s="33" t="s">
        <v>165</v>
      </c>
      <c r="F4" s="33"/>
      <c r="G4" s="33"/>
      <c r="H4" s="30"/>
      <c r="I4" s="33" t="s">
        <v>166</v>
      </c>
      <c r="J4" s="33"/>
      <c r="K4" s="33"/>
      <c r="L4" s="33"/>
      <c r="M4" s="33"/>
      <c r="N4" s="33"/>
      <c r="O4" s="33"/>
      <c r="P4" s="33"/>
      <c r="Q4" s="33"/>
      <c r="R4" s="33"/>
      <c r="S4" s="53" t="s">
        <v>247</v>
      </c>
      <c r="T4" s="35" t="s">
        <v>168</v>
      </c>
      <c r="U4" s="54" t="s">
        <v>169</v>
      </c>
      <c r="V4" s="46"/>
    </row>
    <row r="5" spans="1:22" ht="24.75" customHeight="1">
      <c r="A5" s="29"/>
      <c r="B5" s="30"/>
      <c r="C5" s="31"/>
      <c r="D5" s="34"/>
      <c r="E5" s="35" t="s">
        <v>105</v>
      </c>
      <c r="F5" s="35" t="s">
        <v>171</v>
      </c>
      <c r="G5" s="35" t="s">
        <v>172</v>
      </c>
      <c r="H5" s="35" t="s">
        <v>173</v>
      </c>
      <c r="I5" s="35" t="s">
        <v>105</v>
      </c>
      <c r="J5" s="48" t="s">
        <v>174</v>
      </c>
      <c r="K5" s="49" t="s">
        <v>175</v>
      </c>
      <c r="L5" s="48" t="s">
        <v>176</v>
      </c>
      <c r="M5" s="49" t="s">
        <v>177</v>
      </c>
      <c r="N5" s="35" t="s">
        <v>178</v>
      </c>
      <c r="O5" s="35" t="s">
        <v>179</v>
      </c>
      <c r="P5" s="35" t="s">
        <v>180</v>
      </c>
      <c r="Q5" s="35" t="s">
        <v>181</v>
      </c>
      <c r="R5" s="35" t="s">
        <v>182</v>
      </c>
      <c r="S5" s="33"/>
      <c r="T5" s="33"/>
      <c r="U5" s="55"/>
      <c r="V5" s="46"/>
    </row>
    <row r="6" spans="1:22" ht="30.75" customHeight="1">
      <c r="A6" s="29"/>
      <c r="B6" s="30"/>
      <c r="C6" s="31"/>
      <c r="D6" s="34"/>
      <c r="E6" s="33"/>
      <c r="F6" s="33"/>
      <c r="G6" s="33"/>
      <c r="H6" s="33"/>
      <c r="I6" s="33"/>
      <c r="J6" s="50"/>
      <c r="K6" s="48"/>
      <c r="L6" s="50"/>
      <c r="M6" s="48"/>
      <c r="N6" s="33"/>
      <c r="O6" s="33"/>
      <c r="P6" s="33"/>
      <c r="Q6" s="33"/>
      <c r="R6" s="33"/>
      <c r="S6" s="33"/>
      <c r="T6" s="33"/>
      <c r="U6" s="55"/>
      <c r="V6" s="46"/>
    </row>
    <row r="7" spans="1:22" s="24" customFormat="1" ht="24" customHeight="1">
      <c r="A7" s="36"/>
      <c r="B7" s="37"/>
      <c r="C7" s="36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56"/>
    </row>
    <row r="8" spans="1:21" ht="24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2" ht="24" customHeight="1">
      <c r="A9" s="40"/>
      <c r="B9" s="40"/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57"/>
      <c r="T9" s="57"/>
      <c r="U9" s="58"/>
      <c r="V9" s="46"/>
    </row>
    <row r="10" spans="1:22" ht="24" customHeight="1">
      <c r="A10" s="40"/>
      <c r="B10" s="40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57"/>
      <c r="T10" s="57"/>
      <c r="U10" s="58"/>
      <c r="V10" s="46"/>
    </row>
    <row r="11" spans="1:22" ht="24" customHeight="1">
      <c r="A11" s="40"/>
      <c r="B11" s="40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57"/>
      <c r="T11" s="57"/>
      <c r="U11" s="58"/>
      <c r="V11" s="46"/>
    </row>
    <row r="12" spans="1:22" ht="24" customHeight="1">
      <c r="A12" s="40"/>
      <c r="B12" s="40"/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57"/>
      <c r="T12" s="57"/>
      <c r="U12" s="58"/>
      <c r="V12" s="46"/>
    </row>
    <row r="13" spans="1:22" ht="24" customHeight="1">
      <c r="A13" s="40"/>
      <c r="B13" s="40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57"/>
      <c r="T13" s="57"/>
      <c r="U13" s="58"/>
      <c r="V13" s="46"/>
    </row>
    <row r="14" spans="1:22" ht="18.75" customHeight="1">
      <c r="A14" s="43"/>
      <c r="B14" s="43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6"/>
      <c r="T14" s="46"/>
      <c r="U14" s="59"/>
      <c r="V14" s="46"/>
    </row>
    <row r="15" spans="1:22" ht="18.75" customHeight="1">
      <c r="A15" s="43"/>
      <c r="B15" s="43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6"/>
      <c r="T15" s="46"/>
      <c r="U15" s="59"/>
      <c r="V15" s="46"/>
    </row>
    <row r="16" spans="1:22" ht="18.75" customHeight="1">
      <c r="A16" s="43"/>
      <c r="B16" s="43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6"/>
      <c r="T16" s="46"/>
      <c r="U16" s="59"/>
      <c r="V16" s="46"/>
    </row>
    <row r="17" spans="1:22" ht="18.75" customHeight="1">
      <c r="A17" s="43"/>
      <c r="B17" s="43"/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46"/>
      <c r="U17" s="59"/>
      <c r="V17" s="46"/>
    </row>
    <row r="18" spans="1:22" ht="18.75" customHeight="1">
      <c r="A18" s="43"/>
      <c r="B18" s="43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6"/>
      <c r="T18" s="46"/>
      <c r="U18" s="59"/>
      <c r="V18" s="46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</sheetData>
  <sheetProtection formatCells="0" formatColumns="0" formatRows="0"/>
  <mergeCells count="26">
    <mergeCell ref="A2:U2"/>
    <mergeCell ref="A3:C3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与你无关</cp:lastModifiedBy>
  <cp:lastPrinted>2019-02-25T02:41:06Z</cp:lastPrinted>
  <dcterms:created xsi:type="dcterms:W3CDTF">2017-09-19T01:54:00Z</dcterms:created>
  <dcterms:modified xsi:type="dcterms:W3CDTF">2018-08-13T13:35:19Z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266978</vt:r8>
  </property>
  <property fmtid="{D5CDD505-2E9C-101B-9397-08002B2CF9AE}" pid="4" name="KSOProductBuildV">
    <vt:lpwstr>2052-11.1.0.8527</vt:lpwstr>
  </property>
</Properties>
</file>