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52" firstSheet="4" activeTab="9"/>
  </bookViews>
  <sheets>
    <sheet name="表1-部门收支总表（" sheetId="3" r:id="rId1"/>
    <sheet name="表2-收入预算总表" sheetId="4" r:id="rId2"/>
    <sheet name="表3-支出预算汇总表" sheetId="45" r:id="rId3"/>
    <sheet name="表4-财政拨款收支总表 " sheetId="47" r:id="rId4"/>
    <sheet name="表5-支出预算分类总表" sheetId="7" r:id="rId5"/>
    <sheet name="表6-基本支出预算明细表—工资福利支出" sheetId="9" r:id="rId6"/>
    <sheet name="表7-基本支出预算明细表—商品和服务支出" sheetId="11" r:id="rId7"/>
    <sheet name="表8-基本支出预算明细表—对个人和家庭的补助" sheetId="13" r:id="rId8"/>
    <sheet name="表9-政府性基金拨款支出情况表" sheetId="46" r:id="rId9"/>
    <sheet name="表10-“三公”经费" sheetId="44" r:id="rId10"/>
  </sheets>
  <definedNames>
    <definedName name="a">#REF!</definedName>
    <definedName name="A0">#REF!</definedName>
    <definedName name="maocuhui">#REF!</definedName>
    <definedName name="_xlnm.Print_Area" localSheetId="0">'表1-部门收支总表（'!$A$1:$H$36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4">'表5-支出预算分类总表'!$1:$6</definedName>
    <definedName name="_xlnm.Print_Titles" localSheetId="5">'表6-基本支出预算明细表—工资福利支出'!$1:$6</definedName>
    <definedName name="_xlnm.Print_Titles" localSheetId="6">'表7-基本支出预算明细表—商品和服务支出'!$1:$6</definedName>
    <definedName name="_xlnm.Print_Titles" localSheetId="7">'表8-基本支出预算明细表—对个人和家庭的补助'!$1:$6</definedName>
    <definedName name="_xlnm.Print_Titles" localSheetId="8">'表9-政府性基金拨款支出情况表'!$1:$6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<sst xmlns="http://schemas.openxmlformats.org/spreadsheetml/2006/main" count="371" uniqueCount="246">
  <si>
    <t xml:space="preserve">                                                      </t>
  </si>
  <si>
    <t>预算01表</t>
  </si>
  <si>
    <t>部门收支总表</t>
  </si>
  <si>
    <t>单位名称：汨罗市信访局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</si>
  <si>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</si>
  <si>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</si>
  <si>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</si>
  <si>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</si>
  <si>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</si>
  <si>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</si>
  <si>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</si>
  <si>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</si>
  <si>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</si>
  <si>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</si>
  <si>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</si>
  <si>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</si>
  <si>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</si>
  <si>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</si>
  <si>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</si>
  <si>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</si>
  <si>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</si>
  <si>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</si>
  <si>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</si>
  <si>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</si>
  <si>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</si>
  <si>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</si>
  <si>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</si>
  <si>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</si>
  <si>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</si>
  <si>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</si>
  <si>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</si>
  <si>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</si>
  <si>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</si>
  <si>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</si>
  <si>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</si>
  <si>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</si>
  <si>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</si>
  <si>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</si>
  <si>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</si>
  <si>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</si>
  <si>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</si>
  <si>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</si>
  <si>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</si>
  <si>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</si>
  <si>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</si>
  <si>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</si>
  <si>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</si>
  <si>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</si>
  <si>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</si>
  <si>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</si>
  <si>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</si>
  <si>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</si>
  <si>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</si>
  <si>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</si>
  <si>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</si>
  <si>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</si>
  <si>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</si>
  <si>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</si>
  <si>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</si>
  <si>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</si>
  <si>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</si>
  <si>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</si>
  <si>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</si>
  <si>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</si>
  <si>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</si>
  <si>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</si>
  <si>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</si>
  <si>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</si>
  <si>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</si>
  <si>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</si>
  <si>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</si>
  <si>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</si>
  <si>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</si>
  <si>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</si>
  <si>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</si>
  <si>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</si>
  <si>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</si>
  <si>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</si>
  <si>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</si>
  <si>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</si>
  <si>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</si>
  <si>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</si>
  <si>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</si>
  <si>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</si>
  <si>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</si>
  <si>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</si>
  <si>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</si>
  <si>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</si>
  <si>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</si>
  <si>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</si>
  <si>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</si>
  <si>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</si>
  <si>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</si>
  <si>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</si>
  <si>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</si>
  <si>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</si>
  <si>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</si>
  <si>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</si>
  <si>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</si>
  <si>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</si>
  <si>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</si>
  <si>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</si>
  <si>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</si>
  <si>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</si>
  <si>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</si>
  <si>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</si>
  <si>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116001</t>
  </si>
  <si>
    <t>汨罗市信访局</t>
  </si>
  <si>
    <t>汨罗市信访局本级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</si>
  <si>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</si>
  <si>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</si>
  <si>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</si>
  <si>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</si>
  <si>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</si>
  <si>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</si>
  <si>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116</t>
  </si>
  <si>
    <t>信访局本级</t>
  </si>
  <si>
    <t>信访事务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</si>
  <si>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</si>
  <si>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</si>
  <si>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</si>
  <si>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</si>
  <si>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</si>
  <si>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</si>
  <si>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</si>
  <si>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</si>
  <si>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</si>
  <si>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</si>
  <si>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(一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、一般公共预算拨款</t>
    </r>
  </si>
  <si>
    <t>(一)、一般公共服务支出</t>
  </si>
  <si>
    <t xml:space="preserve">   经费拨款</t>
  </si>
  <si>
    <r>
      <rPr>
        <sz val="11"/>
        <rFont val="宋体"/>
        <charset val="134"/>
      </rPr>
      <t>(二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、外交支出</t>
    </r>
  </si>
  <si>
    <t xml:space="preserve">   纳入预算管理的非税收入拨款</t>
  </si>
  <si>
    <r>
      <rPr>
        <sz val="11"/>
        <rFont val="宋体"/>
        <charset val="134"/>
      </rPr>
      <t>(三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、国防支出</t>
    </r>
  </si>
  <si>
    <t xml:space="preserve">   罚没收入拨款</t>
  </si>
  <si>
    <r>
      <rPr>
        <sz val="11"/>
        <rFont val="宋体"/>
        <charset val="134"/>
      </rPr>
      <t>(四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、公共安全支出</t>
    </r>
  </si>
  <si>
    <r>
      <rPr>
        <sz val="11"/>
        <rFont val="宋体"/>
        <charset val="134"/>
      </rPr>
      <t>(二</t>
    </r>
    <r>
      <rPr>
        <sz val="11"/>
        <rFont val="宋体"/>
        <charset val="134"/>
      </rPr>
      <t>)政府性基金预算拨款</t>
    </r>
  </si>
  <si>
    <r>
      <rPr>
        <sz val="11"/>
        <rFont val="宋体"/>
        <charset val="134"/>
      </rPr>
      <t>(五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、教育支出</t>
    </r>
  </si>
  <si>
    <r>
      <rPr>
        <sz val="11"/>
        <rFont val="宋体"/>
        <charset val="134"/>
      </rPr>
      <t>(六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、科学技术支出</t>
    </r>
  </si>
  <si>
    <r>
      <rPr>
        <sz val="11"/>
        <rFont val="宋体"/>
        <charset val="134"/>
      </rPr>
      <t>(七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、文化体育与传媒支出</t>
    </r>
  </si>
  <si>
    <t>二、上年结转</t>
  </si>
  <si>
    <r>
      <rPr>
        <sz val="11"/>
        <rFont val="宋体"/>
        <charset val="134"/>
      </rPr>
      <t>(八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、社会保障和就业支出</t>
    </r>
  </si>
  <si>
    <t>(一)、一般公共预算拨款</t>
  </si>
  <si>
    <r>
      <rPr>
        <sz val="11"/>
        <rFont val="宋体"/>
        <charset val="134"/>
      </rPr>
      <t>(九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、医疗卫生与计划生育支出</t>
    </r>
  </si>
  <si>
    <t>(二)、政府性基金预算拨款</t>
  </si>
  <si>
    <t>(十)、节能环保支出</t>
  </si>
  <si>
    <t>(十一)、城乡社区支出</t>
  </si>
  <si>
    <r>
      <rPr>
        <sz val="11"/>
        <rFont val="宋体"/>
        <charset val="134"/>
      </rPr>
      <t>(十二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、农林水支出</t>
    </r>
  </si>
  <si>
    <t>(十三)、交通运输支出</t>
  </si>
  <si>
    <r>
      <rPr>
        <sz val="11"/>
        <rFont val="宋体"/>
        <charset val="134"/>
      </rPr>
      <t>(十四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、资源勘探信息等支出</t>
    </r>
  </si>
  <si>
    <r>
      <rPr>
        <sz val="11"/>
        <rFont val="宋体"/>
        <charset val="134"/>
      </rPr>
      <t>(十五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、商业服务业等支出</t>
    </r>
  </si>
  <si>
    <t>(十六)、金融支出</t>
  </si>
  <si>
    <r>
      <rPr>
        <sz val="11"/>
        <rFont val="宋体"/>
        <charset val="134"/>
      </rPr>
      <t>(十七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、援助其他地区支出</t>
    </r>
  </si>
  <si>
    <r>
      <rPr>
        <sz val="11"/>
        <rFont val="宋体"/>
        <charset val="134"/>
      </rPr>
      <t>(十八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、国土海洋气象等支出</t>
    </r>
  </si>
  <si>
    <r>
      <rPr>
        <sz val="11"/>
        <rFont val="宋体"/>
        <charset val="134"/>
      </rPr>
      <t>(十九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、住房保障支出</t>
    </r>
  </si>
  <si>
    <r>
      <rPr>
        <sz val="11"/>
        <rFont val="宋体"/>
        <charset val="134"/>
      </rPr>
      <t>(二十</t>
    </r>
    <r>
      <rPr>
        <sz val="11"/>
        <rFont val="宋体"/>
        <charset val="134"/>
      </rPr>
      <t>)</t>
    </r>
    <r>
      <rPr>
        <sz val="11"/>
        <rFont val="宋体"/>
        <charset val="134"/>
      </rPr>
      <t>、粮油物资储备支出</t>
    </r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</si>
  <si>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</si>
  <si>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</si>
  <si>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</si>
  <si>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</si>
  <si>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</si>
  <si>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</si>
  <si>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</si>
  <si>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</si>
  <si>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</si>
  <si>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</si>
  <si>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</si>
  <si>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</si>
  <si>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</si>
  <si>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</si>
  <si>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</si>
  <si>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</si>
  <si>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</si>
  <si>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</si>
  <si>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</si>
  <si>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</si>
  <si>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</si>
  <si>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</si>
  <si>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</si>
  <si>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</si>
  <si>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</si>
  <si>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</si>
  <si>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</si>
  <si>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</si>
  <si>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</si>
  <si>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</si>
  <si>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</si>
  <si>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</si>
  <si>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</si>
  <si>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</si>
  <si>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</si>
  <si>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</si>
  <si>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</si>
  <si>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</si>
  <si>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</si>
  <si>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</si>
  <si>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</si>
  <si>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</si>
  <si>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一般公共预算基本支出情况表——一般商品和服务支出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</si>
  <si>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</si>
  <si>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</si>
  <si>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</si>
  <si>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</si>
  <si>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</si>
  <si>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</si>
  <si>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</si>
  <si>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</si>
  <si>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</si>
  <si>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</si>
  <si>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</si>
  <si>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</si>
  <si>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</si>
  <si>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</si>
  <si>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</si>
  <si>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</si>
  <si>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</si>
  <si>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</si>
  <si>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</si>
  <si>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</si>
  <si>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</si>
  <si>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</si>
  <si>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</si>
  <si>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</si>
  <si>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</si>
  <si>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</si>
  <si>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</si>
  <si>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</si>
  <si>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</si>
  <si>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</si>
  <si>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</si>
  <si>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</si>
  <si>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</si>
  <si>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</si>
  <si>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2010308</t>
  </si>
  <si>
    <t>预算09表</t>
  </si>
  <si>
    <t>2018年“三公”经费预算情况表</t>
  </si>
  <si>
    <t>填报单位：汨罗市信访局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</si>
  <si>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</si>
  <si>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</si>
  <si>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</si>
  <si>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</si>
  <si>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</si>
  <si>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</si>
  <si>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公车上缴。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</si>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</sst>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* #,##0;* \-#,##0;* &quot;-&quot;;@"/>
    <numFmt numFmtId="178" formatCode="* #,##0.00;* \-#,##0.00;* &quot;&quot;??;@"/>
    <numFmt numFmtId="179" formatCode="#,##0.00_ "/>
    <numFmt numFmtId="180" formatCode="0.00_ "/>
  </numFmts>
  <fonts count="55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176">
    <xf numFmtId="0" fontId="0" fillId="0" borderId="0"/>
    <xf numFmtId="42" fontId="17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22" borderId="2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5" borderId="26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38" fillId="22" borderId="31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17" fillId="3" borderId="25" applyNumberFormat="0" applyFon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0" fillId="8" borderId="37" applyNumberFormat="0" applyAlignment="0" applyProtection="0">
      <alignment vertical="center"/>
    </xf>
    <xf numFmtId="0" fontId="26" fillId="8" borderId="26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7" fillId="41" borderId="3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0" borderId="0"/>
    <xf numFmtId="0" fontId="27" fillId="5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22" borderId="2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1" fillId="5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38" fillId="22" borderId="31" applyNumberFormat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48" borderId="0" applyNumberFormat="0" applyBorder="0" applyAlignment="0" applyProtection="0">
      <alignment vertical="center"/>
    </xf>
    <xf numFmtId="0" fontId="1" fillId="0" borderId="0"/>
    <xf numFmtId="0" fontId="30" fillId="4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/>
    <xf numFmtId="0" fontId="30" fillId="3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/>
    <xf numFmtId="0" fontId="39" fillId="0" borderId="0"/>
    <xf numFmtId="0" fontId="31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3" fillId="0" borderId="39" applyNumberFormat="0" applyFill="0" applyAlignment="0" applyProtection="0">
      <alignment vertical="center"/>
    </xf>
    <xf numFmtId="0" fontId="53" fillId="0" borderId="39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1" fillId="23" borderId="3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9" fillId="0" borderId="0"/>
    <xf numFmtId="0" fontId="1" fillId="0" borderId="0"/>
    <xf numFmtId="0" fontId="1" fillId="0" borderId="0"/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52" fillId="46" borderId="38" applyNumberFormat="0" applyAlignment="0" applyProtection="0">
      <alignment vertical="center"/>
    </xf>
    <xf numFmtId="0" fontId="52" fillId="46" borderId="3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1" fillId="2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4" fillId="34" borderId="31" applyNumberFormat="0" applyAlignment="0" applyProtection="0">
      <alignment vertical="center"/>
    </xf>
    <xf numFmtId="0" fontId="44" fillId="34" borderId="31" applyNumberFormat="0" applyAlignment="0" applyProtection="0">
      <alignment vertical="center"/>
    </xf>
    <xf numFmtId="0" fontId="39" fillId="0" borderId="0"/>
    <xf numFmtId="0" fontId="1" fillId="23" borderId="30" applyNumberFormat="0" applyFont="0" applyAlignment="0" applyProtection="0">
      <alignment vertical="center"/>
    </xf>
    <xf numFmtId="0" fontId="1" fillId="23" borderId="30" applyNumberFormat="0" applyFont="0" applyAlignment="0" applyProtection="0">
      <alignment vertical="center"/>
    </xf>
    <xf numFmtId="0" fontId="1" fillId="23" borderId="30" applyNumberFormat="0" applyFont="0" applyAlignment="0" applyProtection="0">
      <alignment vertical="center"/>
    </xf>
    <xf numFmtId="0" fontId="1" fillId="23" borderId="30" applyNumberFormat="0" applyFont="0" applyAlignment="0" applyProtection="0">
      <alignment vertical="center"/>
    </xf>
    <xf numFmtId="0" fontId="1" fillId="23" borderId="30" applyNumberFormat="0" applyFont="0" applyAlignment="0" applyProtection="0">
      <alignment vertical="center"/>
    </xf>
  </cellStyleXfs>
  <cellXfs count="195">
    <xf numFmtId="0" fontId="0" fillId="0" borderId="0" xfId="0"/>
    <xf numFmtId="0" fontId="1" fillId="0" borderId="0" xfId="139" applyFill="1"/>
    <xf numFmtId="0" fontId="2" fillId="0" borderId="0" xfId="139" applyFont="1" applyFill="1"/>
    <xf numFmtId="0" fontId="1" fillId="0" borderId="0" xfId="139"/>
    <xf numFmtId="0" fontId="1" fillId="0" borderId="0" xfId="139" applyAlignment="1">
      <alignment horizontal="center"/>
    </xf>
    <xf numFmtId="0" fontId="3" fillId="0" borderId="0" xfId="8" applyNumberFormat="1" applyFont="1" applyFill="1" applyAlignment="1">
      <alignment horizontal="right" vertical="center"/>
    </xf>
    <xf numFmtId="0" fontId="4" fillId="0" borderId="0" xfId="139" applyFont="1" applyFill="1" applyAlignment="1">
      <alignment horizontal="center" vertical="center"/>
    </xf>
    <xf numFmtId="0" fontId="2" fillId="0" borderId="1" xfId="139" applyFont="1" applyFill="1" applyBorder="1" applyAlignment="1">
      <alignment vertical="center"/>
    </xf>
    <xf numFmtId="0" fontId="2" fillId="0" borderId="0" xfId="139" applyFont="1" applyFill="1" applyAlignment="1">
      <alignment horizontal="center"/>
    </xf>
    <xf numFmtId="0" fontId="2" fillId="0" borderId="0" xfId="139" applyFont="1" applyFill="1" applyAlignment="1">
      <alignment horizontal="right" vertical="center"/>
    </xf>
    <xf numFmtId="0" fontId="0" fillId="0" borderId="2" xfId="139" applyFont="1" applyFill="1" applyBorder="1" applyAlignment="1">
      <alignment horizontal="center" vertical="center"/>
    </xf>
    <xf numFmtId="0" fontId="0" fillId="0" borderId="3" xfId="139" applyFont="1" applyFill="1" applyBorder="1" applyAlignment="1">
      <alignment horizontal="center" vertical="center"/>
    </xf>
    <xf numFmtId="0" fontId="0" fillId="0" borderId="4" xfId="139" applyFont="1" applyFill="1" applyBorder="1" applyAlignment="1">
      <alignment horizontal="center" vertical="center"/>
    </xf>
    <xf numFmtId="0" fontId="0" fillId="0" borderId="5" xfId="139" applyFont="1" applyBorder="1" applyAlignment="1">
      <alignment horizontal="center" vertical="center"/>
    </xf>
    <xf numFmtId="0" fontId="0" fillId="0" borderId="6" xfId="139" applyFont="1" applyFill="1" applyBorder="1" applyAlignment="1">
      <alignment horizontal="center" vertical="center"/>
    </xf>
    <xf numFmtId="0" fontId="1" fillId="0" borderId="7" xfId="139" applyBorder="1"/>
    <xf numFmtId="0" fontId="0" fillId="0" borderId="5" xfId="139" applyFont="1" applyBorder="1" applyAlignment="1">
      <alignment vertical="center"/>
    </xf>
    <xf numFmtId="0" fontId="5" fillId="0" borderId="0" xfId="139" applyFont="1"/>
    <xf numFmtId="0" fontId="0" fillId="0" borderId="7" xfId="139" applyFont="1" applyBorder="1" applyAlignment="1">
      <alignment horizontal="center" vertical="center"/>
    </xf>
    <xf numFmtId="0" fontId="0" fillId="0" borderId="8" xfId="139" applyFont="1" applyBorder="1" applyAlignment="1">
      <alignment vertical="center"/>
    </xf>
    <xf numFmtId="0" fontId="0" fillId="0" borderId="9" xfId="139" applyFont="1" applyFill="1" applyBorder="1" applyAlignment="1">
      <alignment horizontal="center" vertical="center"/>
    </xf>
    <xf numFmtId="0" fontId="1" fillId="0" borderId="7" xfId="139" applyFont="1" applyBorder="1"/>
    <xf numFmtId="0" fontId="0" fillId="0" borderId="8" xfId="139" applyFont="1" applyBorder="1" applyAlignment="1">
      <alignment horizontal="left" vertical="center" wrapText="1"/>
    </xf>
    <xf numFmtId="0" fontId="0" fillId="0" borderId="9" xfId="139" applyFont="1" applyBorder="1" applyAlignment="1">
      <alignment horizontal="center" vertical="center"/>
    </xf>
    <xf numFmtId="0" fontId="0" fillId="0" borderId="10" xfId="139" applyFont="1" applyBorder="1" applyAlignment="1">
      <alignment horizontal="left" vertical="center" wrapText="1"/>
    </xf>
    <xf numFmtId="0" fontId="0" fillId="0" borderId="11" xfId="139" applyFont="1" applyBorder="1" applyAlignment="1">
      <alignment horizontal="center" vertical="center"/>
    </xf>
    <xf numFmtId="0" fontId="1" fillId="0" borderId="12" xfId="139" applyBorder="1"/>
    <xf numFmtId="0" fontId="3" fillId="0" borderId="0" xfId="137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8" applyNumberFormat="1" applyFont="1" applyFill="1" applyAlignment="1">
      <alignment horizontal="center" vertical="center" wrapText="1"/>
    </xf>
    <xf numFmtId="0" fontId="6" fillId="0" borderId="0" xfId="8" applyNumberFormat="1" applyFont="1" applyFill="1" applyAlignment="1" applyProtection="1">
      <alignment horizontal="center" vertical="center" wrapText="1"/>
    </xf>
    <xf numFmtId="49" fontId="3" fillId="0" borderId="0" xfId="8" applyNumberFormat="1" applyFont="1" applyFill="1" applyAlignment="1">
      <alignment vertical="center"/>
    </xf>
    <xf numFmtId="0" fontId="3" fillId="0" borderId="6" xfId="8" applyNumberFormat="1" applyFont="1" applyFill="1" applyBorder="1" applyAlignment="1" applyProtection="1">
      <alignment horizontal="center" vertical="center"/>
    </xf>
    <xf numFmtId="0" fontId="3" fillId="0" borderId="13" xfId="8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8" applyNumberFormat="1" applyFont="1" applyFill="1" applyBorder="1" applyAlignment="1">
      <alignment horizontal="center" vertical="center" wrapText="1"/>
    </xf>
    <xf numFmtId="0" fontId="3" fillId="0" borderId="6" xfId="8" applyNumberFormat="1" applyFont="1" applyFill="1" applyBorder="1" applyAlignment="1" applyProtection="1">
      <alignment horizontal="center" vertical="center" wrapText="1"/>
    </xf>
    <xf numFmtId="0" fontId="3" fillId="0" borderId="15" xfId="8" applyNumberFormat="1" applyFont="1" applyFill="1" applyBorder="1" applyAlignment="1">
      <alignment horizontal="center" vertical="center" wrapText="1"/>
    </xf>
    <xf numFmtId="0" fontId="3" fillId="0" borderId="16" xfId="8" applyNumberFormat="1" applyFont="1" applyFill="1" applyBorder="1" applyAlignment="1" applyProtection="1">
      <alignment horizontal="center" vertical="center" wrapText="1"/>
    </xf>
    <xf numFmtId="0" fontId="3" fillId="2" borderId="6" xfId="8" applyNumberFormat="1" applyFont="1" applyFill="1" applyBorder="1" applyAlignment="1">
      <alignment horizontal="center" vertical="center" wrapText="1"/>
    </xf>
    <xf numFmtId="49" fontId="3" fillId="2" borderId="6" xfId="8" applyNumberFormat="1" applyFont="1" applyFill="1" applyBorder="1" applyAlignment="1">
      <alignment horizontal="center" vertical="center" wrapText="1"/>
    </xf>
    <xf numFmtId="176" fontId="3" fillId="2" borderId="6" xfId="8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8" applyNumberFormat="1" applyFont="1" applyFill="1" applyBorder="1" applyAlignment="1">
      <alignment horizontal="center" vertical="center"/>
    </xf>
    <xf numFmtId="0" fontId="3" fillId="0" borderId="6" xfId="8" applyNumberFormat="1" applyFont="1" applyFill="1" applyBorder="1" applyAlignment="1">
      <alignment horizontal="left" vertical="center"/>
    </xf>
    <xf numFmtId="178" fontId="3" fillId="0" borderId="6" xfId="8" applyNumberFormat="1" applyFont="1" applyFill="1" applyBorder="1" applyAlignment="1">
      <alignment horizontal="center" vertical="center"/>
    </xf>
    <xf numFmtId="49" fontId="3" fillId="0" borderId="0" xfId="8" applyNumberFormat="1" applyFont="1" applyFill="1" applyAlignment="1">
      <alignment horizontal="center" vertical="center"/>
    </xf>
    <xf numFmtId="0" fontId="3" fillId="0" borderId="0" xfId="8" applyNumberFormat="1" applyFont="1" applyFill="1" applyAlignment="1">
      <alignment horizontal="left" vertical="center"/>
    </xf>
    <xf numFmtId="178" fontId="3" fillId="0" borderId="0" xfId="8" applyNumberFormat="1" applyFont="1" applyFill="1" applyAlignment="1">
      <alignment horizontal="center" vertical="center"/>
    </xf>
    <xf numFmtId="0" fontId="0" fillId="0" borderId="0" xfId="8" applyNumberFormat="1" applyFont="1" applyFill="1" applyAlignment="1">
      <alignment vertical="center"/>
    </xf>
    <xf numFmtId="178" fontId="3" fillId="0" borderId="0" xfId="8" applyNumberFormat="1" applyFont="1" applyFill="1" applyAlignment="1">
      <alignment vertical="center"/>
    </xf>
    <xf numFmtId="178" fontId="3" fillId="0" borderId="16" xfId="8" applyNumberFormat="1" applyFont="1" applyFill="1" applyBorder="1" applyAlignment="1" applyProtection="1">
      <alignment horizontal="center" vertical="center" wrapText="1"/>
    </xf>
    <xf numFmtId="178" fontId="3" fillId="0" borderId="17" xfId="8" applyNumberFormat="1" applyFont="1" applyFill="1" applyBorder="1" applyAlignment="1" applyProtection="1">
      <alignment horizontal="center" vertical="center" wrapText="1"/>
    </xf>
    <xf numFmtId="178" fontId="3" fillId="0" borderId="6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Fill="1" applyAlignment="1">
      <alignment vertical="center"/>
    </xf>
    <xf numFmtId="0" fontId="3" fillId="0" borderId="18" xfId="8" applyNumberFormat="1" applyFont="1" applyFill="1" applyBorder="1" applyAlignment="1" applyProtection="1">
      <alignment horizontal="right" vertical="center"/>
    </xf>
    <xf numFmtId="0" fontId="3" fillId="0" borderId="15" xfId="8" applyNumberFormat="1" applyFont="1" applyFill="1" applyBorder="1" applyAlignment="1" applyProtection="1">
      <alignment horizontal="center" vertical="center" wrapText="1"/>
    </xf>
    <xf numFmtId="0" fontId="0" fillId="0" borderId="16" xfId="8" applyNumberFormat="1" applyFont="1" applyFill="1" applyBorder="1" applyAlignment="1">
      <alignment horizontal="center" vertical="center" wrapText="1"/>
    </xf>
    <xf numFmtId="0" fontId="0" fillId="0" borderId="6" xfId="8" applyNumberFormat="1" applyFont="1" applyFill="1" applyBorder="1" applyAlignment="1">
      <alignment horizontal="center" vertical="center" wrapText="1"/>
    </xf>
    <xf numFmtId="0" fontId="0" fillId="2" borderId="0" xfId="8" applyNumberFormat="1" applyFont="1" applyFill="1" applyAlignment="1">
      <alignment vertical="center"/>
    </xf>
    <xf numFmtId="0" fontId="0" fillId="0" borderId="6" xfId="8" applyNumberFormat="1" applyFont="1" applyFill="1" applyBorder="1" applyAlignment="1">
      <alignment vertical="center"/>
    </xf>
    <xf numFmtId="0" fontId="0" fillId="0" borderId="6" xfId="8" applyNumberFormat="1" applyFont="1" applyFill="1" applyBorder="1" applyAlignment="1">
      <alignment horizontal="centerContinuous" vertical="center"/>
    </xf>
    <xf numFmtId="0" fontId="0" fillId="0" borderId="0" xfId="8" applyNumberFormat="1" applyFont="1" applyFill="1" applyAlignment="1">
      <alignment horizontal="centerContinuous" vertical="center"/>
    </xf>
    <xf numFmtId="0" fontId="3" fillId="0" borderId="0" xfId="8" applyNumberFormat="1" applyFont="1" applyAlignment="1">
      <alignment horizontal="right" vertical="center" wrapText="1"/>
    </xf>
    <xf numFmtId="0" fontId="6" fillId="0" borderId="0" xfId="8" applyNumberFormat="1" applyFont="1" applyFill="1" applyAlignment="1" applyProtection="1">
      <alignment horizontal="center" vertical="center" wrapText="1"/>
    </xf>
    <xf numFmtId="0" fontId="3" fillId="0" borderId="0" xfId="8" applyNumberFormat="1" applyFont="1" applyFill="1" applyAlignment="1">
      <alignment horizontal="left" vertical="center" wrapText="1"/>
    </xf>
    <xf numFmtId="0" fontId="3" fillId="0" borderId="0" xfId="8" applyNumberFormat="1" applyFont="1" applyAlignment="1">
      <alignment horizontal="left" vertical="center" wrapText="1"/>
    </xf>
    <xf numFmtId="0" fontId="3" fillId="0" borderId="0" xfId="8" applyNumberFormat="1" applyFont="1" applyAlignment="1">
      <alignment horizontal="center" vertical="center" wrapText="1"/>
    </xf>
    <xf numFmtId="0" fontId="3" fillId="2" borderId="6" xfId="8" applyNumberFormat="1" applyFont="1" applyFill="1" applyBorder="1" applyAlignment="1" applyProtection="1">
      <alignment horizontal="center" vertical="center" wrapText="1"/>
    </xf>
    <xf numFmtId="0" fontId="0" fillId="0" borderId="6" xfId="8" applyNumberFormat="1" applyFont="1" applyFill="1" applyBorder="1" applyAlignment="1" applyProtection="1">
      <alignment horizontal="center" vertical="center" wrapText="1"/>
    </xf>
    <xf numFmtId="0" fontId="3" fillId="2" borderId="15" xfId="8" applyNumberFormat="1" applyFont="1" applyFill="1" applyBorder="1" applyAlignment="1" applyProtection="1">
      <alignment horizontal="center" vertical="center" wrapText="1"/>
    </xf>
    <xf numFmtId="0" fontId="0" fillId="2" borderId="6" xfId="8" applyNumberFormat="1" applyFont="1" applyFill="1" applyBorder="1" applyAlignment="1">
      <alignment horizontal="center" vertical="center" wrapText="1"/>
    </xf>
    <xf numFmtId="0" fontId="3" fillId="0" borderId="6" xfId="8" applyNumberFormat="1" applyFont="1" applyFill="1" applyBorder="1" applyAlignment="1">
      <alignment horizontal="center" vertical="center" wrapText="1"/>
    </xf>
    <xf numFmtId="49" fontId="3" fillId="0" borderId="6" xfId="8" applyNumberFormat="1" applyFont="1" applyFill="1" applyBorder="1" applyAlignment="1">
      <alignment horizontal="center" vertical="center" wrapText="1"/>
    </xf>
    <xf numFmtId="176" fontId="3" fillId="0" borderId="6" xfId="8" applyNumberFormat="1" applyFont="1" applyFill="1" applyBorder="1" applyAlignment="1">
      <alignment horizontal="center" vertical="center" wrapText="1"/>
    </xf>
    <xf numFmtId="0" fontId="3" fillId="0" borderId="6" xfId="8" applyNumberFormat="1" applyFont="1" applyFill="1" applyBorder="1" applyAlignment="1">
      <alignment horizontal="centerContinuous" vertical="center"/>
    </xf>
    <xf numFmtId="0" fontId="3" fillId="2" borderId="6" xfId="8" applyNumberFormat="1" applyFont="1" applyFill="1" applyBorder="1" applyAlignment="1">
      <alignment horizontal="centerContinuous" vertical="center"/>
    </xf>
    <xf numFmtId="0" fontId="3" fillId="0" borderId="6" xfId="8" applyNumberFormat="1" applyFont="1" applyBorder="1" applyAlignment="1">
      <alignment horizontal="centerContinuous" vertical="center"/>
    </xf>
    <xf numFmtId="0" fontId="3" fillId="0" borderId="0" xfId="8" applyNumberFormat="1" applyFont="1" applyAlignment="1">
      <alignment horizontal="centerContinuous" vertical="center"/>
    </xf>
    <xf numFmtId="0" fontId="3" fillId="0" borderId="0" xfId="8" applyNumberFormat="1" applyFont="1" applyFill="1" applyAlignment="1">
      <alignment horizontal="centerContinuous" vertical="center"/>
    </xf>
    <xf numFmtId="0" fontId="0" fillId="0" borderId="0" xfId="8" applyNumberFormat="1" applyFont="1" applyAlignment="1">
      <alignment vertical="center"/>
    </xf>
    <xf numFmtId="0" fontId="3" fillId="0" borderId="0" xfId="8" applyNumberFormat="1" applyFont="1" applyFill="1" applyAlignment="1" applyProtection="1">
      <alignment horizontal="right" vertical="center" wrapText="1"/>
    </xf>
    <xf numFmtId="0" fontId="3" fillId="0" borderId="18" xfId="8" applyNumberFormat="1" applyFont="1" applyFill="1" applyBorder="1" applyAlignment="1" applyProtection="1"/>
    <xf numFmtId="0" fontId="0" fillId="2" borderId="6" xfId="8" applyNumberFormat="1" applyFont="1" applyFill="1" applyBorder="1" applyAlignment="1" applyProtection="1">
      <alignment horizontal="center" vertical="center" wrapText="1"/>
    </xf>
    <xf numFmtId="176" fontId="0" fillId="0" borderId="6" xfId="8" applyNumberFormat="1" applyFont="1" applyFill="1" applyBorder="1" applyAlignment="1">
      <alignment horizontal="center" vertical="center" wrapText="1"/>
    </xf>
    <xf numFmtId="0" fontId="7" fillId="0" borderId="0" xfId="8" applyNumberFormat="1" applyFont="1" applyFill="1" applyAlignment="1" applyProtection="1">
      <alignment horizontal="center" vertical="center" wrapText="1"/>
    </xf>
    <xf numFmtId="0" fontId="0" fillId="0" borderId="13" xfId="8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0" fontId="0" fillId="2" borderId="9" xfId="8" applyNumberFormat="1" applyFont="1" applyFill="1" applyBorder="1" applyAlignment="1" applyProtection="1">
      <alignment horizontal="center" vertical="center" wrapText="1"/>
    </xf>
    <xf numFmtId="0" fontId="0" fillId="2" borderId="17" xfId="8" applyNumberFormat="1" applyFont="1" applyFill="1" applyBorder="1" applyAlignment="1" applyProtection="1">
      <alignment horizontal="center" vertical="center" wrapText="1"/>
    </xf>
    <xf numFmtId="0" fontId="0" fillId="2" borderId="16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Fill="1" applyAlignment="1" applyProtection="1">
      <alignment horizontal="center" vertical="center" wrapText="1"/>
    </xf>
    <xf numFmtId="0" fontId="3" fillId="0" borderId="18" xfId="8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8" applyNumberFormat="1" applyFont="1" applyFill="1" applyAlignment="1">
      <alignment horizontal="right" vertical="center" wrapText="1"/>
    </xf>
    <xf numFmtId="0" fontId="8" fillId="0" borderId="0" xfId="8" applyNumberFormat="1" applyFont="1" applyFill="1" applyAlignment="1" applyProtection="1">
      <alignment horizontal="center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6" fontId="0" fillId="0" borderId="6" xfId="0" applyNumberFormat="1" applyFill="1" applyBorder="1"/>
    <xf numFmtId="9" fontId="3" fillId="0" borderId="0" xfId="8" applyNumberFormat="1" applyFont="1" applyFill="1" applyAlignment="1">
      <alignment horizontal="center" vertical="center" wrapText="1"/>
    </xf>
    <xf numFmtId="9" fontId="3" fillId="0" borderId="0" xfId="8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8" applyNumberFormat="1" applyFont="1" applyFill="1" applyBorder="1" applyAlignment="1">
      <alignment horizontal="center" vertical="center" wrapText="1"/>
    </xf>
    <xf numFmtId="0" fontId="0" fillId="0" borderId="6" xfId="8" applyNumberFormat="1" applyFont="1" applyFill="1" applyBorder="1" applyAlignment="1" applyProtection="1">
      <alignment vertical="center" wrapText="1"/>
    </xf>
    <xf numFmtId="0" fontId="3" fillId="0" borderId="0" xfId="8" applyNumberFormat="1" applyFont="1" applyFill="1" applyBorder="1" applyAlignment="1">
      <alignment horizontal="centerContinuous" vertical="center"/>
    </xf>
    <xf numFmtId="0" fontId="3" fillId="0" borderId="14" xfId="8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8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3" fillId="0" borderId="0" xfId="8" applyNumberFormat="1" applyFont="1" applyFill="1" applyAlignment="1">
      <alignment horizontal="right"/>
    </xf>
    <xf numFmtId="0" fontId="0" fillId="0" borderId="14" xfId="8" applyNumberFormat="1" applyFont="1" applyFill="1" applyBorder="1" applyAlignment="1">
      <alignment horizontal="center" vertical="center" wrapText="1"/>
    </xf>
    <xf numFmtId="0" fontId="3" fillId="0" borderId="19" xfId="8" applyNumberFormat="1" applyFont="1" applyFill="1" applyBorder="1" applyAlignment="1" applyProtection="1">
      <alignment horizontal="center" vertical="center" wrapText="1"/>
    </xf>
    <xf numFmtId="0" fontId="1" fillId="0" borderId="0" xfId="138" applyAlignment="1" applyProtection="1">
      <alignment vertical="center"/>
    </xf>
    <xf numFmtId="0" fontId="8" fillId="0" borderId="0" xfId="137" applyFont="1" applyAlignment="1" applyProtection="1">
      <alignment horizontal="center" vertical="center"/>
      <protection locked="0"/>
    </xf>
    <xf numFmtId="0" fontId="9" fillId="0" borderId="0" xfId="137" applyFont="1" applyAlignment="1" applyProtection="1">
      <alignment horizontal="center" vertical="center"/>
      <protection locked="0"/>
    </xf>
    <xf numFmtId="0" fontId="10" fillId="0" borderId="0" xfId="137" applyFont="1" applyFill="1" applyAlignment="1" applyProtection="1">
      <alignment vertical="center"/>
      <protection locked="0"/>
    </xf>
    <xf numFmtId="0" fontId="10" fillId="0" borderId="0" xfId="137" applyFont="1" applyAlignment="1" applyProtection="1">
      <alignment vertical="center"/>
      <protection locked="0"/>
    </xf>
    <xf numFmtId="0" fontId="10" fillId="0" borderId="0" xfId="137" applyFont="1" applyAlignment="1" applyProtection="1">
      <alignment horizontal="right" vertical="center"/>
      <protection locked="0"/>
    </xf>
    <xf numFmtId="0" fontId="11" fillId="0" borderId="6" xfId="137" applyFont="1" applyFill="1" applyBorder="1" applyAlignment="1" applyProtection="1">
      <alignment horizontal="center" vertical="center"/>
      <protection locked="0"/>
    </xf>
    <xf numFmtId="0" fontId="11" fillId="0" borderId="13" xfId="137" applyFont="1" applyFill="1" applyBorder="1" applyAlignment="1" applyProtection="1">
      <alignment horizontal="center" vertical="center"/>
      <protection locked="0"/>
    </xf>
    <xf numFmtId="0" fontId="11" fillId="0" borderId="14" xfId="137" applyFont="1" applyFill="1" applyBorder="1" applyAlignment="1" applyProtection="1">
      <alignment horizontal="center" vertical="center"/>
      <protection locked="0"/>
    </xf>
    <xf numFmtId="0" fontId="11" fillId="0" borderId="15" xfId="137" applyFont="1" applyFill="1" applyBorder="1" applyAlignment="1" applyProtection="1">
      <alignment horizontal="center" vertical="center"/>
      <protection locked="0"/>
    </xf>
    <xf numFmtId="0" fontId="12" fillId="0" borderId="6" xfId="137" applyFont="1" applyFill="1" applyBorder="1" applyAlignment="1" applyProtection="1">
      <alignment horizontal="center" vertical="center"/>
      <protection locked="0"/>
    </xf>
    <xf numFmtId="0" fontId="10" fillId="0" borderId="0" xfId="137" applyFont="1" applyFill="1" applyAlignment="1">
      <alignment vertical="center"/>
    </xf>
    <xf numFmtId="176" fontId="13" fillId="0" borderId="9" xfId="0" applyNumberFormat="1" applyFont="1" applyFill="1" applyBorder="1" applyAlignment="1" applyProtection="1">
      <alignment horizontal="right" vertical="center" wrapText="1"/>
    </xf>
    <xf numFmtId="179" fontId="10" fillId="0" borderId="6" xfId="137" applyNumberFormat="1" applyFont="1" applyFill="1" applyBorder="1" applyAlignment="1" applyProtection="1">
      <alignment horizontal="right" vertical="center" wrapText="1"/>
    </xf>
    <xf numFmtId="180" fontId="10" fillId="0" borderId="6" xfId="137" applyNumberFormat="1" applyFont="1" applyFill="1" applyBorder="1" applyAlignment="1" applyProtection="1">
      <alignment vertical="center" wrapText="1"/>
      <protection locked="0"/>
    </xf>
    <xf numFmtId="4" fontId="10" fillId="0" borderId="6" xfId="137" applyNumberFormat="1" applyFont="1" applyFill="1" applyBorder="1" applyAlignment="1" applyProtection="1">
      <alignment vertical="center" wrapText="1"/>
      <protection locked="0"/>
    </xf>
    <xf numFmtId="176" fontId="10" fillId="0" borderId="6" xfId="137" applyNumberFormat="1" applyFont="1" applyFill="1" applyBorder="1" applyAlignment="1" applyProtection="1">
      <alignment horizontal="right" vertical="center" wrapText="1"/>
      <protection locked="0"/>
    </xf>
    <xf numFmtId="180" fontId="10" fillId="0" borderId="6" xfId="137" applyNumberFormat="1" applyFont="1" applyFill="1" applyBorder="1" applyAlignment="1" applyProtection="1">
      <alignment horizontal="left" vertical="center" wrapText="1"/>
      <protection locked="0"/>
    </xf>
    <xf numFmtId="179" fontId="10" fillId="0" borderId="6" xfId="137" applyNumberFormat="1" applyFont="1" applyFill="1" applyBorder="1" applyAlignment="1" applyProtection="1">
      <alignment horizontal="right" vertical="center" wrapText="1"/>
      <protection locked="0"/>
    </xf>
    <xf numFmtId="179" fontId="10" fillId="0" borderId="6" xfId="137" applyNumberFormat="1" applyFont="1" applyFill="1" applyBorder="1" applyAlignment="1" applyProtection="1">
      <alignment vertical="center" wrapText="1"/>
      <protection locked="0"/>
    </xf>
    <xf numFmtId="180" fontId="10" fillId="0" borderId="6" xfId="138" applyNumberFormat="1" applyFont="1" applyFill="1" applyBorder="1" applyAlignment="1" applyProtection="1">
      <alignment horizontal="left" vertical="center" wrapText="1"/>
      <protection locked="0"/>
    </xf>
    <xf numFmtId="176" fontId="10" fillId="0" borderId="6" xfId="137" applyNumberFormat="1" applyFont="1" applyFill="1" applyBorder="1" applyAlignment="1" applyProtection="1">
      <alignment horizontal="right" vertical="center" wrapText="1"/>
    </xf>
    <xf numFmtId="0" fontId="10" fillId="0" borderId="6" xfId="137" applyFont="1" applyFill="1" applyBorder="1" applyAlignment="1" applyProtection="1">
      <alignment vertical="center"/>
      <protection locked="0"/>
    </xf>
    <xf numFmtId="179" fontId="10" fillId="0" borderId="6" xfId="137" applyNumberFormat="1" applyFont="1" applyFill="1" applyBorder="1" applyAlignment="1" applyProtection="1">
      <alignment vertical="center"/>
      <protection locked="0"/>
    </xf>
    <xf numFmtId="4" fontId="10" fillId="0" borderId="6" xfId="137" applyNumberFormat="1" applyFont="1" applyFill="1" applyBorder="1" applyAlignment="1" applyProtection="1">
      <alignment vertical="center"/>
      <protection locked="0"/>
    </xf>
    <xf numFmtId="0" fontId="10" fillId="0" borderId="6" xfId="137" applyFont="1" applyBorder="1" applyAlignment="1" applyProtection="1">
      <alignment vertical="center"/>
      <protection locked="0"/>
    </xf>
    <xf numFmtId="179" fontId="11" fillId="0" borderId="6" xfId="137" applyNumberFormat="1" applyFont="1" applyFill="1" applyBorder="1" applyAlignment="1" applyProtection="1">
      <alignment vertical="center" wrapText="1"/>
    </xf>
    <xf numFmtId="179" fontId="11" fillId="0" borderId="6" xfId="137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/>
    <xf numFmtId="0" fontId="6" fillId="0" borderId="0" xfId="8" applyNumberFormat="1" applyFont="1" applyFill="1" applyAlignment="1" applyProtection="1">
      <alignment horizontal="center" vertical="center"/>
    </xf>
    <xf numFmtId="0" fontId="3" fillId="0" borderId="0" xfId="8" applyNumberFormat="1" applyFont="1" applyFill="1" applyAlignment="1">
      <alignment horizontal="centerContinuous" vertical="center" wrapText="1"/>
    </xf>
    <xf numFmtId="0" fontId="3" fillId="0" borderId="18" xfId="8" applyNumberFormat="1" applyFont="1" applyFill="1" applyBorder="1" applyAlignment="1">
      <alignment horizontal="left" vertical="center" wrapText="1"/>
    </xf>
    <xf numFmtId="0" fontId="0" fillId="0" borderId="15" xfId="8" applyNumberFormat="1" applyFont="1" applyFill="1" applyBorder="1" applyAlignment="1" applyProtection="1">
      <alignment horizontal="center" vertical="center" wrapText="1"/>
    </xf>
    <xf numFmtId="0" fontId="0" fillId="0" borderId="16" xfId="8" applyNumberFormat="1" applyFont="1" applyFill="1" applyBorder="1" applyAlignment="1" applyProtection="1">
      <alignment horizontal="center" vertical="center" wrapText="1"/>
    </xf>
    <xf numFmtId="0" fontId="0" fillId="0" borderId="13" xfId="8" applyNumberFormat="1" applyFont="1" applyFill="1" applyBorder="1" applyAlignment="1">
      <alignment horizontal="center" vertical="center" wrapText="1"/>
    </xf>
    <xf numFmtId="0" fontId="3" fillId="0" borderId="16" xfId="8" applyNumberFormat="1" applyFont="1" applyFill="1" applyBorder="1" applyAlignment="1">
      <alignment horizontal="center" vertical="center" wrapText="1"/>
    </xf>
    <xf numFmtId="176" fontId="3" fillId="0" borderId="16" xfId="8" applyNumberFormat="1" applyFont="1" applyFill="1" applyBorder="1" applyAlignment="1">
      <alignment horizontal="center" vertical="center" wrapText="1"/>
    </xf>
    <xf numFmtId="0" fontId="3" fillId="0" borderId="13" xfId="8" applyNumberFormat="1" applyFont="1" applyFill="1" applyBorder="1" applyAlignment="1">
      <alignment horizontal="center" vertical="center" wrapText="1"/>
    </xf>
    <xf numFmtId="0" fontId="3" fillId="0" borderId="19" xfId="8" applyNumberFormat="1" applyFont="1" applyFill="1" applyBorder="1" applyAlignment="1">
      <alignment horizontal="center" vertical="center" wrapText="1"/>
    </xf>
    <xf numFmtId="0" fontId="3" fillId="0" borderId="18" xfId="8" applyNumberFormat="1" applyFont="1" applyFill="1" applyBorder="1" applyAlignment="1" applyProtection="1">
      <alignment horizontal="right" wrapText="1"/>
    </xf>
    <xf numFmtId="4" fontId="3" fillId="0" borderId="6" xfId="8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 applyProtection="1">
      <alignment vertical="center"/>
    </xf>
    <xf numFmtId="0" fontId="12" fillId="2" borderId="0" xfId="0" applyNumberFormat="1" applyFont="1" applyFill="1" applyProtection="1"/>
    <xf numFmtId="0" fontId="13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3" fillId="2" borderId="18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Alignment="1" applyProtection="1">
      <alignment horizontal="right"/>
    </xf>
    <xf numFmtId="0" fontId="13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vertical="center"/>
    </xf>
    <xf numFmtId="176" fontId="13" fillId="0" borderId="21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 applyProtection="1">
      <alignment vertical="center"/>
    </xf>
    <xf numFmtId="0" fontId="13" fillId="0" borderId="14" xfId="0" applyNumberFormat="1" applyFont="1" applyFill="1" applyBorder="1" applyAlignment="1" applyProtection="1">
      <alignment vertical="center"/>
    </xf>
    <xf numFmtId="4" fontId="13" fillId="0" borderId="21" xfId="0" applyNumberFormat="1" applyFont="1" applyFill="1" applyBorder="1" applyAlignment="1" applyProtection="1">
      <alignment horizontal="right" vertical="center" wrapText="1"/>
    </xf>
    <xf numFmtId="176" fontId="13" fillId="0" borderId="6" xfId="0" applyNumberFormat="1" applyFont="1" applyFill="1" applyBorder="1" applyAlignment="1" applyProtection="1">
      <alignment horizontal="right" vertical="center" wrapText="1"/>
    </xf>
    <xf numFmtId="176" fontId="13" fillId="0" borderId="21" xfId="0" applyNumberFormat="1" applyFont="1" applyFill="1" applyBorder="1" applyAlignment="1" applyProtection="1">
      <alignment horizontal="right" vertical="center" wrapText="1"/>
    </xf>
    <xf numFmtId="176" fontId="13" fillId="0" borderId="16" xfId="0" applyNumberFormat="1" applyFont="1" applyFill="1" applyBorder="1" applyAlignment="1" applyProtection="1">
      <alignment horizontal="right" vertical="center" wrapText="1"/>
    </xf>
    <xf numFmtId="176" fontId="13" fillId="0" borderId="17" xfId="0" applyNumberFormat="1" applyFont="1" applyFill="1" applyBorder="1" applyAlignment="1" applyProtection="1">
      <alignment horizontal="right" vertical="center" wrapText="1"/>
    </xf>
    <xf numFmtId="176" fontId="13" fillId="0" borderId="21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3" fillId="0" borderId="13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/>
    </xf>
    <xf numFmtId="176" fontId="13" fillId="0" borderId="16" xfId="0" applyNumberFormat="1" applyFont="1" applyFill="1" applyBorder="1" applyProtection="1"/>
    <xf numFmtId="176" fontId="13" fillId="0" borderId="6" xfId="0" applyNumberFormat="1" applyFont="1" applyFill="1" applyBorder="1" applyProtection="1"/>
    <xf numFmtId="0" fontId="13" fillId="0" borderId="22" xfId="0" applyNumberFormat="1" applyFont="1" applyFill="1" applyBorder="1" applyAlignment="1" applyProtection="1">
      <alignment horizontal="left" vertical="center" wrapText="1"/>
    </xf>
    <xf numFmtId="0" fontId="13" fillId="0" borderId="19" xfId="0" applyNumberFormat="1" applyFont="1" applyFill="1" applyBorder="1" applyAlignment="1" applyProtection="1">
      <alignment horizontal="left" vertical="center" wrapText="1"/>
    </xf>
    <xf numFmtId="176" fontId="13" fillId="0" borderId="9" xfId="0" applyNumberFormat="1" applyFont="1" applyFill="1" applyBorder="1" applyProtection="1"/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Protection="1"/>
    <xf numFmtId="176" fontId="13" fillId="0" borderId="17" xfId="0" applyNumberFormat="1" applyFont="1" applyFill="1" applyBorder="1" applyProtection="1"/>
    <xf numFmtId="0" fontId="12" fillId="0" borderId="0" xfId="0" applyNumberFormat="1" applyFont="1" applyFill="1" applyProtection="1"/>
  </cellXfs>
  <cellStyles count="176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差_档案局" xfId="6"/>
    <cellStyle name="货币" xfId="7" builtinId="4"/>
    <cellStyle name="千位分隔[0]" xfId="8" builtinId="6"/>
    <cellStyle name="计算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60% - 强调文字颜色 2 3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常规 5 2" xfId="23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常规 4_档案局" xfId="46"/>
    <cellStyle name="20% - 强调文字颜色 5" xfId="47" builtinId="46"/>
    <cellStyle name="强调文字颜色 1" xfId="48" builtinId="29"/>
    <cellStyle name="20% - 强调文字颜色 6 3" xfId="49"/>
    <cellStyle name="链接单元格 3" xfId="50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千位分隔[0] 2" xfId="56"/>
    <cellStyle name="强调文字颜色 3" xfId="57" builtinId="37"/>
    <cellStyle name="千位分隔[0] 3" xfId="58"/>
    <cellStyle name="强调文字颜色 4" xfId="59" builtinId="41"/>
    <cellStyle name="20% - 强调文字颜色 1 3" xfId="60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 - 强调文字颜色 2 2" xfId="71"/>
    <cellStyle name="20% - 强调文字颜色 3 2" xfId="72"/>
    <cellStyle name="常规 3" xfId="73"/>
    <cellStyle name="20% - 强调文字颜色 4 2" xfId="74"/>
    <cellStyle name="常规 4" xfId="75"/>
    <cellStyle name="20% - 强调文字颜色 4 3" xfId="76"/>
    <cellStyle name="20% - 强调文字颜色 5 2" xfId="77"/>
    <cellStyle name="20% - 强调文字颜色 6 2" xfId="78"/>
    <cellStyle name="40% - 强调文字颜色 1 3" xfId="79"/>
    <cellStyle name="常规 4 2_档案局" xfId="80"/>
    <cellStyle name="40% - 强调文字颜色 2 3" xfId="81"/>
    <cellStyle name="40% - 强调文字颜色 3 2" xfId="82"/>
    <cellStyle name="40% - 强调文字颜色 3 3" xfId="83"/>
    <cellStyle name="40% - 强调文字颜色 4 3" xfId="84"/>
    <cellStyle name="40% - 强调文字颜色 5 2" xfId="85"/>
    <cellStyle name="40% - 强调文字颜色 5 3" xfId="86"/>
    <cellStyle name="40% - 强调文字颜色 6 2" xfId="87"/>
    <cellStyle name="40% - 强调文字颜色 6 3" xfId="88"/>
    <cellStyle name="60% - 强调文字颜色 1 2" xfId="89"/>
    <cellStyle name="60% - 强调文字颜色 1 3" xfId="90"/>
    <cellStyle name="常规 5" xfId="91"/>
    <cellStyle name="60% - 强调文字颜色 2 2" xfId="92"/>
    <cellStyle name="60% - 强调文字颜色 3 2" xfId="93"/>
    <cellStyle name="60% - 强调文字颜色 3 3" xfId="94"/>
    <cellStyle name="60% - 强调文字颜色 4 2" xfId="95"/>
    <cellStyle name="60% - 强调文字颜色 4 3" xfId="96"/>
    <cellStyle name="60% - 强调文字颜色 5 2" xfId="97"/>
    <cellStyle name="60% - 强调文字颜色 5 3" xfId="98"/>
    <cellStyle name="60% - 强调文字颜色 6 2" xfId="99"/>
    <cellStyle name="60% - 强调文字颜色 6 3" xfId="100"/>
    <cellStyle name="常规 2" xfId="101"/>
    <cellStyle name="ColLevel_1" xfId="102"/>
    <cellStyle name="gcd" xfId="103"/>
    <cellStyle name="强调文字颜色 1 2" xfId="104"/>
    <cellStyle name="RowLevel_1" xfId="105"/>
    <cellStyle name="百分比 2" xfId="106"/>
    <cellStyle name="百分比 2 2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好_档案局" xfId="120"/>
    <cellStyle name="差_20170104142702825" xfId="121"/>
    <cellStyle name="差_2017年xxx“三公”经费预算公开表" xfId="122"/>
    <cellStyle name="差_20180516145010162" xfId="123"/>
    <cellStyle name="常规 2 2" xfId="124"/>
    <cellStyle name="常规 2 3" xfId="125"/>
    <cellStyle name="常规 4 2" xfId="126"/>
    <cellStyle name="常规 4 2 2" xfId="127"/>
    <cellStyle name="常规 4 3" xfId="128"/>
    <cellStyle name="常规 5_档案局" xfId="129"/>
    <cellStyle name="注释 2" xfId="130"/>
    <cellStyle name="常规 6 2" xfId="131"/>
    <cellStyle name="常规 6_档案局" xfId="132"/>
    <cellStyle name="常规 7" xfId="133"/>
    <cellStyle name="常规 7 2" xfId="134"/>
    <cellStyle name="常规 7_档案局" xfId="135"/>
    <cellStyle name="常规 8" xfId="136"/>
    <cellStyle name="常规_(打印格式)2015部门预算编制通知单(5.10)" xfId="137"/>
    <cellStyle name="常规_20170104142702825" xfId="138"/>
    <cellStyle name="常规_财预(2013)309号附件" xfId="139"/>
    <cellStyle name="好 2" xfId="140"/>
    <cellStyle name="好 3" xfId="141"/>
    <cellStyle name="好_20170104142702825" xfId="142"/>
    <cellStyle name="好_2017年xxx“三公”经费预算公开表" xfId="143"/>
    <cellStyle name="好_20180516145010162" xfId="144"/>
    <cellStyle name="汇总 2" xfId="145"/>
    <cellStyle name="汇总 3" xfId="146"/>
    <cellStyle name="检查单元格 2" xfId="147"/>
    <cellStyle name="检查单元格 3" xfId="148"/>
    <cellStyle name="解释性文本 2" xfId="149"/>
    <cellStyle name="解释性文本 3" xfId="150"/>
    <cellStyle name="警告文本 2" xfId="151"/>
    <cellStyle name="警告文本 3" xfId="152"/>
    <cellStyle name="链接单元格 2" xfId="153"/>
    <cellStyle name="强调文字颜色 3 2" xfId="154"/>
    <cellStyle name="千位分隔[0] 2 2" xfId="155"/>
    <cellStyle name="强调文字颜色 4 2" xfId="156"/>
    <cellStyle name="千位分隔[0] 3 2" xfId="157"/>
    <cellStyle name="强调文字颜色 1 3" xfId="158"/>
    <cellStyle name="强调文字颜色 2 2" xfId="159"/>
    <cellStyle name="强调文字颜色 2 3" xfId="160"/>
    <cellStyle name="强调文字颜色 3 3" xfId="161"/>
    <cellStyle name="强调文字颜色 4 3" xfId="162"/>
    <cellStyle name="强调文字颜色 5 2" xfId="163"/>
    <cellStyle name="强调文字颜色 5 3" xfId="164"/>
    <cellStyle name="强调文字颜色 6 2" xfId="165"/>
    <cellStyle name="强调文字颜色 6 3" xfId="166"/>
    <cellStyle name="适中 3" xfId="167"/>
    <cellStyle name="输入 2" xfId="168"/>
    <cellStyle name="输入 3" xfId="169"/>
    <cellStyle name="样式 1" xfId="170"/>
    <cellStyle name="注释 2 2" xfId="171"/>
    <cellStyle name="注释 2_档案局" xfId="172"/>
    <cellStyle name="注释 3" xfId="173"/>
    <cellStyle name="注释 3 2" xfId="174"/>
    <cellStyle name="注释 3_档案局" xfId="1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workbookViewId="0">
      <selection activeCell="B18" sqref="B18"/>
    </sheetView>
  </sheetViews>
  <sheetFormatPr defaultColWidth="9.16666666666667" defaultRowHeight="11.25"/>
  <cols>
    <col min="1" max="1" width="49.5" style="28" customWidth="1"/>
    <col min="2" max="2" width="22.8333333333333" style="28" customWidth="1"/>
    <col min="3" max="3" width="34.3333333333333" style="28" customWidth="1"/>
    <col min="4" max="4" width="22.8333333333333" style="28" customWidth="1"/>
    <col min="5" max="5" width="34.3333333333333" style="28" customWidth="1"/>
    <col min="6" max="6" width="22.8333333333333" style="28" customWidth="1"/>
    <col min="7" max="7" width="34.3333333333333" style="28" customWidth="1"/>
    <col min="8" max="8" width="22.8333333333333" style="28" customWidth="1"/>
    <col min="9" max="16384" width="9.16666666666667" style="28"/>
  </cols>
  <sheetData>
    <row r="1" ht="21" customHeight="1" spans="1:256">
      <c r="A1" s="160" t="s">
        <v>0</v>
      </c>
      <c r="B1" s="160"/>
      <c r="C1" s="160"/>
      <c r="D1" s="160"/>
      <c r="E1" s="160"/>
      <c r="G1" s="161"/>
      <c r="H1" s="162" t="s">
        <v>1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ht="21" customHeight="1" spans="1:256">
      <c r="A2" s="163" t="s">
        <v>2</v>
      </c>
      <c r="B2" s="163"/>
      <c r="C2" s="163"/>
      <c r="D2" s="163"/>
      <c r="E2" s="163"/>
      <c r="F2" s="163"/>
      <c r="G2" s="164"/>
      <c r="H2" s="164"/>
      <c r="I2" s="164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ht="21" customHeight="1" spans="1:256">
      <c r="A3" s="165" t="s">
        <v>3</v>
      </c>
      <c r="B3" s="165"/>
      <c r="C3" s="165"/>
      <c r="D3" s="160"/>
      <c r="E3" s="160"/>
      <c r="G3" s="161"/>
      <c r="H3" s="166" t="s">
        <v>4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</row>
    <row r="4" s="29" customFormat="1" ht="21" customHeight="1" spans="1:256">
      <c r="A4" s="167" t="s">
        <v>5</v>
      </c>
      <c r="B4" s="167"/>
      <c r="C4" s="167" t="s">
        <v>6</v>
      </c>
      <c r="D4" s="167"/>
      <c r="E4" s="167"/>
      <c r="F4" s="167"/>
      <c r="G4" s="168"/>
      <c r="H4" s="168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4"/>
    </row>
    <row r="5" s="29" customFormat="1" ht="21" customHeight="1" spans="1:256">
      <c r="A5" s="169" t="s">
        <v>7</v>
      </c>
      <c r="B5" s="169" t="s">
        <v>8</v>
      </c>
      <c r="C5" s="170" t="s">
        <v>9</v>
      </c>
      <c r="D5" s="171" t="s">
        <v>8</v>
      </c>
      <c r="E5" s="170" t="s">
        <v>10</v>
      </c>
      <c r="F5" s="171" t="s">
        <v>8</v>
      </c>
      <c r="G5" s="170" t="s">
        <v>11</v>
      </c>
      <c r="H5" s="171" t="s">
        <v>8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4"/>
    </row>
    <row r="6" s="29" customFormat="1" ht="21" customHeight="1" spans="1:256">
      <c r="A6" s="172" t="s">
        <v>12</v>
      </c>
      <c r="B6" s="173">
        <v>232.5</v>
      </c>
      <c r="C6" s="174" t="s">
        <v>13</v>
      </c>
      <c r="D6" s="131">
        <v>232.5</v>
      </c>
      <c r="E6" s="175" t="s">
        <v>14</v>
      </c>
      <c r="F6" s="131">
        <f>SUM(F7:F9)</f>
        <v>145.5</v>
      </c>
      <c r="G6" s="175" t="s">
        <v>15</v>
      </c>
      <c r="H6" s="131">
        <v>126.1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4"/>
    </row>
    <row r="7" s="29" customFormat="1" ht="21" customHeight="1" spans="1:256">
      <c r="A7" s="172" t="s">
        <v>16</v>
      </c>
      <c r="B7" s="173">
        <v>232.5</v>
      </c>
      <c r="C7" s="174" t="s">
        <v>17</v>
      </c>
      <c r="D7" s="131">
        <v>0</v>
      </c>
      <c r="E7" s="175" t="s">
        <v>18</v>
      </c>
      <c r="F7" s="131">
        <v>126.1</v>
      </c>
      <c r="G7" s="175" t="s">
        <v>19</v>
      </c>
      <c r="H7" s="131">
        <v>83.4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</row>
    <row r="8" s="29" customFormat="1" ht="21" customHeight="1" spans="1:256">
      <c r="A8" s="172" t="s">
        <v>20</v>
      </c>
      <c r="B8" s="176">
        <v>0</v>
      </c>
      <c r="C8" s="174" t="s">
        <v>21</v>
      </c>
      <c r="D8" s="131">
        <v>0</v>
      </c>
      <c r="E8" s="175" t="s">
        <v>22</v>
      </c>
      <c r="F8" s="177">
        <v>19.4</v>
      </c>
      <c r="G8" s="175" t="s">
        <v>23</v>
      </c>
      <c r="H8" s="131">
        <v>0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</row>
    <row r="9" s="29" customFormat="1" ht="21" customHeight="1" spans="1:256">
      <c r="A9" s="172" t="s">
        <v>24</v>
      </c>
      <c r="B9" s="178">
        <v>0</v>
      </c>
      <c r="C9" s="174" t="s">
        <v>25</v>
      </c>
      <c r="D9" s="131">
        <v>0</v>
      </c>
      <c r="E9" s="175" t="s">
        <v>26</v>
      </c>
      <c r="F9" s="179">
        <v>0</v>
      </c>
      <c r="G9" s="175" t="s">
        <v>27</v>
      </c>
      <c r="H9" s="131">
        <v>0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</row>
    <row r="10" s="29" customFormat="1" ht="21" customHeight="1" spans="1:256">
      <c r="A10" s="172" t="s">
        <v>28</v>
      </c>
      <c r="B10" s="178">
        <v>0</v>
      </c>
      <c r="C10" s="174" t="s">
        <v>29</v>
      </c>
      <c r="D10" s="131">
        <v>0</v>
      </c>
      <c r="E10" s="175"/>
      <c r="F10" s="180"/>
      <c r="G10" s="175" t="s">
        <v>30</v>
      </c>
      <c r="H10" s="131">
        <v>0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</row>
    <row r="11" s="29" customFormat="1" ht="21" customHeight="1" spans="1:256">
      <c r="A11" s="172" t="s">
        <v>31</v>
      </c>
      <c r="B11" s="173">
        <v>0</v>
      </c>
      <c r="C11" s="174" t="s">
        <v>32</v>
      </c>
      <c r="D11" s="131">
        <v>0</v>
      </c>
      <c r="E11" s="175" t="s">
        <v>33</v>
      </c>
      <c r="F11" s="131">
        <f>SUM(F12:F20)</f>
        <v>87</v>
      </c>
      <c r="G11" s="175" t="s">
        <v>34</v>
      </c>
      <c r="H11" s="131">
        <v>0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="29" customFormat="1" ht="21" customHeight="1" spans="1:256">
      <c r="A12" s="172" t="s">
        <v>35</v>
      </c>
      <c r="B12" s="178">
        <v>0</v>
      </c>
      <c r="C12" s="174" t="s">
        <v>36</v>
      </c>
      <c r="D12" s="131">
        <v>0</v>
      </c>
      <c r="E12" s="175" t="s">
        <v>22</v>
      </c>
      <c r="F12" s="131">
        <v>64</v>
      </c>
      <c r="G12" s="175" t="s">
        <v>37</v>
      </c>
      <c r="H12" s="131">
        <v>0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="29" customFormat="1" ht="21" customHeight="1" spans="1:256">
      <c r="A13" s="172" t="s">
        <v>38</v>
      </c>
      <c r="B13" s="178">
        <v>0</v>
      </c>
      <c r="C13" s="174" t="s">
        <v>39</v>
      </c>
      <c r="D13" s="131">
        <v>0</v>
      </c>
      <c r="E13" s="175" t="s">
        <v>26</v>
      </c>
      <c r="F13" s="131">
        <v>23</v>
      </c>
      <c r="G13" s="175" t="s">
        <v>40</v>
      </c>
      <c r="H13" s="131">
        <v>0</v>
      </c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="29" customFormat="1" ht="21" customHeight="1" spans="1:256">
      <c r="A14" s="172" t="s">
        <v>41</v>
      </c>
      <c r="B14" s="181">
        <v>0</v>
      </c>
      <c r="C14" s="174" t="s">
        <v>42</v>
      </c>
      <c r="D14" s="131">
        <v>0</v>
      </c>
      <c r="E14" s="175" t="s">
        <v>43</v>
      </c>
      <c r="F14" s="131">
        <v>0</v>
      </c>
      <c r="G14" s="175" t="s">
        <v>44</v>
      </c>
      <c r="H14" s="131">
        <v>23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="29" customFormat="1" ht="21" customHeight="1" spans="1:256">
      <c r="A15" s="172" t="s">
        <v>45</v>
      </c>
      <c r="B15" s="181">
        <v>0</v>
      </c>
      <c r="C15" s="174" t="s">
        <v>46</v>
      </c>
      <c r="D15" s="131">
        <v>0</v>
      </c>
      <c r="E15" s="175" t="s">
        <v>47</v>
      </c>
      <c r="F15" s="131">
        <v>0</v>
      </c>
      <c r="G15" s="175" t="s">
        <v>48</v>
      </c>
      <c r="H15" s="131">
        <v>0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="29" customFormat="1" ht="21" customHeight="1" spans="1:256">
      <c r="A16" s="172"/>
      <c r="B16" s="178"/>
      <c r="C16" s="174" t="s">
        <v>49</v>
      </c>
      <c r="D16" s="131">
        <v>0</v>
      </c>
      <c r="E16" s="175" t="s">
        <v>50</v>
      </c>
      <c r="F16" s="131">
        <v>0</v>
      </c>
      <c r="G16" s="175" t="s">
        <v>51</v>
      </c>
      <c r="H16" s="131">
        <v>0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="29" customFormat="1" ht="21" customHeight="1" spans="1:256">
      <c r="A17" s="182"/>
      <c r="B17" s="178"/>
      <c r="C17" s="174" t="s">
        <v>52</v>
      </c>
      <c r="D17" s="131">
        <v>0</v>
      </c>
      <c r="E17" s="175" t="s">
        <v>53</v>
      </c>
      <c r="F17" s="131">
        <v>0</v>
      </c>
      <c r="G17" s="175" t="s">
        <v>54</v>
      </c>
      <c r="H17" s="131">
        <v>0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="29" customFormat="1" ht="21" customHeight="1" spans="1:256">
      <c r="A18" s="182"/>
      <c r="B18" s="178"/>
      <c r="C18" s="174" t="s">
        <v>55</v>
      </c>
      <c r="D18" s="131">
        <v>0</v>
      </c>
      <c r="E18" s="175" t="s">
        <v>56</v>
      </c>
      <c r="F18" s="131">
        <v>0</v>
      </c>
      <c r="G18" s="175" t="s">
        <v>57</v>
      </c>
      <c r="H18" s="131">
        <v>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="29" customFormat="1" ht="21" customHeight="1" spans="1:256">
      <c r="A19" s="182"/>
      <c r="B19" s="178"/>
      <c r="C19" s="174" t="s">
        <v>58</v>
      </c>
      <c r="D19" s="131">
        <v>0</v>
      </c>
      <c r="E19" s="175" t="s">
        <v>59</v>
      </c>
      <c r="F19" s="131">
        <v>0</v>
      </c>
      <c r="G19" s="175" t="s">
        <v>60</v>
      </c>
      <c r="H19" s="131">
        <v>0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="29" customFormat="1" ht="21" customHeight="1" spans="1:256">
      <c r="A20" s="182"/>
      <c r="B20" s="178"/>
      <c r="C20" s="183" t="s">
        <v>61</v>
      </c>
      <c r="D20" s="131">
        <v>0</v>
      </c>
      <c r="E20" s="175" t="s">
        <v>62</v>
      </c>
      <c r="F20" s="177">
        <v>0</v>
      </c>
      <c r="G20" s="175" t="s">
        <v>63</v>
      </c>
      <c r="H20" s="177">
        <v>0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="29" customFormat="1" ht="21" customHeight="1" spans="1:256">
      <c r="A21" s="182"/>
      <c r="B21" s="178"/>
      <c r="C21" s="183" t="s">
        <v>64</v>
      </c>
      <c r="D21" s="131">
        <v>0</v>
      </c>
      <c r="E21" s="175" t="s">
        <v>65</v>
      </c>
      <c r="F21" s="180">
        <v>0</v>
      </c>
      <c r="G21" s="184"/>
      <c r="H21" s="185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="29" customFormat="1" ht="21" customHeight="1" spans="1:256">
      <c r="A22" s="182"/>
      <c r="B22" s="178"/>
      <c r="C22" s="183" t="s">
        <v>66</v>
      </c>
      <c r="D22" s="131">
        <v>0</v>
      </c>
      <c r="E22" s="175" t="s">
        <v>67</v>
      </c>
      <c r="F22" s="131">
        <v>0</v>
      </c>
      <c r="G22" s="184"/>
      <c r="H22" s="186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="29" customFormat="1" ht="21" customHeight="1" spans="1:256">
      <c r="A23" s="182"/>
      <c r="B23" s="178"/>
      <c r="C23" s="183" t="s">
        <v>68</v>
      </c>
      <c r="D23" s="131">
        <v>0</v>
      </c>
      <c r="E23" s="175" t="s">
        <v>69</v>
      </c>
      <c r="F23" s="177">
        <v>0</v>
      </c>
      <c r="G23" s="184"/>
      <c r="H23" s="186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="29" customFormat="1" ht="21" customHeight="1" spans="1:256">
      <c r="A24" s="172"/>
      <c r="B24" s="178"/>
      <c r="C24" s="183" t="s">
        <v>70</v>
      </c>
      <c r="D24" s="131">
        <v>0</v>
      </c>
      <c r="F24" s="179"/>
      <c r="G24" s="172"/>
      <c r="H24" s="186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="29" customFormat="1" ht="21" customHeight="1" spans="1:256">
      <c r="A25" s="172"/>
      <c r="B25" s="178"/>
      <c r="C25" s="187" t="s">
        <v>71</v>
      </c>
      <c r="D25" s="131">
        <v>0</v>
      </c>
      <c r="E25" s="184"/>
      <c r="F25" s="177"/>
      <c r="G25" s="172"/>
      <c r="H25" s="186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="29" customFormat="1" ht="21" customHeight="1" spans="1:256">
      <c r="A26" s="172"/>
      <c r="B26" s="178"/>
      <c r="C26" s="187" t="s">
        <v>72</v>
      </c>
      <c r="D26" s="131">
        <v>0</v>
      </c>
      <c r="E26" s="184"/>
      <c r="F26" s="177"/>
      <c r="G26" s="172"/>
      <c r="H26" s="186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="29" customFormat="1" ht="21" customHeight="1" spans="1:256">
      <c r="A27" s="172"/>
      <c r="B27" s="178"/>
      <c r="C27" s="183" t="s">
        <v>73</v>
      </c>
      <c r="D27" s="131">
        <v>0</v>
      </c>
      <c r="E27" s="184"/>
      <c r="F27" s="177"/>
      <c r="G27" s="172"/>
      <c r="H27" s="186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="29" customFormat="1" ht="21" customHeight="1" spans="1:256">
      <c r="A28" s="172"/>
      <c r="B28" s="178"/>
      <c r="C28" s="188" t="s">
        <v>74</v>
      </c>
      <c r="D28" s="131">
        <v>0</v>
      </c>
      <c r="E28" s="184"/>
      <c r="F28" s="177"/>
      <c r="G28" s="172"/>
      <c r="H28" s="186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="29" customFormat="1" ht="21" customHeight="1" spans="1:256">
      <c r="A29" s="172"/>
      <c r="B29" s="178"/>
      <c r="C29" s="183" t="s">
        <v>75</v>
      </c>
      <c r="D29" s="131">
        <v>0</v>
      </c>
      <c r="E29" s="184"/>
      <c r="F29" s="177"/>
      <c r="G29" s="172"/>
      <c r="H29" s="186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="29" customFormat="1" ht="21" customHeight="1" spans="1:256">
      <c r="A30" s="172"/>
      <c r="B30" s="178"/>
      <c r="C30" s="183" t="s">
        <v>76</v>
      </c>
      <c r="D30" s="131">
        <v>0</v>
      </c>
      <c r="E30" s="184"/>
      <c r="F30" s="177"/>
      <c r="G30" s="172"/>
      <c r="H30" s="186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="29" customFormat="1" ht="21" customHeight="1" spans="1:256">
      <c r="A31" s="172"/>
      <c r="B31" s="178"/>
      <c r="C31" s="183" t="s">
        <v>77</v>
      </c>
      <c r="D31" s="131">
        <v>0</v>
      </c>
      <c r="E31" s="184"/>
      <c r="F31" s="177"/>
      <c r="G31" s="172"/>
      <c r="H31" s="186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="29" customFormat="1" ht="21" customHeight="1" spans="1:256">
      <c r="A32" s="172"/>
      <c r="B32" s="178"/>
      <c r="C32" s="183" t="s">
        <v>78</v>
      </c>
      <c r="D32" s="131">
        <v>0</v>
      </c>
      <c r="E32" s="184"/>
      <c r="F32" s="131"/>
      <c r="G32" s="172"/>
      <c r="H32" s="189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="29" customFormat="1" ht="21" customHeight="1" spans="1:256">
      <c r="A33" s="170" t="s">
        <v>79</v>
      </c>
      <c r="B33" s="178">
        <f>B6+B9+B10+B11+B14+B15</f>
        <v>232.5</v>
      </c>
      <c r="C33" s="190" t="s">
        <v>80</v>
      </c>
      <c r="D33" s="177">
        <f>SUM(D6:D32)</f>
        <v>232.5</v>
      </c>
      <c r="E33" s="191" t="s">
        <v>80</v>
      </c>
      <c r="F33" s="177">
        <f>F6+F11+F21+F22+F23</f>
        <v>232.5</v>
      </c>
      <c r="G33" s="191" t="s">
        <v>80</v>
      </c>
      <c r="H33" s="177">
        <f>SUM(H6:H32)</f>
        <v>232.5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="29" customFormat="1" ht="21" customHeight="1" spans="1:256">
      <c r="A34" s="172" t="s">
        <v>81</v>
      </c>
      <c r="B34" s="178">
        <v>0</v>
      </c>
      <c r="C34" s="172"/>
      <c r="D34" s="179"/>
      <c r="E34" s="174" t="s">
        <v>82</v>
      </c>
      <c r="F34" s="179">
        <v>0</v>
      </c>
      <c r="G34" s="184"/>
      <c r="H34" s="185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="29" customFormat="1" ht="21" customHeight="1" spans="1:256">
      <c r="A35" s="172" t="s">
        <v>83</v>
      </c>
      <c r="B35" s="178">
        <v>0</v>
      </c>
      <c r="C35" s="172"/>
      <c r="D35" s="131"/>
      <c r="E35" s="192"/>
      <c r="F35" s="193"/>
      <c r="G35" s="192"/>
      <c r="H35" s="189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="29" customFormat="1" ht="21" customHeight="1" spans="1:256">
      <c r="A36" s="170" t="s">
        <v>84</v>
      </c>
      <c r="B36" s="173">
        <f>B33+B34+B35</f>
        <v>232.5</v>
      </c>
      <c r="C36" s="190" t="s">
        <v>85</v>
      </c>
      <c r="D36" s="177">
        <f>D33</f>
        <v>232.5</v>
      </c>
      <c r="E36" s="191" t="s">
        <v>85</v>
      </c>
      <c r="F36" s="177">
        <f>F33+F34</f>
        <v>232.5</v>
      </c>
      <c r="G36" s="191" t="s">
        <v>85</v>
      </c>
      <c r="H36" s="177">
        <f>SUM(H33)</f>
        <v>232.5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ht="18" customHeight="1" spans="1:256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customHeight="1" spans="1:256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customHeight="1" spans="1:256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customHeight="1" spans="1:256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customHeight="1" spans="1:256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customHeight="1" spans="1:256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13" sqref="E13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234</v>
      </c>
    </row>
    <row r="2" s="1" customFormat="1" ht="32.25" customHeight="1" spans="1:3">
      <c r="A2" s="6" t="s">
        <v>235</v>
      </c>
      <c r="B2" s="6"/>
      <c r="C2" s="6"/>
    </row>
    <row r="3" s="2" customFormat="1" ht="20.1" customHeight="1" spans="1:3">
      <c r="A3" s="7" t="s">
        <v>236</v>
      </c>
      <c r="B3" s="8"/>
      <c r="C3" s="9" t="s">
        <v>88</v>
      </c>
    </row>
    <row r="4" s="1" customFormat="1" ht="35.1" customHeight="1" spans="1:3">
      <c r="A4" s="10" t="s">
        <v>237</v>
      </c>
      <c r="B4" s="11" t="s">
        <v>238</v>
      </c>
      <c r="C4" s="12" t="s">
        <v>239</v>
      </c>
    </row>
    <row r="5" ht="35.1" customHeight="1" spans="1:3">
      <c r="A5" s="13" t="s">
        <v>105</v>
      </c>
      <c r="B5" s="14">
        <f>B6+B7+B8</f>
        <v>10.5</v>
      </c>
      <c r="C5" s="15"/>
    </row>
    <row r="6" ht="35.1" customHeight="1" spans="1:6">
      <c r="A6" s="16" t="s">
        <v>240</v>
      </c>
      <c r="B6" s="14">
        <v>0</v>
      </c>
      <c r="C6" s="15"/>
      <c r="F6" s="17"/>
    </row>
    <row r="7" ht="35.1" customHeight="1" spans="1:3">
      <c r="A7" s="16" t="s">
        <v>241</v>
      </c>
      <c r="B7" s="14">
        <v>10.5</v>
      </c>
      <c r="C7" s="18"/>
    </row>
    <row r="8" ht="35.1" customHeight="1" spans="1:3">
      <c r="A8" s="19" t="s">
        <v>242</v>
      </c>
      <c r="B8" s="20">
        <v>0</v>
      </c>
      <c r="C8" s="21" t="s">
        <v>243</v>
      </c>
    </row>
    <row r="9" ht="35.1" customHeight="1" spans="1:3">
      <c r="A9" s="22" t="s">
        <v>244</v>
      </c>
      <c r="B9" s="23">
        <v>0</v>
      </c>
      <c r="C9" s="15"/>
    </row>
    <row r="10" ht="35.1" customHeight="1" spans="1:3">
      <c r="A10" s="24" t="s">
        <v>245</v>
      </c>
      <c r="B10" s="25">
        <v>0</v>
      </c>
      <c r="C10" s="26"/>
    </row>
    <row r="11" ht="35.1" customHeight="1"/>
    <row r="12" ht="35.1" customHeight="1" spans="1:3">
      <c r="A12" s="27"/>
      <c r="B12" s="27"/>
      <c r="C12" s="27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A2" sqref="A2:N2"/>
    </sheetView>
  </sheetViews>
  <sheetFormatPr defaultColWidth="9.16666666666667" defaultRowHeight="11.25"/>
  <cols>
    <col min="1" max="1" width="32.1666666666667" style="29" customWidth="1"/>
    <col min="2" max="2" width="27.6666666666667" style="29" customWidth="1"/>
    <col min="3" max="5" width="18.1666666666667" style="29" customWidth="1"/>
    <col min="6" max="6" width="12.3333333333333" style="29" customWidth="1"/>
    <col min="7" max="7" width="11.8333333333333" style="29" customWidth="1"/>
    <col min="8" max="8" width="12.6666666666667" style="29" customWidth="1"/>
    <col min="9" max="9" width="13.6666666666667" style="29" customWidth="1"/>
    <col min="10" max="10" width="12.6666666666667" style="29" customWidth="1"/>
    <col min="11" max="11" width="12.8333333333333" style="29" customWidth="1"/>
    <col min="12" max="12" width="11.6666666666667" style="29" customWidth="1"/>
    <col min="13" max="13" width="12.8333333333333" style="29" customWidth="1"/>
    <col min="14" max="14" width="11.5" style="29" customWidth="1"/>
    <col min="15" max="16" width="6.66666666666667" style="29" customWidth="1"/>
    <col min="17" max="16384" width="9.16666666666667" style="29"/>
  </cols>
  <sheetData>
    <row r="1" ht="23.1" customHeight="1" spans="1:16">
      <c r="A1" s="80"/>
      <c r="B1" s="5"/>
      <c r="C1" s="5"/>
      <c r="D1" s="5"/>
      <c r="E1" s="5"/>
      <c r="F1" s="5"/>
      <c r="G1" s="5"/>
      <c r="H1" s="50"/>
      <c r="I1" s="50"/>
      <c r="J1" s="50"/>
      <c r="K1" s="5"/>
      <c r="L1" s="80"/>
      <c r="M1" s="80"/>
      <c r="N1" s="5" t="s">
        <v>86</v>
      </c>
      <c r="O1" s="80"/>
      <c r="P1" s="80"/>
    </row>
    <row r="2" ht="23.1" customHeight="1" spans="1:16">
      <c r="A2" s="31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0"/>
      <c r="P2" s="80"/>
    </row>
    <row r="3" ht="23.1" customHeight="1" spans="1:16">
      <c r="A3" s="80" t="s">
        <v>3</v>
      </c>
      <c r="B3" s="150"/>
      <c r="C3" s="150"/>
      <c r="D3" s="66"/>
      <c r="E3" s="66"/>
      <c r="F3" s="66"/>
      <c r="G3" s="66"/>
      <c r="H3" s="50"/>
      <c r="I3" s="50"/>
      <c r="J3" s="50"/>
      <c r="K3" s="150"/>
      <c r="L3" s="80"/>
      <c r="M3" s="158" t="s">
        <v>88</v>
      </c>
      <c r="N3" s="158"/>
      <c r="O3" s="80"/>
      <c r="P3" s="80"/>
    </row>
    <row r="4" ht="23.1" customHeight="1" spans="1:16">
      <c r="A4" s="73" t="s">
        <v>89</v>
      </c>
      <c r="B4" s="73" t="s">
        <v>90</v>
      </c>
      <c r="C4" s="156" t="s">
        <v>91</v>
      </c>
      <c r="D4" s="70" t="s">
        <v>92</v>
      </c>
      <c r="E4" s="70"/>
      <c r="F4" s="70"/>
      <c r="G4" s="151" t="s">
        <v>93</v>
      </c>
      <c r="H4" s="70" t="s">
        <v>94</v>
      </c>
      <c r="I4" s="70" t="s">
        <v>95</v>
      </c>
      <c r="J4" s="70"/>
      <c r="K4" s="73" t="s">
        <v>96</v>
      </c>
      <c r="L4" s="73" t="s">
        <v>97</v>
      </c>
      <c r="M4" s="154" t="s">
        <v>98</v>
      </c>
      <c r="N4" s="152" t="s">
        <v>99</v>
      </c>
      <c r="O4" s="80"/>
      <c r="P4" s="80"/>
    </row>
    <row r="5" ht="46.5" customHeight="1" spans="1:16">
      <c r="A5" s="73"/>
      <c r="B5" s="73"/>
      <c r="C5" s="73"/>
      <c r="D5" s="58" t="s">
        <v>100</v>
      </c>
      <c r="E5" s="157" t="s">
        <v>101</v>
      </c>
      <c r="F5" s="118" t="s">
        <v>102</v>
      </c>
      <c r="G5" s="70"/>
      <c r="H5" s="70"/>
      <c r="I5" s="70"/>
      <c r="J5" s="70"/>
      <c r="K5" s="73"/>
      <c r="L5" s="73"/>
      <c r="M5" s="73"/>
      <c r="N5" s="70"/>
      <c r="O5" s="80"/>
      <c r="P5" s="80"/>
    </row>
    <row r="6" ht="46.5" customHeight="1" spans="1:16">
      <c r="A6" s="73"/>
      <c r="B6" s="73"/>
      <c r="C6" s="73"/>
      <c r="D6" s="59"/>
      <c r="E6" s="156"/>
      <c r="F6" s="34"/>
      <c r="G6" s="70"/>
      <c r="H6" s="70"/>
      <c r="I6" s="70" t="s">
        <v>103</v>
      </c>
      <c r="J6" s="70" t="s">
        <v>104</v>
      </c>
      <c r="K6" s="73"/>
      <c r="L6" s="73"/>
      <c r="M6" s="73"/>
      <c r="N6" s="70"/>
      <c r="O6" s="80"/>
      <c r="P6" s="80"/>
    </row>
    <row r="7" s="147" customFormat="1" ht="29.25" customHeight="1" spans="1:18">
      <c r="A7" s="74"/>
      <c r="B7" s="74" t="s">
        <v>105</v>
      </c>
      <c r="C7" s="75">
        <f t="shared" ref="C7:N7" si="0">C8</f>
        <v>232.5</v>
      </c>
      <c r="D7" s="75">
        <f t="shared" si="0"/>
        <v>232.5</v>
      </c>
      <c r="E7" s="75">
        <f t="shared" si="0"/>
        <v>232.5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159">
        <f t="shared" si="0"/>
        <v>0</v>
      </c>
      <c r="J7" s="159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29"/>
      <c r="P7" s="29"/>
      <c r="Q7" s="29"/>
      <c r="R7" s="29"/>
    </row>
    <row r="8" ht="29.25" customHeight="1" spans="1:16">
      <c r="A8" s="74" t="s">
        <v>106</v>
      </c>
      <c r="B8" s="74" t="s">
        <v>107</v>
      </c>
      <c r="C8" s="75">
        <v>232.5</v>
      </c>
      <c r="D8" s="75">
        <v>232.5</v>
      </c>
      <c r="E8" s="75">
        <v>232.5</v>
      </c>
      <c r="F8" s="75"/>
      <c r="G8" s="75"/>
      <c r="H8" s="75"/>
      <c r="I8" s="159"/>
      <c r="J8" s="159"/>
      <c r="K8" s="75"/>
      <c r="L8" s="75"/>
      <c r="M8" s="75"/>
      <c r="N8" s="75"/>
      <c r="O8" s="80"/>
      <c r="P8" s="80"/>
    </row>
    <row r="9" ht="29.25" customHeight="1" spans="1:16">
      <c r="A9" s="74" t="s">
        <v>106</v>
      </c>
      <c r="B9" s="74" t="s">
        <v>108</v>
      </c>
      <c r="C9" s="75">
        <v>232.5</v>
      </c>
      <c r="D9" s="75">
        <v>232.5</v>
      </c>
      <c r="E9" s="75">
        <v>232.5</v>
      </c>
      <c r="F9" s="75"/>
      <c r="G9" s="75"/>
      <c r="H9" s="75"/>
      <c r="I9" s="159"/>
      <c r="J9" s="159"/>
      <c r="K9" s="75"/>
      <c r="L9" s="75"/>
      <c r="M9" s="75"/>
      <c r="N9" s="75"/>
      <c r="O9" s="80"/>
      <c r="P9" s="80"/>
    </row>
    <row r="10" ht="32.25" customHeight="1" spans="1:16">
      <c r="A10" s="76"/>
      <c r="B10" s="77"/>
      <c r="C10" s="77"/>
      <c r="D10" s="76"/>
      <c r="E10" s="76"/>
      <c r="F10" s="76"/>
      <c r="G10" s="76"/>
      <c r="H10" s="61"/>
      <c r="I10" s="61"/>
      <c r="J10" s="61"/>
      <c r="K10" s="76"/>
      <c r="L10" s="76"/>
      <c r="M10" s="76"/>
      <c r="N10" s="76"/>
      <c r="O10" s="80"/>
      <c r="P10" s="80"/>
    </row>
    <row r="11" ht="32.25" customHeight="1" spans="1:16">
      <c r="A11" s="76"/>
      <c r="B11" s="77"/>
      <c r="C11" s="77"/>
      <c r="D11" s="76"/>
      <c r="E11" s="76"/>
      <c r="F11" s="76"/>
      <c r="G11" s="76"/>
      <c r="H11" s="61"/>
      <c r="I11" s="61"/>
      <c r="J11" s="61"/>
      <c r="K11" s="76"/>
      <c r="L11" s="76"/>
      <c r="M11" s="76"/>
      <c r="N11" s="76"/>
      <c r="O11" s="80"/>
      <c r="P11" s="80"/>
    </row>
    <row r="12" ht="32.25" customHeight="1" spans="1:16">
      <c r="A12" s="76"/>
      <c r="B12" s="76"/>
      <c r="C12" s="76"/>
      <c r="D12" s="76"/>
      <c r="E12" s="76"/>
      <c r="F12" s="76"/>
      <c r="G12" s="76"/>
      <c r="H12" s="61"/>
      <c r="I12" s="61"/>
      <c r="J12" s="61"/>
      <c r="K12" s="76"/>
      <c r="L12" s="76"/>
      <c r="M12" s="76"/>
      <c r="N12" s="76"/>
      <c r="O12" s="80"/>
      <c r="P12" s="80"/>
    </row>
    <row r="13" ht="32.25" customHeight="1" spans="1:16">
      <c r="A13" s="76"/>
      <c r="B13" s="76"/>
      <c r="C13" s="76"/>
      <c r="D13" s="76"/>
      <c r="E13" s="76"/>
      <c r="F13" s="76"/>
      <c r="G13" s="76"/>
      <c r="H13" s="61"/>
      <c r="I13" s="61"/>
      <c r="J13" s="61"/>
      <c r="K13" s="76"/>
      <c r="L13" s="76"/>
      <c r="M13" s="76"/>
      <c r="N13" s="76"/>
      <c r="O13" s="80"/>
      <c r="P13" s="8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1" width="25.3333333333333" style="29" customWidth="1"/>
    <col min="2" max="2" width="31.3333333333333" style="29" customWidth="1"/>
    <col min="3" max="3" width="38.3333333333333" style="29" customWidth="1"/>
    <col min="4" max="4" width="16.3333333333333" style="29" customWidth="1"/>
    <col min="5" max="6" width="18.1666666666667" style="29" customWidth="1"/>
    <col min="7" max="7" width="11.3333333333333" style="29" customWidth="1"/>
    <col min="8" max="8" width="12" style="29" customWidth="1"/>
    <col min="9" max="9" width="10.6666666666667" style="29" customWidth="1"/>
    <col min="10" max="12" width="10.3333333333333" style="29" customWidth="1"/>
    <col min="13" max="13" width="8.66666666666667" style="29" customWidth="1"/>
    <col min="14" max="14" width="9" style="29" customWidth="1"/>
    <col min="15" max="15" width="11.5" style="29" customWidth="1"/>
    <col min="16" max="17" width="6.66666666666667" style="29" customWidth="1"/>
    <col min="18" max="16384" width="9.16666666666667" style="29"/>
  </cols>
  <sheetData>
    <row r="1" ht="23.1" customHeight="1" spans="1:17">
      <c r="A1" s="80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80"/>
      <c r="N1" s="80"/>
      <c r="O1" s="5" t="s">
        <v>109</v>
      </c>
      <c r="P1" s="80"/>
      <c r="Q1" s="80"/>
    </row>
    <row r="2" ht="23.1" customHeight="1" spans="1:17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30"/>
      <c r="Q2" s="80"/>
    </row>
    <row r="3" ht="23.1" customHeight="1" spans="1:17">
      <c r="A3" s="149" t="s">
        <v>3</v>
      </c>
      <c r="B3" s="150"/>
      <c r="C3" s="66"/>
      <c r="D3" s="150"/>
      <c r="E3" s="66"/>
      <c r="F3" s="66"/>
      <c r="G3" s="66"/>
      <c r="H3" s="66"/>
      <c r="I3" s="150"/>
      <c r="J3" s="150"/>
      <c r="K3" s="66"/>
      <c r="L3" s="66"/>
      <c r="M3" s="80"/>
      <c r="N3" s="56" t="s">
        <v>88</v>
      </c>
      <c r="O3" s="56"/>
      <c r="P3" s="66"/>
      <c r="Q3" s="80"/>
    </row>
    <row r="4" ht="24.75" customHeight="1" spans="1:17">
      <c r="A4" s="37" t="s">
        <v>111</v>
      </c>
      <c r="B4" s="36" t="s">
        <v>89</v>
      </c>
      <c r="C4" s="35" t="s">
        <v>112</v>
      </c>
      <c r="D4" s="36" t="s">
        <v>113</v>
      </c>
      <c r="E4" s="70" t="s">
        <v>92</v>
      </c>
      <c r="F4" s="70"/>
      <c r="G4" s="70"/>
      <c r="H4" s="151" t="s">
        <v>93</v>
      </c>
      <c r="I4" s="73" t="s">
        <v>94</v>
      </c>
      <c r="J4" s="73" t="s">
        <v>95</v>
      </c>
      <c r="K4" s="73"/>
      <c r="L4" s="73" t="s">
        <v>96</v>
      </c>
      <c r="M4" s="37" t="s">
        <v>97</v>
      </c>
      <c r="N4" s="39" t="s">
        <v>98</v>
      </c>
      <c r="O4" s="39" t="s">
        <v>99</v>
      </c>
      <c r="P4" s="80"/>
      <c r="Q4" s="80"/>
    </row>
    <row r="5" ht="24.75" customHeight="1" spans="1:17">
      <c r="A5" s="37"/>
      <c r="B5" s="36"/>
      <c r="C5" s="35"/>
      <c r="D5" s="38"/>
      <c r="E5" s="58" t="s">
        <v>114</v>
      </c>
      <c r="F5" s="108" t="s">
        <v>101</v>
      </c>
      <c r="G5" s="152" t="s">
        <v>102</v>
      </c>
      <c r="H5" s="70"/>
      <c r="I5" s="73"/>
      <c r="J5" s="73"/>
      <c r="K5" s="73"/>
      <c r="L5" s="73"/>
      <c r="M5" s="37"/>
      <c r="N5" s="37"/>
      <c r="O5" s="37"/>
      <c r="P5" s="80"/>
      <c r="Q5" s="80"/>
    </row>
    <row r="6" ht="39" customHeight="1" spans="1:17">
      <c r="A6" s="37"/>
      <c r="B6" s="36"/>
      <c r="C6" s="35"/>
      <c r="D6" s="38"/>
      <c r="E6" s="59"/>
      <c r="F6" s="153"/>
      <c r="G6" s="70"/>
      <c r="H6" s="70"/>
      <c r="I6" s="73"/>
      <c r="J6" s="73" t="s">
        <v>103</v>
      </c>
      <c r="K6" s="73" t="s">
        <v>104</v>
      </c>
      <c r="L6" s="73"/>
      <c r="M6" s="37"/>
      <c r="N6" s="37"/>
      <c r="O6" s="37"/>
      <c r="P6" s="80"/>
      <c r="Q6" s="80"/>
    </row>
    <row r="7" s="147" customFormat="1" ht="29.25" customHeight="1" spans="1:19">
      <c r="A7" s="154"/>
      <c r="B7" s="74"/>
      <c r="C7" s="154" t="s">
        <v>105</v>
      </c>
      <c r="D7" s="75">
        <f t="shared" ref="D7:O7" si="0">D8</f>
        <v>232.5</v>
      </c>
      <c r="E7" s="75">
        <f t="shared" si="0"/>
        <v>232.5</v>
      </c>
      <c r="F7" s="75">
        <f t="shared" si="0"/>
        <v>232.5</v>
      </c>
      <c r="G7" s="15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29"/>
      <c r="Q7" s="29"/>
      <c r="R7" s="29"/>
      <c r="S7" s="29"/>
    </row>
    <row r="8" ht="29.25" customHeight="1" spans="1:17">
      <c r="A8" s="154"/>
      <c r="B8" s="74" t="s">
        <v>115</v>
      </c>
      <c r="C8" s="154" t="s">
        <v>107</v>
      </c>
      <c r="D8" s="75">
        <v>232.5</v>
      </c>
      <c r="E8" s="75">
        <v>232.5</v>
      </c>
      <c r="F8" s="75">
        <v>232.5</v>
      </c>
      <c r="G8" s="155"/>
      <c r="H8" s="75"/>
      <c r="I8" s="75"/>
      <c r="J8" s="75"/>
      <c r="K8" s="75"/>
      <c r="L8" s="75"/>
      <c r="M8" s="75"/>
      <c r="N8" s="75"/>
      <c r="O8" s="75"/>
      <c r="P8" s="80"/>
      <c r="Q8" s="80"/>
    </row>
    <row r="9" ht="29.25" customHeight="1" spans="1:17">
      <c r="A9" s="154"/>
      <c r="B9" s="74" t="s">
        <v>106</v>
      </c>
      <c r="C9" s="154" t="s">
        <v>116</v>
      </c>
      <c r="D9" s="75">
        <v>232.5</v>
      </c>
      <c r="E9" s="75">
        <v>232.5</v>
      </c>
      <c r="F9" s="75">
        <v>232.5</v>
      </c>
      <c r="G9" s="155"/>
      <c r="H9" s="75"/>
      <c r="I9" s="75"/>
      <c r="J9" s="75"/>
      <c r="K9" s="75"/>
      <c r="L9" s="75"/>
      <c r="M9" s="75"/>
      <c r="N9" s="75"/>
      <c r="O9" s="75"/>
      <c r="P9" s="80"/>
      <c r="Q9" s="80"/>
    </row>
    <row r="10" ht="29.25" customHeight="1" spans="1:17">
      <c r="A10" s="154">
        <v>2010308</v>
      </c>
      <c r="B10" s="74" t="s">
        <v>106</v>
      </c>
      <c r="C10" s="154" t="s">
        <v>117</v>
      </c>
      <c r="D10" s="75">
        <v>232.5</v>
      </c>
      <c r="E10" s="75">
        <v>232.5</v>
      </c>
      <c r="F10" s="75">
        <v>232.5</v>
      </c>
      <c r="G10" s="155"/>
      <c r="H10" s="75"/>
      <c r="I10" s="75"/>
      <c r="J10" s="75"/>
      <c r="K10" s="75"/>
      <c r="L10" s="75"/>
      <c r="M10" s="75"/>
      <c r="N10" s="75"/>
      <c r="O10" s="75"/>
      <c r="P10" s="80"/>
      <c r="Q10" s="80"/>
    </row>
    <row r="11" ht="29.25" customHeight="1" spans="1:17">
      <c r="A11" s="154"/>
      <c r="B11" s="74"/>
      <c r="C11" s="154"/>
      <c r="D11" s="75"/>
      <c r="E11" s="75"/>
      <c r="F11" s="75"/>
      <c r="G11" s="155"/>
      <c r="H11" s="75"/>
      <c r="I11" s="75"/>
      <c r="J11" s="75"/>
      <c r="K11" s="75"/>
      <c r="L11" s="75"/>
      <c r="M11" s="75"/>
      <c r="N11" s="75"/>
      <c r="O11" s="75"/>
      <c r="P11" s="80"/>
      <c r="Q11" s="80"/>
    </row>
    <row r="12" ht="23.1" customHeight="1" spans="1:17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ht="23.1" customHeight="1" spans="1:17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E9" sqref="E9"/>
    </sheetView>
  </sheetViews>
  <sheetFormatPr defaultColWidth="9" defaultRowHeight="14.25" outlineLevelCol="5"/>
  <cols>
    <col min="1" max="1" width="21" style="119" customWidth="1"/>
    <col min="2" max="2" width="17.8333333333333" style="119" customWidth="1"/>
    <col min="3" max="3" width="37.5" style="119" customWidth="1"/>
    <col min="4" max="4" width="10.8333333333333" style="119" customWidth="1"/>
    <col min="5" max="5" width="14.1666666666667" style="119" customWidth="1"/>
    <col min="6" max="6" width="23.3333333333333" style="119" customWidth="1"/>
    <col min="7" max="32" width="12" style="119" customWidth="1"/>
    <col min="33" max="16384" width="9.33333333333333" style="119"/>
  </cols>
  <sheetData>
    <row r="1" ht="29.25" customHeight="1" spans="1:6">
      <c r="A1" s="120" t="s">
        <v>118</v>
      </c>
      <c r="B1" s="121"/>
      <c r="C1" s="121"/>
      <c r="D1" s="121"/>
      <c r="E1" s="121"/>
      <c r="F1" s="121"/>
    </row>
    <row r="2" ht="29.25" customHeight="1" spans="1:6">
      <c r="A2" s="122" t="s">
        <v>3</v>
      </c>
      <c r="B2" s="123"/>
      <c r="C2" s="123"/>
      <c r="D2" s="123"/>
      <c r="E2" s="123"/>
      <c r="F2" s="124" t="s">
        <v>4</v>
      </c>
    </row>
    <row r="3" ht="24.75" customHeight="1" spans="1:6">
      <c r="A3" s="125" t="s">
        <v>119</v>
      </c>
      <c r="B3" s="125"/>
      <c r="C3" s="126" t="s">
        <v>120</v>
      </c>
      <c r="D3" s="127"/>
      <c r="E3" s="127"/>
      <c r="F3" s="128"/>
    </row>
    <row r="4" ht="48.75" customHeight="1" spans="1:6">
      <c r="A4" s="125" t="s">
        <v>121</v>
      </c>
      <c r="B4" s="125" t="s">
        <v>122</v>
      </c>
      <c r="C4" s="125" t="s">
        <v>123</v>
      </c>
      <c r="D4" s="125" t="s">
        <v>105</v>
      </c>
      <c r="E4" s="129" t="s">
        <v>124</v>
      </c>
      <c r="F4" s="129" t="s">
        <v>125</v>
      </c>
    </row>
    <row r="5" ht="26.25" customHeight="1" spans="1:6">
      <c r="A5" s="130" t="s">
        <v>126</v>
      </c>
      <c r="B5" s="131">
        <v>232.5</v>
      </c>
      <c r="C5" s="130" t="s">
        <v>127</v>
      </c>
      <c r="D5" s="131">
        <v>232.5</v>
      </c>
      <c r="E5" s="131">
        <v>232.5</v>
      </c>
      <c r="F5" s="132"/>
    </row>
    <row r="6" ht="28.5" customHeight="1" spans="1:6">
      <c r="A6" s="133" t="s">
        <v>128</v>
      </c>
      <c r="B6" s="131">
        <v>232.5</v>
      </c>
      <c r="C6" s="134" t="s">
        <v>129</v>
      </c>
      <c r="D6" s="131">
        <v>232.5</v>
      </c>
      <c r="E6" s="131">
        <v>232.5</v>
      </c>
      <c r="F6" s="135"/>
    </row>
    <row r="7" ht="20.25" customHeight="1" spans="1:6">
      <c r="A7" s="136" t="s">
        <v>130</v>
      </c>
      <c r="B7" s="131">
        <v>232.5</v>
      </c>
      <c r="C7" s="134" t="s">
        <v>131</v>
      </c>
      <c r="D7" s="132"/>
      <c r="E7" s="137"/>
      <c r="F7" s="135"/>
    </row>
    <row r="8" ht="27" customHeight="1" spans="1:6">
      <c r="A8" s="136" t="s">
        <v>132</v>
      </c>
      <c r="B8" s="138"/>
      <c r="C8" s="134" t="s">
        <v>133</v>
      </c>
      <c r="D8" s="132"/>
      <c r="E8" s="137"/>
      <c r="F8" s="135"/>
    </row>
    <row r="9" ht="33" customHeight="1" spans="1:6">
      <c r="A9" s="139" t="s">
        <v>134</v>
      </c>
      <c r="B9" s="138"/>
      <c r="C9" s="134" t="s">
        <v>135</v>
      </c>
      <c r="D9" s="132"/>
      <c r="E9" s="137"/>
      <c r="F9" s="140"/>
    </row>
    <row r="10" ht="32.25" customHeight="1" spans="1:6">
      <c r="A10" s="133" t="s">
        <v>136</v>
      </c>
      <c r="B10" s="138"/>
      <c r="C10" s="134" t="s">
        <v>137</v>
      </c>
      <c r="D10" s="132"/>
      <c r="E10" s="137"/>
      <c r="F10" s="135"/>
    </row>
    <row r="11" ht="20.25" customHeight="1" spans="1:6">
      <c r="A11" s="133"/>
      <c r="B11" s="138"/>
      <c r="C11" s="134" t="s">
        <v>138</v>
      </c>
      <c r="D11" s="132"/>
      <c r="E11" s="137"/>
      <c r="F11" s="135"/>
    </row>
    <row r="12" ht="24" customHeight="1" spans="1:6">
      <c r="A12" s="133"/>
      <c r="B12" s="138"/>
      <c r="C12" s="134" t="s">
        <v>139</v>
      </c>
      <c r="D12" s="132"/>
      <c r="E12" s="137"/>
      <c r="F12" s="135"/>
    </row>
    <row r="13" ht="20.25" customHeight="1" spans="1:6">
      <c r="A13" s="133" t="s">
        <v>140</v>
      </c>
      <c r="B13" s="138"/>
      <c r="C13" s="134" t="s">
        <v>141</v>
      </c>
      <c r="D13" s="132"/>
      <c r="E13" s="137"/>
      <c r="F13" s="135"/>
    </row>
    <row r="14" ht="27.75" customHeight="1" spans="1:6">
      <c r="A14" s="133" t="s">
        <v>142</v>
      </c>
      <c r="B14" s="138"/>
      <c r="C14" s="134" t="s">
        <v>143</v>
      </c>
      <c r="D14" s="132"/>
      <c r="E14" s="137"/>
      <c r="F14" s="135"/>
    </row>
    <row r="15" ht="32.25" customHeight="1" spans="1:6">
      <c r="A15" s="133" t="s">
        <v>144</v>
      </c>
      <c r="B15" s="138"/>
      <c r="C15" s="134" t="s">
        <v>145</v>
      </c>
      <c r="D15" s="132"/>
      <c r="E15" s="137"/>
      <c r="F15" s="135"/>
    </row>
    <row r="16" ht="20.25" customHeight="1" spans="1:6">
      <c r="A16" s="133"/>
      <c r="B16" s="138"/>
      <c r="C16" s="134" t="s">
        <v>146</v>
      </c>
      <c r="D16" s="132"/>
      <c r="E16" s="137"/>
      <c r="F16" s="135"/>
    </row>
    <row r="17" ht="20.25" customHeight="1" spans="1:6">
      <c r="A17" s="133"/>
      <c r="B17" s="138"/>
      <c r="C17" s="134" t="s">
        <v>147</v>
      </c>
      <c r="D17" s="132"/>
      <c r="E17" s="137"/>
      <c r="F17" s="135"/>
    </row>
    <row r="18" ht="20.25" customHeight="1" spans="1:6">
      <c r="A18" s="133"/>
      <c r="B18" s="138"/>
      <c r="C18" s="134" t="s">
        <v>148</v>
      </c>
      <c r="D18" s="132"/>
      <c r="E18" s="137"/>
      <c r="F18" s="135"/>
    </row>
    <row r="19" ht="20.25" customHeight="1" spans="1:6">
      <c r="A19" s="141"/>
      <c r="B19" s="138"/>
      <c r="C19" s="134" t="s">
        <v>149</v>
      </c>
      <c r="D19" s="132"/>
      <c r="E19" s="137"/>
      <c r="F19" s="135"/>
    </row>
    <row r="20" ht="20.25" customHeight="1" spans="1:6">
      <c r="A20" s="133"/>
      <c r="B20" s="142"/>
      <c r="C20" s="134" t="s">
        <v>150</v>
      </c>
      <c r="D20" s="132"/>
      <c r="E20" s="137"/>
      <c r="F20" s="135"/>
    </row>
    <row r="21" ht="20.25" customHeight="1" spans="1:6">
      <c r="A21" s="133"/>
      <c r="B21" s="142"/>
      <c r="C21" s="141" t="s">
        <v>151</v>
      </c>
      <c r="D21" s="132"/>
      <c r="E21" s="137"/>
      <c r="F21" s="135"/>
    </row>
    <row r="22" ht="20.25" customHeight="1" spans="1:6">
      <c r="A22" s="133"/>
      <c r="B22" s="142"/>
      <c r="C22" s="143" t="s">
        <v>152</v>
      </c>
      <c r="D22" s="132"/>
      <c r="E22" s="137"/>
      <c r="F22" s="135"/>
    </row>
    <row r="23" ht="20.25" customHeight="1" spans="1:6">
      <c r="A23" s="133"/>
      <c r="B23" s="142"/>
      <c r="C23" s="144" t="s">
        <v>153</v>
      </c>
      <c r="D23" s="132"/>
      <c r="E23" s="137"/>
      <c r="F23" s="135"/>
    </row>
    <row r="24" ht="20.25" customHeight="1" spans="1:6">
      <c r="A24" s="133"/>
      <c r="B24" s="142"/>
      <c r="C24" s="144" t="s">
        <v>154</v>
      </c>
      <c r="D24" s="132"/>
      <c r="E24" s="137"/>
      <c r="F24" s="135"/>
    </row>
    <row r="25" ht="20.25" customHeight="1" spans="1:6">
      <c r="A25" s="133"/>
      <c r="B25" s="142"/>
      <c r="C25" s="144" t="s">
        <v>155</v>
      </c>
      <c r="D25" s="132"/>
      <c r="E25" s="137"/>
      <c r="F25" s="135"/>
    </row>
    <row r="26" ht="20.25" customHeight="1" spans="1:6">
      <c r="A26" s="133"/>
      <c r="B26" s="142"/>
      <c r="C26" s="144"/>
      <c r="D26" s="132"/>
      <c r="E26" s="137"/>
      <c r="F26" s="135"/>
    </row>
    <row r="27" ht="20.25" customHeight="1" spans="1:6">
      <c r="A27" s="133"/>
      <c r="B27" s="142"/>
      <c r="C27" s="144" t="s">
        <v>156</v>
      </c>
      <c r="D27" s="132"/>
      <c r="E27" s="137"/>
      <c r="F27" s="135"/>
    </row>
    <row r="28" ht="20.25" customHeight="1" spans="1:6">
      <c r="A28" s="125" t="s">
        <v>113</v>
      </c>
      <c r="B28" s="145">
        <f>B5+B13</f>
        <v>232.5</v>
      </c>
      <c r="C28" s="125" t="s">
        <v>113</v>
      </c>
      <c r="D28" s="145">
        <f>D5+D13</f>
        <v>232.5</v>
      </c>
      <c r="E28" s="145">
        <f>E5+E13</f>
        <v>232.5</v>
      </c>
      <c r="F28" s="146"/>
    </row>
  </sheetData>
  <mergeCells count="3">
    <mergeCell ref="A1:F1"/>
    <mergeCell ref="A3:B3"/>
    <mergeCell ref="C3:F3"/>
  </mergeCells>
  <pageMargins left="0.55" right="0.55" top="0.98" bottom="0.98" header="0.51" footer="0.51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C4" sqref="C4:C6"/>
    </sheetView>
  </sheetViews>
  <sheetFormatPr defaultColWidth="9.16666666666667" defaultRowHeight="11.25"/>
  <cols>
    <col min="1" max="2" width="12.8333333333333" style="29" customWidth="1"/>
    <col min="3" max="3" width="35.6666666666667" style="29" customWidth="1"/>
    <col min="4" max="4" width="14.8333333333333" style="29" customWidth="1"/>
    <col min="5" max="6" width="14.5" style="29" customWidth="1"/>
    <col min="7" max="7" width="13.1666666666667" style="29" customWidth="1"/>
    <col min="8" max="8" width="10.3333333333333" style="29" customWidth="1"/>
    <col min="9" max="10" width="14.5" style="29" customWidth="1"/>
    <col min="11" max="21" width="10.3333333333333" style="29" customWidth="1"/>
    <col min="22" max="22" width="12.6666666666667" style="29" customWidth="1"/>
    <col min="23" max="24" width="6.83333333333333" style="29" customWidth="1"/>
    <col min="25" max="16384" width="9.16666666666667" style="29"/>
  </cols>
  <sheetData>
    <row r="1" ht="24.75" customHeight="1" spans="1:2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9"/>
      <c r="R1" s="49"/>
      <c r="S1" s="50"/>
      <c r="T1" s="50"/>
      <c r="U1" s="63"/>
      <c r="V1" s="98" t="s">
        <v>109</v>
      </c>
      <c r="W1" s="50"/>
      <c r="X1" s="50"/>
    </row>
    <row r="2" ht="24.75" customHeight="1" spans="1:24">
      <c r="A2" s="31" t="s">
        <v>157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50"/>
      <c r="X2" s="50"/>
    </row>
    <row r="3" ht="24.75" customHeight="1" spans="1:24">
      <c r="A3" s="32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51"/>
      <c r="R3" s="51"/>
      <c r="S3" s="55"/>
      <c r="T3" s="55"/>
      <c r="U3" s="55"/>
      <c r="V3" s="116" t="s">
        <v>88</v>
      </c>
      <c r="W3" s="55"/>
      <c r="X3" s="55"/>
    </row>
    <row r="4" ht="24.75" customHeight="1" spans="1:24">
      <c r="A4" s="33" t="s">
        <v>111</v>
      </c>
      <c r="B4" s="111" t="s">
        <v>89</v>
      </c>
      <c r="C4" s="112" t="s">
        <v>112</v>
      </c>
      <c r="D4" s="34" t="s">
        <v>91</v>
      </c>
      <c r="E4" s="34" t="s">
        <v>158</v>
      </c>
      <c r="F4" s="34"/>
      <c r="G4" s="34"/>
      <c r="H4" s="34"/>
      <c r="I4" s="37" t="s">
        <v>159</v>
      </c>
      <c r="J4" s="37"/>
      <c r="K4" s="37"/>
      <c r="L4" s="37"/>
      <c r="M4" s="37"/>
      <c r="N4" s="37"/>
      <c r="O4" s="37"/>
      <c r="P4" s="37"/>
      <c r="Q4" s="37"/>
      <c r="R4" s="37"/>
      <c r="S4" s="111" t="s">
        <v>160</v>
      </c>
      <c r="T4" s="37" t="s">
        <v>161</v>
      </c>
      <c r="U4" s="117" t="s">
        <v>162</v>
      </c>
      <c r="V4" s="37" t="s">
        <v>163</v>
      </c>
      <c r="W4" s="55"/>
      <c r="X4" s="55"/>
    </row>
    <row r="5" ht="24.75" customHeight="1" spans="1:24">
      <c r="A5" s="33"/>
      <c r="B5" s="111"/>
      <c r="C5" s="112"/>
      <c r="D5" s="37"/>
      <c r="E5" s="113" t="s">
        <v>105</v>
      </c>
      <c r="F5" s="39" t="s">
        <v>164</v>
      </c>
      <c r="G5" s="39" t="s">
        <v>165</v>
      </c>
      <c r="H5" s="39" t="s">
        <v>166</v>
      </c>
      <c r="I5" s="39" t="s">
        <v>105</v>
      </c>
      <c r="J5" s="52" t="s">
        <v>167</v>
      </c>
      <c r="K5" s="52" t="s">
        <v>168</v>
      </c>
      <c r="L5" s="52" t="s">
        <v>169</v>
      </c>
      <c r="M5" s="53" t="s">
        <v>170</v>
      </c>
      <c r="N5" s="39" t="s">
        <v>171</v>
      </c>
      <c r="O5" s="39" t="s">
        <v>172</v>
      </c>
      <c r="P5" s="39" t="s">
        <v>173</v>
      </c>
      <c r="Q5" s="39" t="s">
        <v>174</v>
      </c>
      <c r="R5" s="118" t="s">
        <v>175</v>
      </c>
      <c r="S5" s="34"/>
      <c r="T5" s="37"/>
      <c r="U5" s="117"/>
      <c r="V5" s="37"/>
      <c r="W5" s="55"/>
      <c r="X5" s="55"/>
    </row>
    <row r="6" ht="30.75" customHeight="1" spans="1:24">
      <c r="A6" s="33"/>
      <c r="B6" s="111"/>
      <c r="C6" s="112"/>
      <c r="D6" s="37"/>
      <c r="E6" s="57"/>
      <c r="F6" s="37"/>
      <c r="G6" s="37"/>
      <c r="H6" s="37"/>
      <c r="I6" s="37"/>
      <c r="J6" s="54"/>
      <c r="K6" s="54"/>
      <c r="L6" s="54"/>
      <c r="M6" s="52"/>
      <c r="N6" s="37"/>
      <c r="O6" s="37"/>
      <c r="P6" s="37"/>
      <c r="Q6" s="37"/>
      <c r="R6" s="34"/>
      <c r="S6" s="34"/>
      <c r="T6" s="37"/>
      <c r="U6" s="117"/>
      <c r="V6" s="37"/>
      <c r="W6" s="50"/>
      <c r="X6" s="50"/>
    </row>
    <row r="7" ht="27" customHeight="1" spans="1:22">
      <c r="A7" s="114"/>
      <c r="B7" s="115"/>
      <c r="C7" s="114" t="s">
        <v>105</v>
      </c>
      <c r="D7" s="96">
        <f t="shared" ref="D7:V7" si="0">D8</f>
        <v>232.5</v>
      </c>
      <c r="E7" s="96">
        <f t="shared" si="0"/>
        <v>232.5</v>
      </c>
      <c r="F7" s="96">
        <v>124.44</v>
      </c>
      <c r="G7" s="96">
        <v>19.4</v>
      </c>
      <c r="H7" s="96">
        <v>1.66</v>
      </c>
      <c r="I7" s="96">
        <v>87</v>
      </c>
      <c r="J7" s="96">
        <v>87</v>
      </c>
      <c r="K7" s="96">
        <f t="shared" si="0"/>
        <v>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  <c r="R7" s="96">
        <f t="shared" si="0"/>
        <v>0</v>
      </c>
      <c r="S7" s="96">
        <f t="shared" si="0"/>
        <v>0</v>
      </c>
      <c r="T7" s="96">
        <f t="shared" si="0"/>
        <v>0</v>
      </c>
      <c r="U7" s="96">
        <f t="shared" si="0"/>
        <v>0</v>
      </c>
      <c r="V7" s="96">
        <f t="shared" si="0"/>
        <v>0</v>
      </c>
    </row>
    <row r="8" ht="27" customHeight="1" spans="1:24">
      <c r="A8" s="114"/>
      <c r="B8" s="115" t="s">
        <v>115</v>
      </c>
      <c r="C8" s="114" t="s">
        <v>107</v>
      </c>
      <c r="D8" s="96">
        <v>232.5</v>
      </c>
      <c r="E8" s="96">
        <v>232.5</v>
      </c>
      <c r="F8" s="96">
        <v>124.44</v>
      </c>
      <c r="G8" s="96">
        <v>19.4</v>
      </c>
      <c r="H8" s="96">
        <v>1.66</v>
      </c>
      <c r="I8" s="96">
        <v>87</v>
      </c>
      <c r="J8" s="96">
        <v>87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50"/>
      <c r="X8" s="50"/>
    </row>
    <row r="9" ht="27" customHeight="1" spans="1:24">
      <c r="A9" s="114"/>
      <c r="B9" s="115" t="s">
        <v>106</v>
      </c>
      <c r="C9" s="114" t="s">
        <v>108</v>
      </c>
      <c r="D9" s="96">
        <v>232.5</v>
      </c>
      <c r="E9" s="96">
        <v>232.5</v>
      </c>
      <c r="F9" s="96">
        <v>124.44</v>
      </c>
      <c r="G9" s="96">
        <v>19.4</v>
      </c>
      <c r="H9" s="96">
        <v>1.66</v>
      </c>
      <c r="I9" s="96">
        <v>87</v>
      </c>
      <c r="J9" s="96">
        <v>87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50"/>
      <c r="X9" s="50"/>
    </row>
    <row r="10" ht="27" customHeight="1" spans="1:24">
      <c r="A10" s="114">
        <v>2010308</v>
      </c>
      <c r="B10" s="115" t="s">
        <v>106</v>
      </c>
      <c r="C10" s="114" t="s">
        <v>117</v>
      </c>
      <c r="D10" s="96">
        <v>232.5</v>
      </c>
      <c r="E10" s="96">
        <v>232.5</v>
      </c>
      <c r="F10" s="96">
        <v>124.44</v>
      </c>
      <c r="G10" s="96">
        <v>19.4</v>
      </c>
      <c r="H10" s="96">
        <v>1.66</v>
      </c>
      <c r="I10" s="96">
        <v>87</v>
      </c>
      <c r="J10" s="96">
        <v>87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50"/>
      <c r="X10" s="50"/>
    </row>
    <row r="11" ht="27" customHeight="1" spans="1:24">
      <c r="A11" s="114"/>
      <c r="B11" s="115"/>
      <c r="C11" s="11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50"/>
      <c r="X11" s="50"/>
    </row>
    <row r="12" ht="32.25" customHeight="1" spans="1:24">
      <c r="A12" s="44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1"/>
      <c r="T12" s="61"/>
      <c r="U12" s="62"/>
      <c r="V12" s="61"/>
      <c r="W12" s="50"/>
      <c r="X12" s="50"/>
    </row>
    <row r="13" ht="32.25" customHeight="1" spans="1:24">
      <c r="A13" s="44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61"/>
      <c r="T13" s="61"/>
      <c r="U13" s="62"/>
      <c r="V13" s="61"/>
      <c r="W13" s="50"/>
      <c r="X13" s="50"/>
    </row>
    <row r="14" ht="18.95" customHeight="1" spans="1:24">
      <c r="A14" s="47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0"/>
      <c r="U14" s="63"/>
      <c r="V14" s="50"/>
      <c r="W14" s="50"/>
      <c r="X14" s="50"/>
    </row>
    <row r="15" ht="18.95" customHeight="1" spans="1:24">
      <c r="A15" s="47"/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50"/>
      <c r="U15" s="63"/>
      <c r="V15" s="50"/>
      <c r="W15" s="50"/>
      <c r="X15" s="50"/>
    </row>
    <row r="16" ht="18.95" customHeight="1" spans="1:24">
      <c r="A16" s="47"/>
      <c r="B16" s="47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50"/>
      <c r="U16" s="63"/>
      <c r="V16" s="50"/>
      <c r="W16" s="50"/>
      <c r="X16" s="50"/>
    </row>
    <row r="17" ht="18.95" customHeight="1" spans="1:24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0"/>
      <c r="U17" s="63"/>
      <c r="V17" s="50"/>
      <c r="W17" s="50"/>
      <c r="X17" s="50"/>
    </row>
    <row r="18" ht="18.95" customHeight="1" spans="1:24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0"/>
      <c r="U18" s="63"/>
      <c r="V18" s="50"/>
      <c r="W18" s="50"/>
      <c r="X18" s="5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workbookViewId="0">
      <selection activeCell="A2" sqref="A2:W2"/>
    </sheetView>
  </sheetViews>
  <sheetFormatPr defaultColWidth="9.16666666666667" defaultRowHeight="11.25"/>
  <cols>
    <col min="1" max="1" width="16" style="97" customWidth="1"/>
    <col min="2" max="2" width="11.5" style="97" customWidth="1"/>
    <col min="3" max="3" width="33.8333333333333" style="97" customWidth="1"/>
    <col min="4" max="4" width="17" style="97" customWidth="1"/>
    <col min="5" max="5" width="17.1666666666667" style="97" customWidth="1"/>
    <col min="6" max="6" width="16.1666666666667" style="97" customWidth="1"/>
    <col min="7" max="7" width="13.6666666666667" style="97" customWidth="1"/>
    <col min="8" max="8" width="12.8333333333333" style="97" customWidth="1"/>
    <col min="9" max="10" width="10.1666666666667" style="97" customWidth="1"/>
    <col min="11" max="11" width="13.3333333333333" style="97" customWidth="1"/>
    <col min="12" max="12" width="15.5" style="97" customWidth="1"/>
    <col min="13" max="13" width="13.3333333333333" style="97" customWidth="1"/>
    <col min="14" max="14" width="12.6666666666667" style="97" customWidth="1"/>
    <col min="15" max="15" width="10.1666666666667" style="97" customWidth="1"/>
    <col min="16" max="16" width="13" style="97" customWidth="1"/>
    <col min="17" max="17" width="10.1666666666667" style="97" customWidth="1"/>
    <col min="18" max="18" width="12.1666666666667" style="97" customWidth="1"/>
    <col min="19" max="19" width="12.3333333333333" style="97" customWidth="1"/>
    <col min="20" max="21" width="10.1666666666667" style="97" customWidth="1"/>
    <col min="22" max="22" width="6.33333333333333" style="97" customWidth="1"/>
    <col min="23" max="23" width="11" style="97" customWidth="1"/>
    <col min="24" max="16384" width="9.16666666666667" style="97"/>
  </cols>
  <sheetData>
    <row r="1" s="50" customFormat="1" ht="23.1" customHeight="1" spans="1:23">
      <c r="A1" s="98"/>
      <c r="B1" s="98"/>
      <c r="C1" s="98"/>
      <c r="D1" s="98"/>
      <c r="E1" s="98"/>
      <c r="F1" s="98"/>
      <c r="G1" s="98"/>
      <c r="H1" s="98"/>
      <c r="I1" s="98"/>
      <c r="J1" s="98"/>
      <c r="L1" s="98"/>
      <c r="M1" s="98"/>
      <c r="N1" s="98"/>
      <c r="O1" s="98"/>
      <c r="P1" s="98"/>
      <c r="Q1" s="98"/>
      <c r="R1" s="98"/>
      <c r="S1" s="98"/>
      <c r="T1" s="82" t="s">
        <v>176</v>
      </c>
      <c r="U1" s="82"/>
      <c r="V1" s="82"/>
      <c r="W1" s="82"/>
    </row>
    <row r="2" s="50" customFormat="1" ht="23.1" customHeight="1" spans="1:23">
      <c r="A2" s="99" t="s">
        <v>177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="50" customFormat="1" ht="44.25" customHeight="1" spans="1:23">
      <c r="A3" s="50" t="s">
        <v>3</v>
      </c>
      <c r="D3" s="66"/>
      <c r="E3" s="66"/>
      <c r="F3" s="66"/>
      <c r="G3" s="66"/>
      <c r="H3" s="66"/>
      <c r="I3" s="66"/>
      <c r="J3" s="66"/>
      <c r="L3" s="103"/>
      <c r="M3" s="103"/>
      <c r="N3" s="30"/>
      <c r="O3" s="66"/>
      <c r="P3" s="104"/>
      <c r="Q3" s="66"/>
      <c r="R3" s="66"/>
      <c r="S3" s="103"/>
      <c r="U3" s="106"/>
      <c r="V3" s="106"/>
      <c r="W3" s="106" t="s">
        <v>88</v>
      </c>
    </row>
    <row r="4" s="50" customFormat="1" ht="23.1" customHeight="1" spans="1:23">
      <c r="A4" s="37" t="s">
        <v>111</v>
      </c>
      <c r="B4" s="37" t="s">
        <v>89</v>
      </c>
      <c r="C4" s="70" t="s">
        <v>112</v>
      </c>
      <c r="D4" s="34" t="s">
        <v>113</v>
      </c>
      <c r="E4" s="70" t="s">
        <v>178</v>
      </c>
      <c r="F4" s="70"/>
      <c r="G4" s="70"/>
      <c r="H4" s="70"/>
      <c r="I4" s="70"/>
      <c r="J4" s="70"/>
      <c r="K4" s="70" t="s">
        <v>179</v>
      </c>
      <c r="L4" s="70"/>
      <c r="M4" s="70"/>
      <c r="N4" s="70"/>
      <c r="O4" s="70"/>
      <c r="P4" s="70"/>
      <c r="Q4" s="70"/>
      <c r="R4" s="107"/>
      <c r="S4" s="107" t="s">
        <v>180</v>
      </c>
      <c r="T4" s="70" t="s">
        <v>181</v>
      </c>
      <c r="U4" s="70"/>
      <c r="V4" s="70"/>
      <c r="W4" s="70"/>
    </row>
    <row r="5" s="50" customFormat="1" ht="19.5" customHeight="1" spans="1:23">
      <c r="A5" s="37"/>
      <c r="B5" s="37"/>
      <c r="C5" s="70"/>
      <c r="D5" s="34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07"/>
      <c r="S5" s="107"/>
      <c r="T5" s="70"/>
      <c r="U5" s="70"/>
      <c r="V5" s="70"/>
      <c r="W5" s="70"/>
    </row>
    <row r="6" s="50" customFormat="1" ht="50.25" customHeight="1" spans="1:23">
      <c r="A6" s="37"/>
      <c r="B6" s="37"/>
      <c r="C6" s="70"/>
      <c r="D6" s="37"/>
      <c r="E6" s="58" t="s">
        <v>105</v>
      </c>
      <c r="F6" s="58" t="s">
        <v>182</v>
      </c>
      <c r="G6" s="58" t="s">
        <v>183</v>
      </c>
      <c r="H6" s="58" t="s">
        <v>184</v>
      </c>
      <c r="I6" s="58" t="s">
        <v>185</v>
      </c>
      <c r="J6" s="58" t="s">
        <v>186</v>
      </c>
      <c r="K6" s="105" t="s">
        <v>105</v>
      </c>
      <c r="L6" s="105" t="s">
        <v>187</v>
      </c>
      <c r="M6" s="105" t="s">
        <v>188</v>
      </c>
      <c r="N6" s="58" t="s">
        <v>189</v>
      </c>
      <c r="O6" s="58" t="s">
        <v>190</v>
      </c>
      <c r="P6" s="58" t="s">
        <v>191</v>
      </c>
      <c r="Q6" s="58" t="s">
        <v>192</v>
      </c>
      <c r="R6" s="108" t="s">
        <v>193</v>
      </c>
      <c r="S6" s="70"/>
      <c r="T6" s="59" t="s">
        <v>105</v>
      </c>
      <c r="U6" s="59" t="s">
        <v>194</v>
      </c>
      <c r="V6" s="59" t="s">
        <v>195</v>
      </c>
      <c r="W6" s="109" t="s">
        <v>181</v>
      </c>
    </row>
    <row r="7" s="29" customFormat="1" ht="23.1" customHeight="1" spans="1:23">
      <c r="A7" s="100"/>
      <c r="B7" s="101"/>
      <c r="C7" s="100" t="s">
        <v>105</v>
      </c>
      <c r="D7" s="102">
        <v>124.44</v>
      </c>
      <c r="E7" s="102">
        <v>84.22</v>
      </c>
      <c r="F7" s="102">
        <f t="shared" ref="F7:V7" si="0">F8</f>
        <v>48.7</v>
      </c>
      <c r="G7" s="102">
        <v>35.52</v>
      </c>
      <c r="H7" s="102">
        <v>0</v>
      </c>
      <c r="I7" s="102">
        <f t="shared" si="0"/>
        <v>0</v>
      </c>
      <c r="J7" s="102">
        <f t="shared" si="0"/>
        <v>0</v>
      </c>
      <c r="K7" s="102">
        <f t="shared" si="0"/>
        <v>30.52</v>
      </c>
      <c r="L7" s="102">
        <f t="shared" si="0"/>
        <v>16.05</v>
      </c>
      <c r="M7" s="102">
        <f t="shared" si="0"/>
        <v>6.42</v>
      </c>
      <c r="N7" s="102">
        <f t="shared" si="0"/>
        <v>6.02</v>
      </c>
      <c r="O7" s="102">
        <f t="shared" si="0"/>
        <v>0</v>
      </c>
      <c r="P7" s="102">
        <f t="shared" si="0"/>
        <v>0.8</v>
      </c>
      <c r="Q7" s="102">
        <f t="shared" si="0"/>
        <v>0</v>
      </c>
      <c r="R7" s="102">
        <f t="shared" si="0"/>
        <v>1.23</v>
      </c>
      <c r="S7" s="102">
        <f t="shared" si="0"/>
        <v>9.63</v>
      </c>
      <c r="T7" s="102">
        <v>0.07</v>
      </c>
      <c r="U7" s="102">
        <f t="shared" si="0"/>
        <v>0.07</v>
      </c>
      <c r="V7" s="102">
        <f t="shared" si="0"/>
        <v>0</v>
      </c>
      <c r="W7" s="90">
        <v>0</v>
      </c>
    </row>
    <row r="8" s="50" customFormat="1" ht="23.1" customHeight="1" spans="1:255">
      <c r="A8" s="100"/>
      <c r="B8" s="101" t="s">
        <v>115</v>
      </c>
      <c r="C8" s="100" t="s">
        <v>107</v>
      </c>
      <c r="D8" s="102">
        <v>124.44</v>
      </c>
      <c r="E8" s="102">
        <v>84.22</v>
      </c>
      <c r="F8" s="102">
        <v>48.7</v>
      </c>
      <c r="G8" s="102">
        <v>35.52</v>
      </c>
      <c r="H8" s="102">
        <v>0</v>
      </c>
      <c r="I8" s="102"/>
      <c r="J8" s="102"/>
      <c r="K8" s="102">
        <v>30.52</v>
      </c>
      <c r="L8" s="102">
        <v>16.05</v>
      </c>
      <c r="M8" s="102">
        <v>6.42</v>
      </c>
      <c r="N8" s="102">
        <v>6.02</v>
      </c>
      <c r="O8" s="102"/>
      <c r="P8" s="102">
        <v>0.8</v>
      </c>
      <c r="Q8" s="102"/>
      <c r="R8" s="102">
        <v>1.23</v>
      </c>
      <c r="S8" s="102">
        <v>9.63</v>
      </c>
      <c r="T8" s="102">
        <v>0.07</v>
      </c>
      <c r="U8" s="102">
        <v>0.07</v>
      </c>
      <c r="V8" s="102"/>
      <c r="W8" s="90">
        <v>0</v>
      </c>
      <c r="X8" s="11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</row>
    <row r="9" s="50" customFormat="1" ht="23.1" customHeight="1" spans="1:255">
      <c r="A9" s="100"/>
      <c r="B9" s="101" t="s">
        <v>106</v>
      </c>
      <c r="C9" s="100" t="s">
        <v>108</v>
      </c>
      <c r="D9" s="102">
        <v>124.44</v>
      </c>
      <c r="E9" s="102">
        <v>84.22</v>
      </c>
      <c r="F9" s="102">
        <v>48.7</v>
      </c>
      <c r="G9" s="102">
        <v>35.52</v>
      </c>
      <c r="H9" s="102">
        <v>0</v>
      </c>
      <c r="I9" s="102"/>
      <c r="J9" s="102"/>
      <c r="K9" s="102">
        <v>30.52</v>
      </c>
      <c r="L9" s="102">
        <v>16.05</v>
      </c>
      <c r="M9" s="102">
        <v>6.42</v>
      </c>
      <c r="N9" s="102">
        <v>6.02</v>
      </c>
      <c r="O9" s="102"/>
      <c r="P9" s="102">
        <v>0.8</v>
      </c>
      <c r="Q9" s="102"/>
      <c r="R9" s="102">
        <v>1.23</v>
      </c>
      <c r="S9" s="102">
        <v>9.63</v>
      </c>
      <c r="T9" s="102">
        <v>0.07</v>
      </c>
      <c r="U9" s="102">
        <v>0.07</v>
      </c>
      <c r="V9" s="102"/>
      <c r="W9" s="90">
        <v>0</v>
      </c>
      <c r="X9" s="11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="50" customFormat="1" ht="23.1" customHeight="1" spans="1:255">
      <c r="A10" s="100">
        <v>2010308</v>
      </c>
      <c r="B10" s="101" t="s">
        <v>106</v>
      </c>
      <c r="C10" s="100" t="s">
        <v>117</v>
      </c>
      <c r="D10" s="102">
        <v>124.44</v>
      </c>
      <c r="E10" s="102">
        <v>84.22</v>
      </c>
      <c r="F10" s="102">
        <v>48.7</v>
      </c>
      <c r="G10" s="102">
        <v>35.52</v>
      </c>
      <c r="H10" s="102">
        <v>0</v>
      </c>
      <c r="I10" s="102"/>
      <c r="J10" s="102"/>
      <c r="K10" s="102">
        <v>30.52</v>
      </c>
      <c r="L10" s="102">
        <v>16.05</v>
      </c>
      <c r="M10" s="102">
        <v>6.42</v>
      </c>
      <c r="N10" s="102">
        <v>6.02</v>
      </c>
      <c r="O10" s="102"/>
      <c r="P10" s="102">
        <v>0.8</v>
      </c>
      <c r="Q10" s="102"/>
      <c r="R10" s="102">
        <v>1.23</v>
      </c>
      <c r="S10" s="102">
        <v>9.63</v>
      </c>
      <c r="T10" s="102">
        <v>0.07</v>
      </c>
      <c r="U10" s="102">
        <v>0.07</v>
      </c>
      <c r="V10" s="102"/>
      <c r="W10" s="90">
        <v>0</v>
      </c>
      <c r="X10" s="11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="50" customFormat="1" ht="23.1" customHeight="1" spans="1:23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61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="50" customFormat="1" ht="23.1" customHeight="1" spans="1:23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61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="50" customFormat="1" ht="23.1" customHeight="1" spans="1:2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61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V2"/>
    </sheetView>
  </sheetViews>
  <sheetFormatPr defaultColWidth="9.16666666666667" defaultRowHeight="11.25"/>
  <cols>
    <col min="1" max="1" width="26.1666666666667" customWidth="1"/>
    <col min="2" max="2" width="11.8333333333333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4"/>
      <c r="B1" s="64"/>
      <c r="C1" s="64"/>
      <c r="D1" s="64"/>
      <c r="E1" s="64"/>
      <c r="F1" s="64"/>
      <c r="G1" s="64" t="s">
        <v>196</v>
      </c>
      <c r="H1" s="64"/>
      <c r="I1" s="64"/>
      <c r="J1" s="64"/>
      <c r="K1" s="64"/>
      <c r="L1" s="64"/>
      <c r="M1" s="64"/>
      <c r="N1" s="64"/>
      <c r="O1" s="64"/>
      <c r="P1" s="64"/>
      <c r="R1" s="79"/>
      <c r="S1" s="79"/>
      <c r="T1" s="79"/>
      <c r="U1" s="94" t="s">
        <v>197</v>
      </c>
      <c r="V1" s="94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</row>
    <row r="2" ht="23.1" customHeight="1" spans="1:244">
      <c r="A2" s="86" t="s">
        <v>198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</row>
    <row r="3" ht="23.1" customHeight="1" spans="1:244">
      <c r="A3" s="66" t="s">
        <v>3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R3" s="79"/>
      <c r="S3" s="79"/>
      <c r="T3" s="79"/>
      <c r="U3" s="95" t="s">
        <v>88</v>
      </c>
      <c r="V3" s="95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</row>
    <row r="4" ht="23.1" customHeight="1" spans="1:244">
      <c r="A4" s="37" t="s">
        <v>111</v>
      </c>
      <c r="B4" s="69" t="s">
        <v>89</v>
      </c>
      <c r="C4" s="87" t="s">
        <v>112</v>
      </c>
      <c r="D4" s="69" t="s">
        <v>113</v>
      </c>
      <c r="E4" s="72" t="s">
        <v>199</v>
      </c>
      <c r="F4" s="72" t="s">
        <v>200</v>
      </c>
      <c r="G4" s="72" t="s">
        <v>201</v>
      </c>
      <c r="H4" s="72" t="s">
        <v>202</v>
      </c>
      <c r="I4" s="72" t="s">
        <v>203</v>
      </c>
      <c r="J4" s="84" t="s">
        <v>204</v>
      </c>
      <c r="K4" s="84" t="s">
        <v>205</v>
      </c>
      <c r="L4" s="84" t="s">
        <v>206</v>
      </c>
      <c r="M4" s="84" t="s">
        <v>207</v>
      </c>
      <c r="N4" s="84" t="s">
        <v>208</v>
      </c>
      <c r="O4" s="84" t="s">
        <v>209</v>
      </c>
      <c r="P4" s="91" t="s">
        <v>210</v>
      </c>
      <c r="Q4" s="84" t="s">
        <v>211</v>
      </c>
      <c r="R4" s="37" t="s">
        <v>212</v>
      </c>
      <c r="S4" s="33" t="s">
        <v>213</v>
      </c>
      <c r="T4" s="37" t="s">
        <v>214</v>
      </c>
      <c r="U4" s="37" t="s">
        <v>215</v>
      </c>
      <c r="V4" s="37" t="s">
        <v>216</v>
      </c>
      <c r="W4" s="81"/>
      <c r="X4" s="81"/>
      <c r="Y4" s="81"/>
      <c r="Z4" s="81"/>
      <c r="AA4" s="81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ht="19.5" customHeight="1" spans="1:244">
      <c r="A5" s="37"/>
      <c r="B5" s="69"/>
      <c r="C5" s="87"/>
      <c r="D5" s="69"/>
      <c r="E5" s="72"/>
      <c r="F5" s="72"/>
      <c r="G5" s="72"/>
      <c r="H5" s="72"/>
      <c r="I5" s="72"/>
      <c r="J5" s="84"/>
      <c r="K5" s="84"/>
      <c r="L5" s="84"/>
      <c r="M5" s="84"/>
      <c r="N5" s="84"/>
      <c r="O5" s="84"/>
      <c r="P5" s="92"/>
      <c r="Q5" s="84"/>
      <c r="R5" s="37"/>
      <c r="S5" s="33"/>
      <c r="T5" s="37"/>
      <c r="U5" s="37"/>
      <c r="V5" s="37"/>
      <c r="W5" s="81"/>
      <c r="X5" s="81"/>
      <c r="Y5" s="81"/>
      <c r="Z5" s="81"/>
      <c r="AA5" s="81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ht="39.75" customHeight="1" spans="1:244">
      <c r="A6" s="37"/>
      <c r="B6" s="69"/>
      <c r="C6" s="87"/>
      <c r="D6" s="69"/>
      <c r="E6" s="72"/>
      <c r="F6" s="72"/>
      <c r="G6" s="72"/>
      <c r="H6" s="72"/>
      <c r="I6" s="72"/>
      <c r="J6" s="84"/>
      <c r="K6" s="84"/>
      <c r="L6" s="84"/>
      <c r="M6" s="84"/>
      <c r="N6" s="84"/>
      <c r="O6" s="84"/>
      <c r="P6" s="93"/>
      <c r="Q6" s="84"/>
      <c r="R6" s="37"/>
      <c r="S6" s="33"/>
      <c r="T6" s="37"/>
      <c r="U6" s="37"/>
      <c r="V6" s="37"/>
      <c r="W6" s="81"/>
      <c r="X6" s="81"/>
      <c r="Y6" s="81"/>
      <c r="Z6" s="81"/>
      <c r="AA6" s="81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</row>
    <row r="7" s="29" customFormat="1" ht="25.5" customHeight="1" spans="1:22">
      <c r="A7" s="88"/>
      <c r="B7" s="89"/>
      <c r="C7" s="88" t="s">
        <v>105</v>
      </c>
      <c r="D7" s="90">
        <f t="shared" ref="D7:V7" si="0">D8</f>
        <v>19.4</v>
      </c>
      <c r="E7" s="90">
        <f t="shared" si="0"/>
        <v>0.98</v>
      </c>
      <c r="F7" s="90">
        <f t="shared" si="0"/>
        <v>0.42</v>
      </c>
      <c r="G7" s="90">
        <f t="shared" si="0"/>
        <v>0.14</v>
      </c>
      <c r="H7" s="90">
        <f t="shared" si="0"/>
        <v>0.28</v>
      </c>
      <c r="I7" s="90">
        <f t="shared" si="0"/>
        <v>0.42</v>
      </c>
      <c r="J7" s="90">
        <f t="shared" si="0"/>
        <v>0</v>
      </c>
      <c r="K7" s="90">
        <f t="shared" si="0"/>
        <v>2.1</v>
      </c>
      <c r="L7" s="90">
        <f t="shared" si="0"/>
        <v>0.14</v>
      </c>
      <c r="M7" s="90">
        <f t="shared" si="0"/>
        <v>0</v>
      </c>
      <c r="N7" s="90">
        <f t="shared" si="0"/>
        <v>0.7</v>
      </c>
      <c r="O7" s="90">
        <f t="shared" si="0"/>
        <v>0</v>
      </c>
      <c r="P7" s="90">
        <f t="shared" si="0"/>
        <v>0</v>
      </c>
      <c r="Q7" s="90">
        <f t="shared" si="0"/>
        <v>1.54</v>
      </c>
      <c r="R7" s="90">
        <f t="shared" si="0"/>
        <v>0.44</v>
      </c>
      <c r="S7" s="90">
        <f t="shared" si="0"/>
        <v>0</v>
      </c>
      <c r="T7" s="90">
        <f t="shared" si="0"/>
        <v>0</v>
      </c>
      <c r="U7" s="96">
        <f t="shared" si="0"/>
        <v>10.56</v>
      </c>
      <c r="V7" s="90">
        <f t="shared" si="0"/>
        <v>1.68</v>
      </c>
    </row>
    <row r="8" ht="25.5" customHeight="1" spans="1:244">
      <c r="A8" s="88"/>
      <c r="B8" s="89" t="s">
        <v>115</v>
      </c>
      <c r="C8" s="88" t="s">
        <v>107</v>
      </c>
      <c r="D8" s="90">
        <v>19.4</v>
      </c>
      <c r="E8" s="90">
        <v>0.98</v>
      </c>
      <c r="F8" s="90">
        <v>0.42</v>
      </c>
      <c r="G8" s="90">
        <v>0.14</v>
      </c>
      <c r="H8" s="90">
        <v>0.28</v>
      </c>
      <c r="I8" s="90">
        <v>0.42</v>
      </c>
      <c r="J8" s="90"/>
      <c r="K8" s="90">
        <v>2.1</v>
      </c>
      <c r="L8" s="90">
        <v>0.14</v>
      </c>
      <c r="M8" s="90"/>
      <c r="N8" s="90">
        <v>0.7</v>
      </c>
      <c r="O8" s="90"/>
      <c r="P8" s="90"/>
      <c r="Q8" s="90">
        <v>1.54</v>
      </c>
      <c r="R8" s="90">
        <v>0.44</v>
      </c>
      <c r="S8" s="90"/>
      <c r="T8" s="90"/>
      <c r="U8" s="96">
        <v>10.56</v>
      </c>
      <c r="V8" s="90">
        <v>1.68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</row>
    <row r="9" ht="25.5" customHeight="1" spans="1:244">
      <c r="A9" s="88"/>
      <c r="B9" s="89" t="s">
        <v>106</v>
      </c>
      <c r="C9" s="88" t="s">
        <v>108</v>
      </c>
      <c r="D9" s="90">
        <v>19.4</v>
      </c>
      <c r="E9" s="90">
        <v>0.98</v>
      </c>
      <c r="F9" s="90">
        <v>0.42</v>
      </c>
      <c r="G9" s="90">
        <v>0.14</v>
      </c>
      <c r="H9" s="90">
        <v>0.28</v>
      </c>
      <c r="I9" s="90">
        <v>0.42</v>
      </c>
      <c r="J9" s="90"/>
      <c r="K9" s="90">
        <v>2.1</v>
      </c>
      <c r="L9" s="90">
        <v>0.14</v>
      </c>
      <c r="M9" s="90"/>
      <c r="N9" s="90">
        <v>0.7</v>
      </c>
      <c r="O9" s="90"/>
      <c r="P9" s="90"/>
      <c r="Q9" s="90">
        <v>1.54</v>
      </c>
      <c r="R9" s="90">
        <v>0.44</v>
      </c>
      <c r="S9" s="90"/>
      <c r="T9" s="90"/>
      <c r="U9" s="96">
        <v>10.56</v>
      </c>
      <c r="V9" s="90">
        <v>1.68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</row>
    <row r="10" ht="25.5" customHeight="1" spans="1:244">
      <c r="A10" s="88"/>
      <c r="B10" s="89" t="s">
        <v>106</v>
      </c>
      <c r="C10" s="88" t="s">
        <v>117</v>
      </c>
      <c r="D10" s="90">
        <v>19.4</v>
      </c>
      <c r="E10" s="90">
        <v>0.98</v>
      </c>
      <c r="F10" s="90">
        <v>0.42</v>
      </c>
      <c r="G10" s="90">
        <v>0.14</v>
      </c>
      <c r="H10" s="90">
        <v>0.28</v>
      </c>
      <c r="I10" s="90">
        <v>0.42</v>
      </c>
      <c r="J10" s="90"/>
      <c r="K10" s="90">
        <v>2.1</v>
      </c>
      <c r="L10" s="90">
        <v>0.14</v>
      </c>
      <c r="M10" s="90"/>
      <c r="N10" s="90">
        <v>0.7</v>
      </c>
      <c r="O10" s="90"/>
      <c r="P10" s="90"/>
      <c r="Q10" s="90">
        <v>1.54</v>
      </c>
      <c r="R10" s="90">
        <v>0.44</v>
      </c>
      <c r="S10" s="90"/>
      <c r="T10" s="90"/>
      <c r="U10" s="96">
        <v>10.56</v>
      </c>
      <c r="V10" s="90">
        <v>1.68</v>
      </c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</row>
    <row r="11" ht="23.1" customHeight="1" spans="1:244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</row>
    <row r="12" ht="23.1" customHeight="1" spans="1:244">
      <c r="A12" s="78"/>
      <c r="B12" s="78"/>
      <c r="C12" s="76"/>
      <c r="D12" s="76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</row>
    <row r="13" ht="23.1" customHeight="1" spans="1:244">
      <c r="A13" s="78"/>
      <c r="B13" s="78"/>
      <c r="C13" s="78"/>
      <c r="D13" s="78"/>
      <c r="E13" s="78"/>
      <c r="F13" s="76"/>
      <c r="G13" s="78"/>
      <c r="H13" s="78"/>
      <c r="I13" s="78"/>
      <c r="J13" s="78"/>
      <c r="K13" s="78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</row>
    <row r="14" ht="23.1" customHeight="1" spans="1:244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0"/>
      <c r="N14" s="80"/>
      <c r="O14" s="80"/>
      <c r="P14" s="80"/>
      <c r="Q14" s="80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</row>
    <row r="15" ht="23.1" customHeight="1" spans="1:244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0"/>
      <c r="N15" s="80"/>
      <c r="O15" s="80"/>
      <c r="P15" s="80"/>
      <c r="Q15" s="80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</row>
    <row r="16" ht="23.1" customHeight="1" spans="1:244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A2" sqref="A2:O2"/>
    </sheetView>
  </sheetViews>
  <sheetFormatPr defaultColWidth="9.16666666666667" defaultRowHeight="11.25"/>
  <cols>
    <col min="1" max="1" width="29.6666666666667" customWidth="1"/>
    <col min="2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4"/>
      <c r="B1" s="64"/>
      <c r="C1" s="64"/>
      <c r="D1" s="64"/>
      <c r="E1" s="64"/>
      <c r="F1" s="64"/>
      <c r="G1" s="64"/>
      <c r="H1" s="64"/>
      <c r="I1" s="64"/>
      <c r="J1" s="64"/>
      <c r="K1" s="81"/>
      <c r="L1" s="64"/>
      <c r="M1" s="64"/>
      <c r="N1" s="64"/>
      <c r="O1" s="82" t="s">
        <v>217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</row>
    <row r="2" ht="23.1" customHeight="1" spans="1:247">
      <c r="A2" s="65" t="s">
        <v>218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</row>
    <row r="3" ht="42" customHeight="1" spans="1:247">
      <c r="A3" s="66" t="s">
        <v>3</v>
      </c>
      <c r="B3" s="66"/>
      <c r="C3" s="66"/>
      <c r="D3" s="67"/>
      <c r="E3" s="68"/>
      <c r="F3" s="30"/>
      <c r="G3" s="67"/>
      <c r="H3" s="30"/>
      <c r="I3" s="67"/>
      <c r="J3" s="67"/>
      <c r="K3" s="81"/>
      <c r="L3" s="67"/>
      <c r="M3" s="67"/>
      <c r="N3" s="67"/>
      <c r="O3" s="83" t="s">
        <v>88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</row>
    <row r="4" ht="23.1" customHeight="1" spans="1:247">
      <c r="A4" s="69" t="s">
        <v>111</v>
      </c>
      <c r="B4" s="69" t="s">
        <v>89</v>
      </c>
      <c r="C4" s="70" t="s">
        <v>112</v>
      </c>
      <c r="D4" s="71" t="s">
        <v>113</v>
      </c>
      <c r="E4" s="72" t="s">
        <v>219</v>
      </c>
      <c r="F4" s="72" t="s">
        <v>220</v>
      </c>
      <c r="G4" s="72" t="s">
        <v>221</v>
      </c>
      <c r="H4" s="72" t="s">
        <v>222</v>
      </c>
      <c r="I4" s="72" t="s">
        <v>223</v>
      </c>
      <c r="J4" s="72" t="s">
        <v>224</v>
      </c>
      <c r="K4" s="84" t="s">
        <v>225</v>
      </c>
      <c r="L4" s="84" t="s">
        <v>226</v>
      </c>
      <c r="M4" s="84" t="s">
        <v>227</v>
      </c>
      <c r="N4" s="84" t="s">
        <v>228</v>
      </c>
      <c r="O4" s="84" t="s">
        <v>229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</row>
    <row r="5" ht="19.5" customHeight="1" spans="1:247">
      <c r="A5" s="69"/>
      <c r="B5" s="69"/>
      <c r="C5" s="70"/>
      <c r="D5" s="71"/>
      <c r="E5" s="72"/>
      <c r="F5" s="72"/>
      <c r="G5" s="72"/>
      <c r="H5" s="72"/>
      <c r="I5" s="72"/>
      <c r="J5" s="72"/>
      <c r="K5" s="84"/>
      <c r="L5" s="84"/>
      <c r="M5" s="84"/>
      <c r="N5" s="84"/>
      <c r="O5" s="84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</row>
    <row r="6" ht="39.75" customHeight="1" spans="1:247">
      <c r="A6" s="69"/>
      <c r="B6" s="69"/>
      <c r="C6" s="70"/>
      <c r="D6" s="71"/>
      <c r="E6" s="72"/>
      <c r="F6" s="72"/>
      <c r="G6" s="72"/>
      <c r="H6" s="72"/>
      <c r="I6" s="72"/>
      <c r="J6" s="72"/>
      <c r="K6" s="84"/>
      <c r="L6" s="84"/>
      <c r="M6" s="84"/>
      <c r="N6" s="84"/>
      <c r="O6" s="84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</row>
    <row r="7" s="29" customFormat="1" ht="23.1" customHeight="1" spans="1:247">
      <c r="A7" s="73"/>
      <c r="B7" s="74"/>
      <c r="C7" s="73" t="s">
        <v>105</v>
      </c>
      <c r="D7" s="75">
        <f t="shared" ref="D7:O7" si="0">D8</f>
        <v>1.66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1.66</v>
      </c>
      <c r="J7" s="75">
        <f t="shared" si="0"/>
        <v>0</v>
      </c>
      <c r="K7" s="75">
        <f t="shared" si="0"/>
        <v>0</v>
      </c>
      <c r="L7" s="8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</row>
    <row r="8" ht="23.1" customHeight="1" spans="1:15">
      <c r="A8" s="73"/>
      <c r="B8" s="74" t="s">
        <v>115</v>
      </c>
      <c r="C8" s="73" t="s">
        <v>107</v>
      </c>
      <c r="D8" s="75">
        <v>1.66</v>
      </c>
      <c r="E8" s="75"/>
      <c r="F8" s="75"/>
      <c r="G8" s="75"/>
      <c r="H8" s="75"/>
      <c r="I8" s="75">
        <v>1.66</v>
      </c>
      <c r="J8" s="75">
        <v>0</v>
      </c>
      <c r="K8" s="75"/>
      <c r="L8" s="85"/>
      <c r="M8" s="75"/>
      <c r="N8" s="75"/>
      <c r="O8" s="75"/>
    </row>
    <row r="9" ht="23.1" customHeight="1" spans="1:247">
      <c r="A9" s="73"/>
      <c r="B9" s="74" t="s">
        <v>106</v>
      </c>
      <c r="C9" s="73" t="s">
        <v>108</v>
      </c>
      <c r="D9" s="75">
        <v>1.66</v>
      </c>
      <c r="E9" s="75"/>
      <c r="F9" s="75"/>
      <c r="G9" s="75"/>
      <c r="H9" s="75"/>
      <c r="I9" s="75">
        <v>1.66</v>
      </c>
      <c r="J9" s="75">
        <v>0</v>
      </c>
      <c r="K9" s="75"/>
      <c r="L9" s="85"/>
      <c r="M9" s="75"/>
      <c r="N9" s="75"/>
      <c r="O9" s="75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ht="23.1" customHeight="1" spans="1:247">
      <c r="A10" s="73"/>
      <c r="B10" s="74" t="s">
        <v>106</v>
      </c>
      <c r="C10" s="73" t="s">
        <v>117</v>
      </c>
      <c r="D10" s="75">
        <v>1.66</v>
      </c>
      <c r="E10" s="75"/>
      <c r="F10" s="75"/>
      <c r="G10" s="75"/>
      <c r="H10" s="75"/>
      <c r="I10" s="75">
        <v>1.66</v>
      </c>
      <c r="J10" s="75">
        <v>0</v>
      </c>
      <c r="K10" s="75"/>
      <c r="L10" s="85"/>
      <c r="M10" s="75"/>
      <c r="N10" s="75"/>
      <c r="O10" s="75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</row>
    <row r="11" ht="23.1" customHeight="1" spans="1:247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61"/>
      <c r="L11" s="76"/>
      <c r="M11" s="76"/>
      <c r="N11" s="76"/>
      <c r="O11" s="76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</row>
    <row r="12" ht="23.1" customHeight="1" spans="1:247">
      <c r="A12" s="76"/>
      <c r="B12" s="76"/>
      <c r="C12" s="76"/>
      <c r="D12" s="76"/>
      <c r="E12" s="76"/>
      <c r="F12" s="76"/>
      <c r="G12" s="76"/>
      <c r="H12" s="76"/>
      <c r="I12" s="43"/>
      <c r="J12" s="76"/>
      <c r="K12" s="61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</row>
    <row r="13" ht="23.1" customHeight="1" spans="1:247">
      <c r="A13" s="78"/>
      <c r="B13" s="78"/>
      <c r="C13" s="78"/>
      <c r="D13" s="78"/>
      <c r="E13" s="76"/>
      <c r="F13" s="76"/>
      <c r="G13" s="78"/>
      <c r="H13" s="78"/>
      <c r="I13" s="78"/>
      <c r="J13" s="78"/>
      <c r="K13" s="61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</row>
    <row r="14" ht="23.1" customHeight="1" spans="1:247">
      <c r="A14" s="79"/>
      <c r="B14" s="79"/>
      <c r="C14" s="79"/>
      <c r="D14" s="79"/>
      <c r="E14" s="79"/>
      <c r="F14" s="80"/>
      <c r="G14" s="80"/>
      <c r="H14" s="80"/>
      <c r="I14" s="79"/>
      <c r="J14" s="79"/>
      <c r="K14" s="81"/>
      <c r="L14" s="79"/>
      <c r="M14" s="79"/>
      <c r="N14" s="80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</row>
    <row r="15" ht="23.1" customHeight="1" spans="1:247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81"/>
      <c r="L15" s="79"/>
      <c r="M15" s="79"/>
      <c r="N15" s="80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</row>
    <row r="16" ht="23.1" customHeight="1" spans="1:247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81"/>
      <c r="L16" s="79"/>
      <c r="M16" s="79"/>
      <c r="N16" s="80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ht="23.1" customHeight="1" spans="1:247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C3" sqref="C3"/>
    </sheetView>
  </sheetViews>
  <sheetFormatPr defaultColWidth="9.16666666666667" defaultRowHeight="11.25"/>
  <cols>
    <col min="1" max="1" width="26.1666666666667" style="29" customWidth="1"/>
    <col min="2" max="2" width="10.1666666666667" style="29" customWidth="1"/>
    <col min="3" max="3" width="35.6666666666667" style="29" customWidth="1"/>
    <col min="4" max="4" width="12.1666666666667" style="29" customWidth="1"/>
    <col min="5" max="21" width="9.16666666666667" style="29" customWidth="1"/>
    <col min="22" max="22" width="6.83333333333333" style="29" customWidth="1"/>
    <col min="23" max="16384" width="9.16666666666667" style="29"/>
  </cols>
  <sheetData>
    <row r="1" ht="24.75" customHeight="1" spans="1:2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9"/>
      <c r="Q1" s="49"/>
      <c r="R1" s="49"/>
      <c r="S1" s="50"/>
      <c r="T1" s="50"/>
      <c r="U1" s="5" t="s">
        <v>230</v>
      </c>
      <c r="V1" s="50"/>
    </row>
    <row r="2" ht="24.75" customHeight="1" spans="1:22">
      <c r="A2" s="31" t="s">
        <v>231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0"/>
    </row>
    <row r="3" ht="24.75" customHeight="1" spans="1:22">
      <c r="A3" s="32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1"/>
      <c r="Q3" s="51"/>
      <c r="R3" s="51"/>
      <c r="S3" s="55"/>
      <c r="T3" s="56" t="s">
        <v>88</v>
      </c>
      <c r="U3" s="56"/>
      <c r="V3" s="50"/>
    </row>
    <row r="4" ht="24.75" customHeight="1" spans="1:22">
      <c r="A4" s="33" t="s">
        <v>111</v>
      </c>
      <c r="B4" s="34" t="s">
        <v>89</v>
      </c>
      <c r="C4" s="35" t="s">
        <v>112</v>
      </c>
      <c r="D4" s="36" t="s">
        <v>113</v>
      </c>
      <c r="E4" s="37" t="s">
        <v>158</v>
      </c>
      <c r="F4" s="37"/>
      <c r="G4" s="37"/>
      <c r="H4" s="34"/>
      <c r="I4" s="37" t="s">
        <v>159</v>
      </c>
      <c r="J4" s="37"/>
      <c r="K4" s="37"/>
      <c r="L4" s="37"/>
      <c r="M4" s="37"/>
      <c r="N4" s="37"/>
      <c r="O4" s="37"/>
      <c r="P4" s="37"/>
      <c r="Q4" s="37"/>
      <c r="R4" s="37"/>
      <c r="S4" s="57" t="s">
        <v>232</v>
      </c>
      <c r="T4" s="39" t="s">
        <v>161</v>
      </c>
      <c r="U4" s="58" t="s">
        <v>162</v>
      </c>
      <c r="V4" s="50"/>
    </row>
    <row r="5" ht="24.75" customHeight="1" spans="1:22">
      <c r="A5" s="33"/>
      <c r="B5" s="34"/>
      <c r="C5" s="35"/>
      <c r="D5" s="38"/>
      <c r="E5" s="39" t="s">
        <v>105</v>
      </c>
      <c r="F5" s="39" t="s">
        <v>164</v>
      </c>
      <c r="G5" s="39" t="s">
        <v>165</v>
      </c>
      <c r="H5" s="39" t="s">
        <v>166</v>
      </c>
      <c r="I5" s="39" t="s">
        <v>105</v>
      </c>
      <c r="J5" s="52" t="s">
        <v>167</v>
      </c>
      <c r="K5" s="53" t="s">
        <v>168</v>
      </c>
      <c r="L5" s="52" t="s">
        <v>169</v>
      </c>
      <c r="M5" s="53" t="s">
        <v>170</v>
      </c>
      <c r="N5" s="39" t="s">
        <v>171</v>
      </c>
      <c r="O5" s="39" t="s">
        <v>172</v>
      </c>
      <c r="P5" s="39" t="s">
        <v>173</v>
      </c>
      <c r="Q5" s="39" t="s">
        <v>174</v>
      </c>
      <c r="R5" s="39" t="s">
        <v>175</v>
      </c>
      <c r="S5" s="37"/>
      <c r="T5" s="37"/>
      <c r="U5" s="59"/>
      <c r="V5" s="50"/>
    </row>
    <row r="6" ht="30.75" customHeight="1" spans="1:22">
      <c r="A6" s="33"/>
      <c r="B6" s="34"/>
      <c r="C6" s="35"/>
      <c r="D6" s="38"/>
      <c r="E6" s="37"/>
      <c r="F6" s="37"/>
      <c r="G6" s="37"/>
      <c r="H6" s="37"/>
      <c r="I6" s="37"/>
      <c r="J6" s="54"/>
      <c r="K6" s="52"/>
      <c r="L6" s="54"/>
      <c r="M6" s="52"/>
      <c r="N6" s="37"/>
      <c r="O6" s="37"/>
      <c r="P6" s="37"/>
      <c r="Q6" s="37"/>
      <c r="R6" s="37"/>
      <c r="S6" s="37"/>
      <c r="T6" s="37"/>
      <c r="U6" s="59"/>
      <c r="V6" s="50"/>
    </row>
    <row r="7" s="28" customFormat="1" ht="24" customHeight="1" spans="1:22">
      <c r="A7" s="40"/>
      <c r="B7" s="41" t="s">
        <v>115</v>
      </c>
      <c r="C7" s="40" t="s">
        <v>107</v>
      </c>
      <c r="D7" s="42">
        <v>0</v>
      </c>
      <c r="E7" s="42"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60"/>
    </row>
    <row r="8" customFormat="1" ht="24" customHeight="1" spans="1:21">
      <c r="A8" s="43"/>
      <c r="B8" s="43">
        <v>116001</v>
      </c>
      <c r="C8" s="43" t="s">
        <v>108</v>
      </c>
      <c r="D8" s="43">
        <v>0</v>
      </c>
      <c r="E8" s="43"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ht="24" customHeight="1" spans="1:22">
      <c r="A9" s="44" t="s">
        <v>233</v>
      </c>
      <c r="B9" s="44" t="s">
        <v>106</v>
      </c>
      <c r="C9" s="45" t="s">
        <v>117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61"/>
      <c r="T9" s="61"/>
      <c r="U9" s="62"/>
      <c r="V9" s="50"/>
    </row>
    <row r="10" ht="24" customHeight="1" spans="1:22">
      <c r="A10" s="44"/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61"/>
      <c r="T10" s="61"/>
      <c r="U10" s="62"/>
      <c r="V10" s="50"/>
    </row>
    <row r="11" ht="24" customHeight="1" spans="1:22">
      <c r="A11" s="44"/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61"/>
      <c r="T11" s="61"/>
      <c r="U11" s="62"/>
      <c r="V11" s="50"/>
    </row>
    <row r="12" ht="24" customHeight="1" spans="1:22">
      <c r="A12" s="44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1"/>
      <c r="T12" s="61"/>
      <c r="U12" s="62"/>
      <c r="V12" s="50"/>
    </row>
    <row r="13" ht="24" customHeight="1" spans="1:22">
      <c r="A13" s="44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61"/>
      <c r="T13" s="61"/>
      <c r="U13" s="62"/>
      <c r="V13" s="50"/>
    </row>
    <row r="14" ht="18.95" customHeight="1" spans="1:22">
      <c r="A14" s="47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0"/>
      <c r="U14" s="63"/>
      <c r="V14" s="50"/>
    </row>
    <row r="15" ht="18.95" customHeight="1" spans="1:22">
      <c r="A15" s="47"/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50"/>
      <c r="U15" s="63"/>
      <c r="V15" s="50"/>
    </row>
    <row r="16" ht="18.95" customHeight="1" spans="1:22">
      <c r="A16" s="47"/>
      <c r="B16" s="47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50"/>
      <c r="U16" s="63"/>
      <c r="V16" s="50"/>
    </row>
    <row r="17" ht="18.95" customHeight="1" spans="1:22">
      <c r="A17" s="47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0"/>
      <c r="U17" s="63"/>
      <c r="V17" s="50"/>
    </row>
    <row r="18" ht="18.95" customHeight="1" spans="1:22">
      <c r="A18" s="47"/>
      <c r="B18" s="47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0"/>
      <c r="U18" s="63"/>
      <c r="V18" s="5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表1-部门收支总表（</vt:lpstr>
      <vt:lpstr>表2-收入预算总表</vt:lpstr>
      <vt:lpstr>表3-支出预算汇总表</vt:lpstr>
      <vt:lpstr>表4-财政拨款收支总表 </vt:lpstr>
      <vt:lpstr>表5-支出预算分类总表</vt:lpstr>
      <vt:lpstr>表6-基本支出预算明细表—工资福利支出</vt:lpstr>
      <vt:lpstr>表7-基本支出预算明细表—商品和服务支出</vt:lpstr>
      <vt:lpstr>表8-基本支出预算明细表—对个人和家庭的补助</vt:lpstr>
      <vt:lpstr>表9-政府性基金拨款支出情况表</vt:lpstr>
      <vt:lpstr>表10-“三公”经费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与你无关</cp:lastModifiedBy>
  <dcterms:created xsi:type="dcterms:W3CDTF">2017-09-19T01:54:00Z</dcterms:created>
  <cp:lastPrinted>2018-05-03T08:13:00Z</cp:lastPrinted>
  <dcterms:modified xsi:type="dcterms:W3CDTF">2018-08-13T13:56:02Z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