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 tabRatio="952"/>
  </bookViews>
  <sheets>
    <sheet name="表1-部门收支总表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情况表" sheetId="46" r:id="rId8"/>
    <sheet name="表9-“三公”经费" sheetId="44" r:id="rId9"/>
    <sheet name="财政拨款收支总表" sheetId="47" r:id="rId10"/>
  </sheets>
  <definedNames>
    <definedName name="a" localSheetId="9">#REF!</definedName>
    <definedName name="a">#REF!</definedName>
    <definedName name="A0" localSheetId="9">#REF!</definedName>
    <definedName name="A0">#REF!</definedName>
    <definedName name="maocuhui" localSheetId="9">#REF!</definedName>
    <definedName name="maocuhui">#REF!</definedName>
    <definedName name="_xlnm.Print_Area" localSheetId="0">'表1-部门收支总表'!$A$1:$H$36</definedName>
    <definedName name="_xlnm.Print_Area" localSheetId="9">#REF!</definedName>
    <definedName name="_xlnm.Print_Area">#REF!</definedName>
    <definedName name="_xlnm.Print_Titles" localSheetId="0">'表1-部门收支总表'!$1:$5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'表8-政府性基金拨款支出情况表'!$1:$6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<sst xmlns="http://schemas.openxmlformats.org/spreadsheetml/2006/main" count="244">
  <si>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</si>
  <si>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</si>
  <si>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</si>
  <si>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</si>
  <si>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</si>
  <si>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</si>
  <si>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</si>
  <si>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</si>
  <si>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</si>
  <si>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</si>
  <si>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</si>
  <si>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</si>
  <si>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</si>
  <si>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</si>
  <si>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</si>
  <si>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</si>
  <si>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</si>
  <si>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</si>
  <si>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</si>
  <si>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</si>
  <si>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</si>
  <si>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</si>
  <si>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</si>
  <si>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</si>
  <si>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</si>
  <si>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</si>
  <si>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</si>
  <si>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</si>
  <si>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</si>
  <si>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</si>
  <si>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</si>
  <si>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</si>
  <si>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</si>
  <si>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</si>
  <si>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</si>
  <si>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</si>
  <si>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</si>
  <si>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</si>
  <si>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</si>
  <si>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</si>
  <si>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</si>
  <si>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</si>
  <si>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</si>
  <si>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</si>
  <si>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</si>
  <si>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</si>
  <si>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</si>
  <si>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</si>
  <si>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</si>
  <si>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</si>
  <si>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</si>
  <si>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</si>
  <si>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</si>
  <si>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</si>
  <si>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</si>
  <si>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</si>
  <si>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</si>
  <si>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</si>
  <si>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</si>
  <si>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</si>
  <si>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</si>
  <si>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</si>
  <si>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</si>
  <si>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</si>
  <si>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</si>
  <si>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</si>
  <si>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</si>
  <si>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</si>
  <si>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</si>
  <si>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</si>
  <si>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</si>
  <si>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</si>
  <si>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</si>
  <si>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</si>
  <si>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</si>
  <si>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</si>
  <si>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</si>
  <si>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</si>
  <si>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</si>
  <si>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</si>
  <si>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</si>
  <si>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</si>
  <si>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</si>
  <si>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</si>
  <si>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</si>
  <si>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</si>
  <si>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</si>
  <si>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</si>
  <si>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</si>
  <si>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</si>
  <si>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</si>
  <si>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</si>
  <si>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</si>
  <si>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</si>
  <si>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</si>
  <si>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</si>
  <si>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</si>
  <si>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</si>
  <si>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</si>
  <si>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</si>
  <si>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</si>
  <si>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</si>
  <si>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</si>
  <si>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</si>
  <si>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</si>
  <si>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110003</t>
  </si>
  <si>
    <t>汨罗市公安局</t>
  </si>
  <si>
    <t>汨罗市公安局交通警察大队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</si>
  <si>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</si>
  <si>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</si>
  <si>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</si>
  <si>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</si>
  <si>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</si>
  <si>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</si>
  <si>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</si>
  <si>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</si>
  <si>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</si>
  <si>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</si>
  <si>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</si>
  <si>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</si>
  <si>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</si>
  <si>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</si>
  <si>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</si>
  <si>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</si>
  <si>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</si>
  <si>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</si>
  <si>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</si>
  <si>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</si>
  <si>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</si>
  <si>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</si>
  <si>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</si>
  <si>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</si>
  <si>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</si>
  <si>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</si>
  <si>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110</t>
  </si>
  <si>
    <t>交通</t>
  </si>
  <si>
    <t>行政运行(公安)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</si>
  <si>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</si>
  <si>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</si>
  <si>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</si>
  <si>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</si>
  <si>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</si>
  <si>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</si>
  <si>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</si>
  <si>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</si>
  <si>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</si>
  <si>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</si>
  <si>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</si>
  <si>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</si>
  <si>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</si>
  <si>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</si>
  <si>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</si>
  <si>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</si>
  <si>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</si>
  <si>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</si>
  <si>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</si>
  <si>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</si>
  <si>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</si>
  <si>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</si>
  <si>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</si>
  <si>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</si>
  <si>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</si>
  <si>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</si>
  <si>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</si>
  <si>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</si>
  <si>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</si>
  <si>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</si>
  <si>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</si>
  <si>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</si>
  <si>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</si>
  <si>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</si>
  <si>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</si>
  <si>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</si>
  <si>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</si>
  <si>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</si>
  <si>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</si>
  <si>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</si>
  <si>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</si>
  <si>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</si>
  <si>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</si>
  <si>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</si>
  <si>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</si>
  <si>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</si>
  <si>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</si>
  <si>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</si>
  <si>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</si>
  <si>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</si>
  <si>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</si>
  <si>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</si>
  <si>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</si>
  <si>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</si>
  <si>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</si>
  <si>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交警大队</t>
  </si>
  <si>
    <t>无</t>
  </si>
  <si>
    <t>预算09表</t>
  </si>
  <si>
    <t>2018年“三公”经费预算情况表</t>
  </si>
  <si>
    <t>填报单位：汨罗市公安局交通警察大队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</si>
  <si>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</si>
  <si>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</si>
  <si>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</si>
  <si>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</si>
  <si>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</si>
  <si>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</si>
  <si>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</si>
  <si>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</si>
  <si>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2018年财政拨款收支总表</t>
  </si>
  <si>
    <t>单位名称：党校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</si>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</sst>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#,##0.00_);[Red]\(#,##0.00\)"/>
    <numFmt numFmtId="178" formatCode="* #,##0;* \-#,##0;* &quot;-&quot;;@"/>
    <numFmt numFmtId="179" formatCode="0.00_ "/>
    <numFmt numFmtId="180" formatCode="* #,##0.00;* \-#,##0.00;* &quot;&quot;??;@"/>
  </numFmts>
  <fonts count="53">
    <font>
      <sz val="9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2"/>
      <name val="Arial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20" borderId="32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15" borderId="3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34" fillId="20" borderId="36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45" borderId="37" applyNumberFormat="0" applyFont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8" fillId="26" borderId="38" applyNumberFormat="0" applyAlignment="0" applyProtection="0">
      <alignment vertical="center"/>
    </xf>
    <xf numFmtId="0" fontId="29" fillId="26" borderId="30" applyNumberFormat="0" applyAlignment="0" applyProtection="0">
      <alignment vertical="center"/>
    </xf>
    <xf numFmtId="0" fontId="39" fillId="47" borderId="3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5" fillId="20" borderId="32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0" fillId="2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4" fillId="20" borderId="36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1" fillId="0" borderId="0"/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" fillId="0" borderId="0"/>
    <xf numFmtId="0" fontId="45" fillId="0" borderId="0"/>
    <xf numFmtId="0" fontId="32" fillId="0" borderId="0" applyNumberFormat="0" applyFill="0" applyBorder="0" applyAlignment="0" applyProtection="0"/>
    <xf numFmtId="0" fontId="19" fillId="5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6" fillId="0" borderId="41" applyNumberFormat="0" applyFill="0" applyAlignment="0" applyProtection="0">
      <alignment vertical="center"/>
    </xf>
    <xf numFmtId="0" fontId="46" fillId="0" borderId="41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5" fillId="0" borderId="0"/>
    <xf numFmtId="0" fontId="1" fillId="0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" fillId="0" borderId="44" applyNumberFormat="0" applyFill="0" applyAlignment="0" applyProtection="0">
      <alignment vertical="center"/>
    </xf>
    <xf numFmtId="0" fontId="5" fillId="0" borderId="44" applyNumberFormat="0" applyFill="0" applyAlignment="0" applyProtection="0">
      <alignment vertical="center"/>
    </xf>
    <xf numFmtId="0" fontId="50" fillId="53" borderId="45" applyNumberFormat="0" applyAlignment="0" applyProtection="0">
      <alignment vertical="center"/>
    </xf>
    <xf numFmtId="0" fontId="50" fillId="53" borderId="4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22" borderId="36" applyNumberFormat="0" applyAlignment="0" applyProtection="0">
      <alignment vertical="center"/>
    </xf>
    <xf numFmtId="0" fontId="44" fillId="22" borderId="36" applyNumberFormat="0" applyAlignment="0" applyProtection="0">
      <alignment vertical="center"/>
    </xf>
    <xf numFmtId="0" fontId="45" fillId="0" borderId="0"/>
    <xf numFmtId="0" fontId="1" fillId="52" borderId="43" applyNumberFormat="0" applyFont="0" applyAlignment="0" applyProtection="0">
      <alignment vertical="center"/>
    </xf>
    <xf numFmtId="0" fontId="1" fillId="52" borderId="43" applyNumberFormat="0" applyFont="0" applyAlignment="0" applyProtection="0">
      <alignment vertical="center"/>
    </xf>
  </cellStyleXfs>
  <cellXfs count="199">
    <xf numFmtId="0" fontId="0" fillId="0" borderId="0" xfId="0"/>
    <xf numFmtId="0" fontId="1" fillId="0" borderId="0" xfId="71" applyFont="1" applyFill="1" applyAlignment="1">
      <alignment vertical="center"/>
    </xf>
    <xf numFmtId="0" fontId="2" fillId="0" borderId="0" xfId="71" applyFont="1" applyFill="1" applyAlignment="1">
      <alignment wrapText="1"/>
    </xf>
    <xf numFmtId="0" fontId="3" fillId="0" borderId="0" xfId="71" applyFont="1" applyFill="1" applyAlignment="1" applyProtection="1">
      <alignment horizontal="center" vertical="center" wrapText="1"/>
      <protection locked="0"/>
    </xf>
    <xf numFmtId="0" fontId="4" fillId="0" borderId="1" xfId="71" applyFont="1" applyFill="1" applyBorder="1" applyAlignment="1" applyProtection="1">
      <alignment vertical="center" wrapText="1"/>
      <protection locked="0"/>
    </xf>
    <xf numFmtId="0" fontId="4" fillId="0" borderId="0" xfId="71" applyFont="1" applyFill="1" applyAlignment="1" applyProtection="1">
      <alignment vertical="center" wrapText="1"/>
      <protection locked="0"/>
    </xf>
    <xf numFmtId="0" fontId="4" fillId="0" borderId="0" xfId="71" applyFont="1" applyFill="1" applyAlignment="1" applyProtection="1">
      <alignment horizontal="right" vertical="center" wrapText="1"/>
      <protection locked="0"/>
    </xf>
    <xf numFmtId="0" fontId="5" fillId="0" borderId="2" xfId="71" applyFont="1" applyFill="1" applyBorder="1" applyAlignment="1" applyProtection="1">
      <alignment horizontal="center" vertical="center" wrapText="1"/>
      <protection locked="0"/>
    </xf>
    <xf numFmtId="0" fontId="5" fillId="0" borderId="3" xfId="71" applyFont="1" applyFill="1" applyBorder="1" applyAlignment="1" applyProtection="1">
      <alignment horizontal="center" vertical="center" wrapText="1"/>
      <protection locked="0"/>
    </xf>
    <xf numFmtId="0" fontId="5" fillId="0" borderId="4" xfId="71" applyFont="1" applyFill="1" applyBorder="1" applyAlignment="1" applyProtection="1">
      <alignment horizontal="center" vertical="center" wrapText="1"/>
      <protection locked="0"/>
    </xf>
    <xf numFmtId="0" fontId="5" fillId="0" borderId="5" xfId="71" applyFont="1" applyFill="1" applyBorder="1" applyAlignment="1" applyProtection="1">
      <alignment horizontal="center" vertical="center" wrapText="1"/>
      <protection locked="0"/>
    </xf>
    <xf numFmtId="0" fontId="6" fillId="0" borderId="5" xfId="71" applyFont="1" applyFill="1" applyBorder="1" applyAlignment="1" applyProtection="1">
      <alignment horizontal="center" vertical="center" wrapText="1"/>
      <protection locked="0"/>
    </xf>
    <xf numFmtId="0" fontId="4" fillId="0" borderId="0" xfId="71" applyFont="1" applyFill="1" applyAlignment="1">
      <alignment vertical="center" wrapText="1"/>
    </xf>
    <xf numFmtId="177" fontId="7" fillId="0" borderId="5" xfId="0" applyNumberFormat="1" applyFont="1" applyFill="1" applyBorder="1" applyAlignment="1">
      <alignment horizontal="right" vertical="center"/>
    </xf>
    <xf numFmtId="176" fontId="4" fillId="0" borderId="6" xfId="71" applyNumberFormat="1" applyFont="1" applyFill="1" applyBorder="1" applyAlignment="1">
      <alignment vertical="center" wrapText="1"/>
    </xf>
    <xf numFmtId="176" fontId="4" fillId="0" borderId="5" xfId="71" applyNumberFormat="1" applyFont="1" applyFill="1" applyBorder="1" applyAlignment="1">
      <alignment horizontal="right" vertical="center" wrapText="1"/>
    </xf>
    <xf numFmtId="179" fontId="4" fillId="0" borderId="5" xfId="71" applyNumberFormat="1" applyFont="1" applyFill="1" applyBorder="1" applyAlignment="1" applyProtection="1">
      <alignment vertical="center" wrapText="1"/>
      <protection locked="0"/>
    </xf>
    <xf numFmtId="4" fontId="4" fillId="0" borderId="2" xfId="71" applyNumberFormat="1" applyFont="1" applyFill="1" applyBorder="1" applyAlignment="1" applyProtection="1">
      <alignment vertical="center" wrapText="1"/>
      <protection locked="0"/>
    </xf>
    <xf numFmtId="0" fontId="1" fillId="0" borderId="7" xfId="71" applyFont="1" applyFill="1" applyBorder="1" applyAlignment="1">
      <alignment vertical="center"/>
    </xf>
    <xf numFmtId="177" fontId="4" fillId="0" borderId="3" xfId="71" applyNumberFormat="1" applyFont="1" applyFill="1" applyBorder="1" applyAlignment="1" applyProtection="1">
      <alignment horizontal="right" vertical="center" wrapText="1"/>
      <protection locked="0"/>
    </xf>
    <xf numFmtId="179" fontId="4" fillId="0" borderId="5" xfId="71" applyNumberFormat="1" applyFont="1" applyFill="1" applyBorder="1" applyAlignment="1" applyProtection="1">
      <alignment horizontal="lef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176" fontId="4" fillId="0" borderId="7" xfId="71" applyNumberFormat="1" applyFont="1" applyFill="1" applyBorder="1" applyAlignment="1">
      <alignment horizontal="right" vertical="center" wrapText="1"/>
    </xf>
    <xf numFmtId="176" fontId="4" fillId="0" borderId="7" xfId="71" applyNumberFormat="1" applyFont="1" applyFill="1" applyBorder="1" applyAlignment="1" applyProtection="1">
      <alignment horizontal="right" vertical="center" wrapText="1"/>
      <protection locked="0"/>
    </xf>
    <xf numFmtId="176" fontId="4" fillId="0" borderId="5" xfId="71" applyNumberFormat="1" applyFont="1" applyFill="1" applyBorder="1" applyAlignment="1" applyProtection="1">
      <alignment vertical="center" wrapText="1"/>
      <protection locked="0"/>
    </xf>
    <xf numFmtId="4" fontId="4" fillId="0" borderId="5" xfId="71" applyNumberFormat="1" applyFont="1" applyFill="1" applyBorder="1" applyAlignment="1" applyProtection="1">
      <alignment vertical="center" wrapText="1"/>
      <protection locked="0"/>
    </xf>
    <xf numFmtId="176" fontId="4" fillId="0" borderId="8" xfId="71" applyNumberFormat="1" applyFont="1" applyFill="1" applyBorder="1" applyAlignment="1">
      <alignment horizontal="right" vertical="center" wrapText="1"/>
    </xf>
    <xf numFmtId="176" fontId="4" fillId="0" borderId="8" xfId="71" applyNumberFormat="1" applyFont="1" applyFill="1" applyBorder="1" applyAlignment="1" applyProtection="1">
      <alignment horizontal="right" vertical="center" wrapText="1"/>
      <protection locked="0"/>
    </xf>
    <xf numFmtId="177" fontId="4" fillId="0" borderId="5" xfId="71" applyNumberFormat="1" applyFont="1" applyFill="1" applyBorder="1" applyAlignment="1" applyProtection="1">
      <alignment horizontal="right" vertical="center" wrapText="1"/>
      <protection locked="0"/>
    </xf>
    <xf numFmtId="176" fontId="4" fillId="0" borderId="5" xfId="71" applyNumberFormat="1" applyFont="1" applyFill="1" applyBorder="1" applyAlignment="1">
      <alignment vertical="center" wrapText="1"/>
    </xf>
    <xf numFmtId="177" fontId="4" fillId="0" borderId="5" xfId="71" applyNumberFormat="1" applyFont="1" applyFill="1" applyBorder="1" applyAlignment="1">
      <alignment horizontal="right" vertical="center" wrapText="1"/>
    </xf>
    <xf numFmtId="176" fontId="4" fillId="0" borderId="5" xfId="7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71" applyFont="1" applyFill="1" applyBorder="1" applyAlignment="1" applyProtection="1">
      <alignment vertical="center" wrapText="1"/>
      <protection locked="0"/>
    </xf>
    <xf numFmtId="176" fontId="5" fillId="0" borderId="5" xfId="7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0" applyFill="1"/>
    <xf numFmtId="0" fontId="8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9" fillId="0" borderId="0" xfId="7" applyNumberFormat="1" applyFont="1" applyFill="1" applyAlignment="1">
      <alignment horizontal="right" vertical="center"/>
    </xf>
    <xf numFmtId="0" fontId="10" fillId="0" borderId="0" xfId="120" applyFont="1" applyFill="1" applyAlignment="1">
      <alignment horizontal="center" vertical="center"/>
    </xf>
    <xf numFmtId="0" fontId="8" fillId="0" borderId="9" xfId="120" applyFont="1" applyFill="1" applyBorder="1" applyAlignment="1">
      <alignment vertical="center"/>
    </xf>
    <xf numFmtId="0" fontId="8" fillId="0" borderId="0" xfId="120" applyFont="1" applyFill="1" applyAlignment="1">
      <alignment horizontal="center"/>
    </xf>
    <xf numFmtId="0" fontId="8" fillId="0" borderId="0" xfId="120" applyFont="1" applyFill="1" applyAlignment="1">
      <alignment horizontal="right" vertical="center"/>
    </xf>
    <xf numFmtId="0" fontId="0" fillId="0" borderId="10" xfId="120" applyFont="1" applyFill="1" applyBorder="1" applyAlignment="1">
      <alignment horizontal="center" vertical="center"/>
    </xf>
    <xf numFmtId="0" fontId="0" fillId="0" borderId="11" xfId="120" applyFont="1" applyFill="1" applyBorder="1" applyAlignment="1">
      <alignment horizontal="center" vertical="center"/>
    </xf>
    <xf numFmtId="0" fontId="0" fillId="0" borderId="12" xfId="120" applyFont="1" applyFill="1" applyBorder="1" applyAlignment="1">
      <alignment horizontal="center" vertical="center"/>
    </xf>
    <xf numFmtId="0" fontId="0" fillId="0" borderId="13" xfId="120" applyFont="1" applyBorder="1" applyAlignment="1">
      <alignment horizontal="center" vertical="center"/>
    </xf>
    <xf numFmtId="0" fontId="0" fillId="0" borderId="7" xfId="120" applyFont="1" applyFill="1" applyBorder="1" applyAlignment="1">
      <alignment horizontal="center" vertical="center"/>
    </xf>
    <xf numFmtId="0" fontId="1" fillId="0" borderId="14" xfId="120" applyBorder="1"/>
    <xf numFmtId="0" fontId="0" fillId="0" borderId="13" xfId="120" applyFont="1" applyBorder="1" applyAlignment="1">
      <alignment vertical="center"/>
    </xf>
    <xf numFmtId="0" fontId="11" fillId="0" borderId="0" xfId="120" applyFont="1"/>
    <xf numFmtId="0" fontId="0" fillId="0" borderId="14" xfId="120" applyFont="1" applyBorder="1" applyAlignment="1">
      <alignment horizontal="center" vertical="center"/>
    </xf>
    <xf numFmtId="0" fontId="0" fillId="0" borderId="15" xfId="120" applyFont="1" applyBorder="1" applyAlignment="1">
      <alignment vertical="center"/>
    </xf>
    <xf numFmtId="0" fontId="0" fillId="0" borderId="16" xfId="120" applyFont="1" applyFill="1" applyBorder="1" applyAlignment="1">
      <alignment horizontal="center" vertical="center"/>
    </xf>
    <xf numFmtId="0" fontId="0" fillId="0" borderId="15" xfId="120" applyFont="1" applyBorder="1" applyAlignment="1">
      <alignment horizontal="left" vertical="center" wrapText="1"/>
    </xf>
    <xf numFmtId="0" fontId="0" fillId="0" borderId="16" xfId="120" applyFont="1" applyBorder="1" applyAlignment="1">
      <alignment horizontal="center" vertical="center"/>
    </xf>
    <xf numFmtId="0" fontId="0" fillId="0" borderId="17" xfId="120" applyFont="1" applyBorder="1" applyAlignment="1">
      <alignment horizontal="left" vertical="center" wrapText="1"/>
    </xf>
    <xf numFmtId="0" fontId="0" fillId="0" borderId="18" xfId="120" applyFont="1" applyBorder="1" applyAlignment="1">
      <alignment horizontal="center" vertical="center"/>
    </xf>
    <xf numFmtId="0" fontId="1" fillId="0" borderId="19" xfId="120" applyBorder="1"/>
    <xf numFmtId="0" fontId="9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9" fillId="0" borderId="0" xfId="7" applyNumberFormat="1" applyFont="1" applyFill="1" applyAlignment="1">
      <alignment horizontal="center" vertical="center" wrapText="1"/>
    </xf>
    <xf numFmtId="0" fontId="12" fillId="0" borderId="0" xfId="7" applyNumberFormat="1" applyFont="1" applyFill="1" applyAlignment="1" applyProtection="1">
      <alignment horizontal="center" vertical="center" wrapText="1"/>
    </xf>
    <xf numFmtId="49" fontId="9" fillId="0" borderId="0" xfId="7" applyNumberFormat="1" applyFont="1" applyFill="1" applyAlignment="1">
      <alignment vertical="center"/>
    </xf>
    <xf numFmtId="0" fontId="9" fillId="0" borderId="7" xfId="7" applyNumberFormat="1" applyFont="1" applyFill="1" applyBorder="1" applyAlignment="1" applyProtection="1">
      <alignment horizontal="center" vertical="center"/>
    </xf>
    <xf numFmtId="0" fontId="9" fillId="0" borderId="20" xfId="7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9" fillId="0" borderId="21" xfId="7" applyNumberFormat="1" applyFont="1" applyFill="1" applyBorder="1" applyAlignment="1">
      <alignment horizontal="center" vertical="center" wrapText="1"/>
    </xf>
    <xf numFmtId="0" fontId="9" fillId="0" borderId="7" xfId="7" applyNumberFormat="1" applyFont="1" applyFill="1" applyBorder="1" applyAlignment="1" applyProtection="1">
      <alignment horizontal="center" vertical="center" wrapText="1"/>
    </xf>
    <xf numFmtId="0" fontId="9" fillId="0" borderId="22" xfId="7" applyNumberFormat="1" applyFont="1" applyFill="1" applyBorder="1" applyAlignment="1">
      <alignment horizontal="center" vertical="center" wrapText="1"/>
    </xf>
    <xf numFmtId="0" fontId="9" fillId="0" borderId="23" xfId="7" applyNumberFormat="1" applyFont="1" applyFill="1" applyBorder="1" applyAlignment="1" applyProtection="1">
      <alignment horizontal="center" vertical="center" wrapText="1"/>
    </xf>
    <xf numFmtId="0" fontId="9" fillId="2" borderId="7" xfId="7" applyNumberFormat="1" applyFont="1" applyFill="1" applyBorder="1" applyAlignment="1">
      <alignment horizontal="center" vertical="center" wrapText="1"/>
    </xf>
    <xf numFmtId="49" fontId="9" fillId="2" borderId="7" xfId="7" applyNumberFormat="1" applyFont="1" applyFill="1" applyBorder="1" applyAlignment="1">
      <alignment horizontal="center" vertical="center" wrapText="1"/>
    </xf>
    <xf numFmtId="177" fontId="9" fillId="2" borderId="7" xfId="7" applyNumberFormat="1" applyFont="1" applyFill="1" applyBorder="1" applyAlignment="1">
      <alignment horizontal="center" vertical="center" wrapText="1"/>
    </xf>
    <xf numFmtId="0" fontId="0" fillId="0" borderId="7" xfId="0" applyBorder="1"/>
    <xf numFmtId="49" fontId="9" fillId="0" borderId="7" xfId="7" applyNumberFormat="1" applyFont="1" applyFill="1" applyBorder="1" applyAlignment="1">
      <alignment horizontal="center" vertical="center"/>
    </xf>
    <xf numFmtId="0" fontId="9" fillId="0" borderId="7" xfId="7" applyNumberFormat="1" applyFont="1" applyFill="1" applyBorder="1" applyAlignment="1">
      <alignment horizontal="left" vertical="center"/>
    </xf>
    <xf numFmtId="180" fontId="9" fillId="0" borderId="7" xfId="7" applyNumberFormat="1" applyFont="1" applyFill="1" applyBorder="1" applyAlignment="1">
      <alignment horizontal="center" vertical="center"/>
    </xf>
    <xf numFmtId="49" fontId="9" fillId="0" borderId="0" xfId="7" applyNumberFormat="1" applyFont="1" applyFill="1" applyAlignment="1">
      <alignment horizontal="center" vertical="center"/>
    </xf>
    <xf numFmtId="0" fontId="9" fillId="0" borderId="0" xfId="7" applyNumberFormat="1" applyFont="1" applyFill="1" applyAlignment="1">
      <alignment horizontal="left" vertical="center"/>
    </xf>
    <xf numFmtId="180" fontId="9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80" fontId="9" fillId="0" borderId="0" xfId="7" applyNumberFormat="1" applyFont="1" applyFill="1" applyAlignment="1">
      <alignment vertical="center"/>
    </xf>
    <xf numFmtId="180" fontId="9" fillId="0" borderId="23" xfId="7" applyNumberFormat="1" applyFont="1" applyFill="1" applyBorder="1" applyAlignment="1" applyProtection="1">
      <alignment horizontal="center" vertical="center" wrapText="1"/>
    </xf>
    <xf numFmtId="180" fontId="9" fillId="0" borderId="24" xfId="7" applyNumberFormat="1" applyFont="1" applyFill="1" applyBorder="1" applyAlignment="1" applyProtection="1">
      <alignment horizontal="center" vertical="center" wrapText="1"/>
    </xf>
    <xf numFmtId="180" fontId="9" fillId="0" borderId="7" xfId="7" applyNumberFormat="1" applyFont="1" applyFill="1" applyBorder="1" applyAlignment="1" applyProtection="1">
      <alignment horizontal="center" vertical="center" wrapText="1"/>
    </xf>
    <xf numFmtId="0" fontId="9" fillId="0" borderId="0" xfId="7" applyNumberFormat="1" applyFont="1" applyFill="1" applyAlignment="1">
      <alignment vertical="center"/>
    </xf>
    <xf numFmtId="0" fontId="9" fillId="0" borderId="25" xfId="7" applyNumberFormat="1" applyFont="1" applyFill="1" applyBorder="1" applyAlignment="1" applyProtection="1">
      <alignment horizontal="right" vertical="center"/>
    </xf>
    <xf numFmtId="0" fontId="9" fillId="0" borderId="22" xfId="7" applyNumberFormat="1" applyFont="1" applyFill="1" applyBorder="1" applyAlignment="1" applyProtection="1">
      <alignment horizontal="center" vertical="center" wrapText="1"/>
    </xf>
    <xf numFmtId="0" fontId="0" fillId="0" borderId="23" xfId="7" applyNumberFormat="1" applyFont="1" applyFill="1" applyBorder="1" applyAlignment="1">
      <alignment horizontal="center" vertical="center" wrapText="1"/>
    </xf>
    <xf numFmtId="0" fontId="0" fillId="0" borderId="7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7" xfId="7" applyNumberFormat="1" applyFont="1" applyFill="1" applyBorder="1" applyAlignment="1">
      <alignment vertical="center"/>
    </xf>
    <xf numFmtId="0" fontId="0" fillId="0" borderId="7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9" fillId="0" borderId="0" xfId="7" applyNumberFormat="1" applyFont="1" applyAlignment="1">
      <alignment horizontal="right" vertical="center" wrapText="1"/>
    </xf>
    <xf numFmtId="0" fontId="9" fillId="0" borderId="0" xfId="7" applyNumberFormat="1" applyFont="1" applyFill="1" applyAlignment="1">
      <alignment horizontal="left" vertical="center" wrapText="1"/>
    </xf>
    <xf numFmtId="0" fontId="9" fillId="0" borderId="0" xfId="7" applyNumberFormat="1" applyFont="1" applyAlignment="1">
      <alignment horizontal="left" vertical="center" wrapText="1"/>
    </xf>
    <xf numFmtId="0" fontId="9" fillId="0" borderId="0" xfId="7" applyNumberFormat="1" applyFont="1" applyAlignment="1">
      <alignment horizontal="center" vertical="center" wrapText="1"/>
    </xf>
    <xf numFmtId="0" fontId="9" fillId="2" borderId="7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9" fillId="2" borderId="22" xfId="7" applyNumberFormat="1" applyFont="1" applyFill="1" applyBorder="1" applyAlignment="1" applyProtection="1">
      <alignment horizontal="center" vertical="center" wrapText="1"/>
    </xf>
    <xf numFmtId="0" fontId="0" fillId="2" borderId="7" xfId="7" applyNumberFormat="1" applyFont="1" applyFill="1" applyBorder="1" applyAlignment="1">
      <alignment horizontal="center" vertical="center" wrapText="1"/>
    </xf>
    <xf numFmtId="0" fontId="9" fillId="0" borderId="7" xfId="7" applyNumberFormat="1" applyFont="1" applyFill="1" applyBorder="1" applyAlignment="1">
      <alignment horizontal="center" vertical="center" wrapText="1"/>
    </xf>
    <xf numFmtId="49" fontId="9" fillId="0" borderId="7" xfId="7" applyNumberFormat="1" applyFont="1" applyFill="1" applyBorder="1" applyAlignment="1">
      <alignment horizontal="center" vertical="center" wrapText="1"/>
    </xf>
    <xf numFmtId="177" fontId="9" fillId="0" borderId="7" xfId="7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9" fillId="0" borderId="7" xfId="7" applyNumberFormat="1" applyFont="1" applyFill="1" applyBorder="1" applyAlignment="1">
      <alignment horizontal="centerContinuous" vertical="center"/>
    </xf>
    <xf numFmtId="0" fontId="9" fillId="2" borderId="7" xfId="7" applyNumberFormat="1" applyFont="1" applyFill="1" applyBorder="1" applyAlignment="1">
      <alignment horizontal="centerContinuous" vertical="center"/>
    </xf>
    <xf numFmtId="0" fontId="9" fillId="0" borderId="7" xfId="7" applyNumberFormat="1" applyFont="1" applyBorder="1" applyAlignment="1">
      <alignment horizontal="centerContinuous" vertical="center"/>
    </xf>
    <xf numFmtId="0" fontId="9" fillId="0" borderId="0" xfId="7" applyNumberFormat="1" applyFont="1" applyAlignment="1">
      <alignment horizontal="centerContinuous" vertical="center"/>
    </xf>
    <xf numFmtId="0" fontId="9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9" fillId="0" borderId="0" xfId="7" applyNumberFormat="1" applyFont="1" applyFill="1" applyAlignment="1" applyProtection="1">
      <alignment horizontal="right" vertical="center" wrapText="1"/>
    </xf>
    <xf numFmtId="0" fontId="9" fillId="0" borderId="25" xfId="7" applyNumberFormat="1" applyFont="1" applyFill="1" applyBorder="1" applyAlignment="1" applyProtection="1"/>
    <xf numFmtId="0" fontId="0" fillId="2" borderId="7" xfId="7" applyNumberFormat="1" applyFont="1" applyFill="1" applyBorder="1" applyAlignment="1" applyProtection="1">
      <alignment horizontal="center" vertical="center" wrapText="1"/>
    </xf>
    <xf numFmtId="177" fontId="0" fillId="0" borderId="7" xfId="7" applyNumberFormat="1" applyFont="1" applyFill="1" applyBorder="1" applyAlignment="1">
      <alignment horizontal="center" vertical="center" wrapText="1"/>
    </xf>
    <xf numFmtId="0" fontId="0" fillId="0" borderId="20" xfId="7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0" fillId="2" borderId="24" xfId="7" applyNumberFormat="1" applyFont="1" applyFill="1" applyBorder="1" applyAlignment="1" applyProtection="1">
      <alignment horizontal="center" vertical="center" wrapText="1"/>
    </xf>
    <xf numFmtId="0" fontId="0" fillId="2" borderId="23" xfId="7" applyNumberFormat="1" applyFont="1" applyFill="1" applyBorder="1" applyAlignment="1" applyProtection="1">
      <alignment horizontal="center" vertical="center" wrapText="1"/>
    </xf>
    <xf numFmtId="0" fontId="9" fillId="0" borderId="0" xfId="7" applyNumberFormat="1" applyFont="1" applyFill="1" applyAlignment="1" applyProtection="1">
      <alignment horizontal="center" vertical="center" wrapText="1"/>
    </xf>
    <xf numFmtId="0" fontId="9" fillId="0" borderId="25" xfId="7" applyNumberFormat="1" applyFont="1" applyFill="1" applyBorder="1" applyAlignment="1" applyProtection="1">
      <alignment horizontal="center" vertical="center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7" applyNumberFormat="1" applyFont="1" applyFill="1" applyAlignment="1">
      <alignment horizontal="right" vertical="center" wrapText="1"/>
    </xf>
    <xf numFmtId="0" fontId="0" fillId="0" borderId="7" xfId="0" applyNumberFormat="1" applyFill="1" applyBorder="1"/>
    <xf numFmtId="49" fontId="0" fillId="0" borderId="7" xfId="0" applyNumberFormat="1" applyFill="1" applyBorder="1"/>
    <xf numFmtId="177" fontId="0" fillId="0" borderId="7" xfId="0" applyNumberFormat="1" applyFill="1" applyBorder="1"/>
    <xf numFmtId="0" fontId="9" fillId="0" borderId="7" xfId="7" applyNumberFormat="1" applyFont="1" applyFill="1" applyBorder="1" applyAlignment="1">
      <alignment vertical="center"/>
    </xf>
    <xf numFmtId="0" fontId="9" fillId="2" borderId="7" xfId="7" applyNumberFormat="1" applyFont="1" applyFill="1" applyBorder="1" applyAlignment="1">
      <alignment horizontal="left" vertical="center"/>
    </xf>
    <xf numFmtId="0" fontId="9" fillId="2" borderId="7" xfId="7" applyNumberFormat="1" applyFont="1" applyFill="1" applyBorder="1" applyAlignment="1">
      <alignment vertical="center"/>
    </xf>
    <xf numFmtId="9" fontId="9" fillId="0" borderId="0" xfId="7" applyNumberFormat="1" applyFont="1" applyFill="1" applyAlignment="1">
      <alignment horizontal="center" vertical="center" wrapText="1"/>
    </xf>
    <xf numFmtId="9" fontId="9" fillId="0" borderId="0" xfId="7" applyNumberFormat="1" applyFont="1" applyFill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</xf>
    <xf numFmtId="0" fontId="9" fillId="0" borderId="0" xfId="7" applyNumberFormat="1" applyFont="1" applyFill="1" applyBorder="1" applyAlignment="1" applyProtection="1">
      <alignment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</xf>
    <xf numFmtId="0" fontId="0" fillId="0" borderId="26" xfId="7" applyNumberFormat="1" applyFont="1" applyFill="1" applyBorder="1" applyAlignment="1">
      <alignment horizontal="center" vertical="center" wrapText="1"/>
    </xf>
    <xf numFmtId="0" fontId="0" fillId="0" borderId="7" xfId="7" applyNumberFormat="1" applyFont="1" applyFill="1" applyBorder="1" applyAlignment="1" applyProtection="1">
      <alignment vertical="center" wrapText="1"/>
    </xf>
    <xf numFmtId="0" fontId="9" fillId="0" borderId="0" xfId="7" applyNumberFormat="1" applyFont="1" applyFill="1" applyBorder="1" applyAlignment="1">
      <alignment horizontal="centerContinuous" vertical="center"/>
    </xf>
    <xf numFmtId="177" fontId="0" fillId="0" borderId="7" xfId="0" applyNumberFormat="1" applyFill="1" applyBorder="1" applyAlignment="1">
      <alignment horizontal="center"/>
    </xf>
    <xf numFmtId="0" fontId="9" fillId="0" borderId="21" xfId="7" applyNumberFormat="1" applyFon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9" fillId="0" borderId="27" xfId="7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9" fillId="0" borderId="0" xfId="7" applyNumberFormat="1" applyFont="1" applyFill="1" applyAlignment="1">
      <alignment horizontal="right"/>
    </xf>
    <xf numFmtId="0" fontId="0" fillId="0" borderId="21" xfId="7" applyNumberFormat="1" applyFont="1" applyFill="1" applyBorder="1" applyAlignment="1">
      <alignment horizontal="center" vertical="center" wrapText="1"/>
    </xf>
    <xf numFmtId="0" fontId="9" fillId="0" borderId="26" xfId="7" applyNumberFormat="1" applyFont="1" applyFill="1" applyBorder="1" applyAlignment="1" applyProtection="1">
      <alignment horizontal="center" vertical="center" wrapText="1"/>
    </xf>
    <xf numFmtId="0" fontId="0" fillId="0" borderId="25" xfId="0" applyFill="1" applyBorder="1"/>
    <xf numFmtId="0" fontId="12" fillId="0" borderId="0" xfId="7" applyNumberFormat="1" applyFont="1" applyFill="1" applyAlignment="1" applyProtection="1">
      <alignment horizontal="center" vertical="center"/>
    </xf>
    <xf numFmtId="0" fontId="9" fillId="0" borderId="0" xfId="7" applyNumberFormat="1" applyFont="1" applyFill="1" applyAlignment="1">
      <alignment horizontal="centerContinuous" vertical="center" wrapText="1"/>
    </xf>
    <xf numFmtId="0" fontId="9" fillId="0" borderId="25" xfId="7" applyNumberFormat="1" applyFont="1" applyFill="1" applyBorder="1" applyAlignment="1">
      <alignment horizontal="left" vertical="center" wrapText="1"/>
    </xf>
    <xf numFmtId="0" fontId="0" fillId="0" borderId="22" xfId="7" applyNumberFormat="1" applyFont="1" applyFill="1" applyBorder="1" applyAlignment="1" applyProtection="1">
      <alignment horizontal="center" vertical="center" wrapText="1"/>
    </xf>
    <xf numFmtId="0" fontId="0" fillId="0" borderId="23" xfId="7" applyNumberFormat="1" applyFont="1" applyFill="1" applyBorder="1" applyAlignment="1" applyProtection="1">
      <alignment horizontal="center" vertical="center" wrapText="1"/>
    </xf>
    <xf numFmtId="0" fontId="0" fillId="0" borderId="20" xfId="7" applyNumberFormat="1" applyFont="1" applyFill="1" applyBorder="1" applyAlignment="1">
      <alignment horizontal="center" vertical="center" wrapText="1"/>
    </xf>
    <xf numFmtId="0" fontId="9" fillId="0" borderId="23" xfId="7" applyNumberFormat="1" applyFont="1" applyFill="1" applyBorder="1" applyAlignment="1">
      <alignment horizontal="center" vertical="center" wrapText="1"/>
    </xf>
    <xf numFmtId="177" fontId="9" fillId="0" borderId="23" xfId="7" applyNumberFormat="1" applyFont="1" applyFill="1" applyBorder="1" applyAlignment="1">
      <alignment horizontal="center" vertical="center" wrapText="1"/>
    </xf>
    <xf numFmtId="0" fontId="9" fillId="0" borderId="20" xfId="7" applyNumberFormat="1" applyFont="1" applyFill="1" applyBorder="1" applyAlignment="1">
      <alignment horizontal="center" vertical="center" wrapText="1"/>
    </xf>
    <xf numFmtId="0" fontId="9" fillId="0" borderId="26" xfId="7" applyNumberFormat="1" applyFont="1" applyFill="1" applyBorder="1" applyAlignment="1">
      <alignment horizontal="center" vertical="center" wrapText="1"/>
    </xf>
    <xf numFmtId="0" fontId="9" fillId="0" borderId="25" xfId="7" applyNumberFormat="1" applyFont="1" applyFill="1" applyBorder="1" applyAlignment="1" applyProtection="1">
      <alignment horizontal="right" wrapText="1"/>
    </xf>
    <xf numFmtId="4" fontId="9" fillId="0" borderId="7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7" fillId="2" borderId="25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0" borderId="7" xfId="0" applyNumberFormat="1" applyFont="1" applyFill="1" applyBorder="1" applyAlignment="1" applyProtection="1">
      <alignment horizontal="centerContinuous" vertical="center"/>
    </xf>
    <xf numFmtId="0" fontId="13" fillId="0" borderId="7" xfId="0" applyNumberFormat="1" applyFont="1" applyFill="1" applyBorder="1" applyAlignment="1" applyProtection="1">
      <alignment horizontal="centerContinuous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20" xfId="0" applyNumberFormat="1" applyFont="1" applyFill="1" applyBorder="1" applyAlignment="1" applyProtection="1">
      <alignment vertical="center"/>
    </xf>
    <xf numFmtId="177" fontId="7" fillId="0" borderId="16" xfId="0" applyNumberFormat="1" applyFont="1" applyFill="1" applyBorder="1" applyAlignment="1" applyProtection="1">
      <alignment horizontal="right" vertical="center" wrapText="1"/>
    </xf>
    <xf numFmtId="0" fontId="7" fillId="0" borderId="21" xfId="0" applyNumberFormat="1" applyFont="1" applyFill="1" applyBorder="1" applyAlignment="1" applyProtection="1">
      <alignment vertical="center"/>
    </xf>
    <xf numFmtId="177" fontId="7" fillId="0" borderId="7" xfId="0" applyNumberFormat="1" applyFont="1" applyFill="1" applyBorder="1" applyAlignment="1" applyProtection="1">
      <alignment horizontal="right" vertical="center" wrapText="1"/>
    </xf>
    <xf numFmtId="177" fontId="7" fillId="0" borderId="5" xfId="0" applyNumberFormat="1" applyFont="1" applyFill="1" applyBorder="1" applyAlignment="1" applyProtection="1">
      <alignment horizontal="right" vertical="center" wrapText="1"/>
    </xf>
    <xf numFmtId="177" fontId="7" fillId="0" borderId="23" xfId="0" applyNumberFormat="1" applyFont="1" applyFill="1" applyBorder="1" applyAlignment="1" applyProtection="1">
      <alignment horizontal="right" vertical="center" wrapText="1"/>
    </xf>
    <xf numFmtId="177" fontId="7" fillId="0" borderId="24" xfId="0" applyNumberFormat="1" applyFont="1" applyFill="1" applyBorder="1" applyAlignment="1" applyProtection="1">
      <alignment horizontal="right" vertical="center" wrapText="1"/>
    </xf>
    <xf numFmtId="177" fontId="7" fillId="0" borderId="5" xfId="0" applyNumberFormat="1" applyFont="1" applyFill="1" applyBorder="1" applyAlignment="1" applyProtection="1">
      <alignment horizontal="right" vertical="center"/>
    </xf>
    <xf numFmtId="0" fontId="0" fillId="0" borderId="7" xfId="0" applyFill="1" applyBorder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vertical="center"/>
    </xf>
    <xf numFmtId="177" fontId="7" fillId="0" borderId="23" xfId="0" applyNumberFormat="1" applyFont="1" applyFill="1" applyBorder="1" applyProtection="1"/>
    <xf numFmtId="177" fontId="7" fillId="0" borderId="7" xfId="0" applyNumberFormat="1" applyFont="1" applyFill="1" applyBorder="1" applyProtection="1"/>
    <xf numFmtId="0" fontId="7" fillId="0" borderId="28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left" vertical="center" wrapText="1"/>
    </xf>
    <xf numFmtId="177" fontId="7" fillId="0" borderId="16" xfId="0" applyNumberFormat="1" applyFont="1" applyFill="1" applyBorder="1" applyProtection="1"/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Protection="1"/>
    <xf numFmtId="177" fontId="7" fillId="0" borderId="24" xfId="0" applyNumberFormat="1" applyFont="1" applyFill="1" applyBorder="1" applyProtection="1"/>
    <xf numFmtId="0" fontId="13" fillId="0" borderId="0" xfId="0" applyNumberFormat="1" applyFont="1" applyFill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A16" sqref="A16"/>
    </sheetView>
  </sheetViews>
  <sheetFormatPr defaultColWidth="9.16666666666667" defaultRowHeight="11.25"/>
  <cols>
    <col min="1" max="1" width="49.5" style="60" customWidth="1"/>
    <col min="2" max="2" width="22.8333333333333" style="60" customWidth="1"/>
    <col min="3" max="3" width="34.3333333333333" style="60" customWidth="1"/>
    <col min="4" max="4" width="17.1666666666667" style="60" customWidth="1"/>
    <col min="5" max="5" width="33.8333333333333" style="60" customWidth="1"/>
    <col min="6" max="6" width="16" style="60" customWidth="1"/>
    <col min="7" max="7" width="32.3333333333333" style="60" customWidth="1"/>
    <col min="8" max="8" width="13.5" style="60" customWidth="1"/>
    <col min="9" max="16384" width="9.16666666666667" style="60"/>
  </cols>
  <sheetData>
    <row r="1" ht="21" customHeight="1" spans="1:256">
      <c r="A1" s="165" t="s">
        <v>0</v>
      </c>
      <c r="B1" s="165"/>
      <c r="C1" s="165"/>
      <c r="D1" s="165"/>
      <c r="E1" s="165"/>
      <c r="G1" s="166"/>
      <c r="H1" s="167" t="s">
        <v>1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ht="21" customHeight="1" spans="1:256">
      <c r="A2" s="168" t="s">
        <v>2</v>
      </c>
      <c r="B2" s="168"/>
      <c r="C2" s="168"/>
      <c r="D2" s="168"/>
      <c r="E2" s="168"/>
      <c r="F2" s="168"/>
      <c r="G2" s="169"/>
      <c r="H2" s="169"/>
      <c r="I2" s="169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ht="21" customHeight="1" spans="1:256">
      <c r="A3" s="170"/>
      <c r="B3" s="170"/>
      <c r="C3" s="170"/>
      <c r="D3" s="165"/>
      <c r="E3" s="165"/>
      <c r="G3" s="166"/>
      <c r="H3" s="171" t="s">
        <v>3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="61" customFormat="1" ht="21" customHeight="1" spans="1:256">
      <c r="A4" s="172" t="s">
        <v>4</v>
      </c>
      <c r="B4" s="172"/>
      <c r="C4" s="172" t="s">
        <v>5</v>
      </c>
      <c r="D4" s="172"/>
      <c r="E4" s="172"/>
      <c r="F4" s="172"/>
      <c r="G4" s="173"/>
      <c r="H4" s="173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</row>
    <row r="5" s="61" customFormat="1" ht="21" customHeight="1" spans="1:256">
      <c r="A5" s="174" t="s">
        <v>6</v>
      </c>
      <c r="B5" s="174" t="s">
        <v>7</v>
      </c>
      <c r="C5" s="175" t="s">
        <v>8</v>
      </c>
      <c r="D5" s="176" t="s">
        <v>7</v>
      </c>
      <c r="E5" s="175" t="s">
        <v>9</v>
      </c>
      <c r="F5" s="176" t="s">
        <v>7</v>
      </c>
      <c r="G5" s="175" t="s">
        <v>10</v>
      </c>
      <c r="H5" s="176" t="s">
        <v>7</v>
      </c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="61" customFormat="1" ht="21" customHeight="1" spans="1:256">
      <c r="A6" s="177" t="s">
        <v>11</v>
      </c>
      <c r="B6" s="13">
        <v>1466.59</v>
      </c>
      <c r="C6" s="178" t="s">
        <v>12</v>
      </c>
      <c r="D6" s="179">
        <v>0</v>
      </c>
      <c r="E6" s="180" t="s">
        <v>13</v>
      </c>
      <c r="F6" s="179">
        <f>SUM(F7:F9)</f>
        <v>1348.59</v>
      </c>
      <c r="G6" s="180" t="s">
        <v>14</v>
      </c>
      <c r="H6" s="179">
        <v>0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="61" customFormat="1" ht="21" customHeight="1" spans="1:256">
      <c r="A7" s="177" t="s">
        <v>15</v>
      </c>
      <c r="B7" s="13">
        <v>546.59</v>
      </c>
      <c r="C7" s="178" t="s">
        <v>16</v>
      </c>
      <c r="D7" s="179">
        <v>0</v>
      </c>
      <c r="E7" s="180" t="s">
        <v>17</v>
      </c>
      <c r="F7" s="179">
        <v>850.39</v>
      </c>
      <c r="G7" s="180" t="s">
        <v>18</v>
      </c>
      <c r="H7" s="179">
        <v>0</v>
      </c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</row>
    <row r="8" s="61" customFormat="1" ht="21" customHeight="1" spans="1:256">
      <c r="A8" s="177" t="s">
        <v>19</v>
      </c>
      <c r="B8" s="21">
        <v>920</v>
      </c>
      <c r="C8" s="178" t="s">
        <v>20</v>
      </c>
      <c r="D8" s="179">
        <v>0</v>
      </c>
      <c r="E8" s="180" t="s">
        <v>21</v>
      </c>
      <c r="F8" s="181">
        <v>496.8</v>
      </c>
      <c r="G8" s="180" t="s">
        <v>22</v>
      </c>
      <c r="H8" s="179">
        <v>0</v>
      </c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198"/>
    </row>
    <row r="9" s="61" customFormat="1" ht="21" customHeight="1" spans="1:256">
      <c r="A9" s="177" t="s">
        <v>23</v>
      </c>
      <c r="B9" s="182">
        <v>0</v>
      </c>
      <c r="C9" s="178" t="s">
        <v>24</v>
      </c>
      <c r="D9" s="179">
        <v>1474.59</v>
      </c>
      <c r="E9" s="180" t="s">
        <v>25</v>
      </c>
      <c r="F9" s="183">
        <v>1.4</v>
      </c>
      <c r="G9" s="180" t="s">
        <v>26</v>
      </c>
      <c r="H9" s="179">
        <v>0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="61" customFormat="1" ht="21" customHeight="1" spans="1:256">
      <c r="A10" s="177" t="s">
        <v>27</v>
      </c>
      <c r="B10" s="182">
        <v>0</v>
      </c>
      <c r="C10" s="178" t="s">
        <v>28</v>
      </c>
      <c r="D10" s="179">
        <v>0</v>
      </c>
      <c r="E10" s="180"/>
      <c r="F10" s="184"/>
      <c r="G10" s="180" t="s">
        <v>29</v>
      </c>
      <c r="H10" s="179">
        <v>1473.19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</row>
    <row r="11" s="61" customFormat="1" ht="21" customHeight="1" spans="1:256">
      <c r="A11" s="177" t="s">
        <v>30</v>
      </c>
      <c r="B11" s="13">
        <v>0</v>
      </c>
      <c r="C11" s="178" t="s">
        <v>31</v>
      </c>
      <c r="D11" s="179">
        <v>0</v>
      </c>
      <c r="E11" s="180" t="s">
        <v>32</v>
      </c>
      <c r="F11" s="179">
        <f>SUM(F12:F20)</f>
        <v>126</v>
      </c>
      <c r="G11" s="180" t="s">
        <v>33</v>
      </c>
      <c r="H11" s="179">
        <v>0</v>
      </c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</row>
    <row r="12" s="61" customFormat="1" ht="21" customHeight="1" spans="1:256">
      <c r="A12" s="177" t="s">
        <v>34</v>
      </c>
      <c r="B12" s="182">
        <v>0</v>
      </c>
      <c r="C12" s="178" t="s">
        <v>35</v>
      </c>
      <c r="D12" s="179">
        <v>0</v>
      </c>
      <c r="E12" s="180" t="s">
        <v>21</v>
      </c>
      <c r="F12" s="179">
        <v>126</v>
      </c>
      <c r="G12" s="180" t="s">
        <v>36</v>
      </c>
      <c r="H12" s="179">
        <v>0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198"/>
    </row>
    <row r="13" s="61" customFormat="1" ht="21" customHeight="1" spans="1:256">
      <c r="A13" s="177" t="s">
        <v>37</v>
      </c>
      <c r="B13" s="182">
        <v>0</v>
      </c>
      <c r="C13" s="178" t="s">
        <v>38</v>
      </c>
      <c r="D13" s="179">
        <v>0</v>
      </c>
      <c r="E13" s="180" t="s">
        <v>25</v>
      </c>
      <c r="F13" s="179">
        <v>0</v>
      </c>
      <c r="G13" s="180" t="s">
        <v>39</v>
      </c>
      <c r="H13" s="179">
        <v>0</v>
      </c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="61" customFormat="1" ht="21" customHeight="1" spans="1:256">
      <c r="A14" s="177" t="s">
        <v>40</v>
      </c>
      <c r="B14" s="185">
        <v>0</v>
      </c>
      <c r="C14" s="178" t="s">
        <v>41</v>
      </c>
      <c r="D14" s="179">
        <v>0</v>
      </c>
      <c r="E14" s="180" t="s">
        <v>42</v>
      </c>
      <c r="F14" s="179">
        <v>0</v>
      </c>
      <c r="G14" s="180" t="s">
        <v>43</v>
      </c>
      <c r="H14" s="179">
        <v>1.4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</row>
    <row r="15" s="61" customFormat="1" ht="21" customHeight="1" spans="1:256">
      <c r="A15" s="177" t="s">
        <v>44</v>
      </c>
      <c r="B15" s="185">
        <v>0</v>
      </c>
      <c r="C15" s="178" t="s">
        <v>45</v>
      </c>
      <c r="D15" s="179">
        <v>0</v>
      </c>
      <c r="E15" s="180" t="s">
        <v>46</v>
      </c>
      <c r="F15" s="179">
        <v>0</v>
      </c>
      <c r="G15" s="180" t="s">
        <v>47</v>
      </c>
      <c r="H15" s="179">
        <v>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="61" customFormat="1" ht="21" customHeight="1" spans="1:256">
      <c r="A16" s="177"/>
      <c r="B16" s="182"/>
      <c r="C16" s="178" t="s">
        <v>48</v>
      </c>
      <c r="D16" s="179">
        <v>0</v>
      </c>
      <c r="E16" s="180" t="s">
        <v>49</v>
      </c>
      <c r="F16" s="179">
        <v>0</v>
      </c>
      <c r="G16" s="180" t="s">
        <v>50</v>
      </c>
      <c r="H16" s="179">
        <v>0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</row>
    <row r="17" s="61" customFormat="1" ht="21" customHeight="1" spans="1:256">
      <c r="A17" s="186"/>
      <c r="B17" s="182"/>
      <c r="C17" s="178" t="s">
        <v>51</v>
      </c>
      <c r="D17" s="179">
        <v>0</v>
      </c>
      <c r="E17" s="180" t="s">
        <v>52</v>
      </c>
      <c r="F17" s="179">
        <v>0</v>
      </c>
      <c r="G17" s="180" t="s">
        <v>53</v>
      </c>
      <c r="H17" s="179">
        <v>0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="61" customFormat="1" ht="21" customHeight="1" spans="1:256">
      <c r="A18" s="186"/>
      <c r="B18" s="182"/>
      <c r="C18" s="178" t="s">
        <v>54</v>
      </c>
      <c r="D18" s="179">
        <v>0</v>
      </c>
      <c r="E18" s="180" t="s">
        <v>55</v>
      </c>
      <c r="F18" s="179">
        <v>0</v>
      </c>
      <c r="G18" s="180" t="s">
        <v>56</v>
      </c>
      <c r="H18" s="179">
        <v>0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="61" customFormat="1" ht="21" customHeight="1" spans="1:256">
      <c r="A19" s="186"/>
      <c r="B19" s="182"/>
      <c r="C19" s="178" t="s">
        <v>57</v>
      </c>
      <c r="D19" s="179">
        <v>0</v>
      </c>
      <c r="E19" s="180" t="s">
        <v>58</v>
      </c>
      <c r="F19" s="179">
        <v>0</v>
      </c>
      <c r="G19" s="180" t="s">
        <v>59</v>
      </c>
      <c r="H19" s="179">
        <v>0</v>
      </c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="61" customFormat="1" ht="21" customHeight="1" spans="1:256">
      <c r="A20" s="186"/>
      <c r="B20" s="182"/>
      <c r="C20" s="187" t="s">
        <v>60</v>
      </c>
      <c r="D20" s="179">
        <v>0</v>
      </c>
      <c r="E20" s="180" t="s">
        <v>61</v>
      </c>
      <c r="F20" s="181">
        <v>0</v>
      </c>
      <c r="G20" s="180" t="s">
        <v>62</v>
      </c>
      <c r="H20" s="181">
        <v>0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="61" customFormat="1" ht="21" customHeight="1" spans="1:256">
      <c r="A21" s="186"/>
      <c r="B21" s="182"/>
      <c r="C21" s="187" t="s">
        <v>63</v>
      </c>
      <c r="D21" s="179">
        <v>0</v>
      </c>
      <c r="E21" s="180" t="s">
        <v>64</v>
      </c>
      <c r="F21" s="184">
        <v>0</v>
      </c>
      <c r="G21" s="188"/>
      <c r="H21" s="189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="61" customFormat="1" ht="21" customHeight="1" spans="1:256">
      <c r="A22" s="186"/>
      <c r="B22" s="182"/>
      <c r="C22" s="187" t="s">
        <v>65</v>
      </c>
      <c r="D22" s="179">
        <v>0</v>
      </c>
      <c r="E22" s="180" t="s">
        <v>66</v>
      </c>
      <c r="F22" s="179">
        <v>0</v>
      </c>
      <c r="G22" s="188"/>
      <c r="H22" s="190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="61" customFormat="1" ht="21" customHeight="1" spans="1:256">
      <c r="A23" s="186"/>
      <c r="B23" s="182"/>
      <c r="C23" s="187" t="s">
        <v>67</v>
      </c>
      <c r="D23" s="179">
        <v>0</v>
      </c>
      <c r="E23" s="180" t="s">
        <v>68</v>
      </c>
      <c r="F23" s="181">
        <v>0</v>
      </c>
      <c r="G23" s="188"/>
      <c r="H23" s="190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="61" customFormat="1" ht="21" customHeight="1" spans="1:256">
      <c r="A24" s="177"/>
      <c r="B24" s="182"/>
      <c r="C24" s="187" t="s">
        <v>69</v>
      </c>
      <c r="D24" s="179">
        <v>0</v>
      </c>
      <c r="F24" s="183"/>
      <c r="G24" s="177"/>
      <c r="H24" s="190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</row>
    <row r="25" s="61" customFormat="1" ht="21" customHeight="1" spans="1:256">
      <c r="A25" s="177"/>
      <c r="B25" s="182"/>
      <c r="C25" s="191" t="s">
        <v>70</v>
      </c>
      <c r="D25" s="179">
        <v>0</v>
      </c>
      <c r="E25" s="188"/>
      <c r="F25" s="181"/>
      <c r="G25" s="177"/>
      <c r="H25" s="190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</row>
    <row r="26" s="61" customFormat="1" ht="21" customHeight="1" spans="1:256">
      <c r="A26" s="177"/>
      <c r="B26" s="182"/>
      <c r="C26" s="191" t="s">
        <v>71</v>
      </c>
      <c r="D26" s="179">
        <v>0</v>
      </c>
      <c r="E26" s="188"/>
      <c r="F26" s="181"/>
      <c r="G26" s="177"/>
      <c r="H26" s="190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  <c r="IS26" s="198"/>
      <c r="IT26" s="198"/>
      <c r="IU26" s="198"/>
      <c r="IV26" s="198"/>
    </row>
    <row r="27" s="61" customFormat="1" ht="21" customHeight="1" spans="1:256">
      <c r="A27" s="177"/>
      <c r="B27" s="182"/>
      <c r="C27" s="187" t="s">
        <v>72</v>
      </c>
      <c r="D27" s="179">
        <v>0</v>
      </c>
      <c r="E27" s="188"/>
      <c r="F27" s="181"/>
      <c r="G27" s="177"/>
      <c r="H27" s="190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  <c r="HP27" s="198"/>
      <c r="HQ27" s="198"/>
      <c r="HR27" s="198"/>
      <c r="HS27" s="198"/>
      <c r="HT27" s="198"/>
      <c r="HU27" s="198"/>
      <c r="HV27" s="198"/>
      <c r="HW27" s="198"/>
      <c r="HX27" s="198"/>
      <c r="HY27" s="198"/>
      <c r="HZ27" s="198"/>
      <c r="IA27" s="198"/>
      <c r="IB27" s="198"/>
      <c r="IC27" s="198"/>
      <c r="ID27" s="198"/>
      <c r="IE27" s="198"/>
      <c r="IF27" s="198"/>
      <c r="IG27" s="198"/>
      <c r="IH27" s="198"/>
      <c r="II27" s="198"/>
      <c r="IJ27" s="198"/>
      <c r="IK27" s="198"/>
      <c r="IL27" s="198"/>
      <c r="IM27" s="198"/>
      <c r="IN27" s="198"/>
      <c r="IO27" s="198"/>
      <c r="IP27" s="198"/>
      <c r="IQ27" s="198"/>
      <c r="IR27" s="198"/>
      <c r="IS27" s="198"/>
      <c r="IT27" s="198"/>
      <c r="IU27" s="198"/>
      <c r="IV27" s="198"/>
    </row>
    <row r="28" s="61" customFormat="1" ht="21" customHeight="1" spans="1:256">
      <c r="A28" s="177"/>
      <c r="B28" s="182"/>
      <c r="C28" s="192" t="s">
        <v>73</v>
      </c>
      <c r="D28" s="179">
        <v>0</v>
      </c>
      <c r="E28" s="188"/>
      <c r="F28" s="181"/>
      <c r="G28" s="177"/>
      <c r="H28" s="190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  <c r="IV28" s="198"/>
    </row>
    <row r="29" s="61" customFormat="1" ht="21" customHeight="1" spans="1:256">
      <c r="A29" s="177"/>
      <c r="B29" s="182"/>
      <c r="C29" s="187" t="s">
        <v>74</v>
      </c>
      <c r="D29" s="179">
        <v>0</v>
      </c>
      <c r="E29" s="188"/>
      <c r="F29" s="181"/>
      <c r="G29" s="177"/>
      <c r="H29" s="190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  <c r="IH29" s="198"/>
      <c r="II29" s="198"/>
      <c r="IJ29" s="198"/>
      <c r="IK29" s="198"/>
      <c r="IL29" s="198"/>
      <c r="IM29" s="198"/>
      <c r="IN29" s="198"/>
      <c r="IO29" s="198"/>
      <c r="IP29" s="198"/>
      <c r="IQ29" s="198"/>
      <c r="IR29" s="198"/>
      <c r="IS29" s="198"/>
      <c r="IT29" s="198"/>
      <c r="IU29" s="198"/>
      <c r="IV29" s="198"/>
    </row>
    <row r="30" s="61" customFormat="1" ht="21" customHeight="1" spans="1:256">
      <c r="A30" s="177"/>
      <c r="B30" s="182"/>
      <c r="C30" s="187" t="s">
        <v>75</v>
      </c>
      <c r="D30" s="179">
        <v>0</v>
      </c>
      <c r="E30" s="188"/>
      <c r="F30" s="181"/>
      <c r="G30" s="177"/>
      <c r="H30" s="190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  <c r="IO30" s="198"/>
      <c r="IP30" s="198"/>
      <c r="IQ30" s="198"/>
      <c r="IR30" s="198"/>
      <c r="IS30" s="198"/>
      <c r="IT30" s="198"/>
      <c r="IU30" s="198"/>
      <c r="IV30" s="198"/>
    </row>
    <row r="31" s="61" customFormat="1" ht="21" customHeight="1" spans="1:256">
      <c r="A31" s="177"/>
      <c r="B31" s="182"/>
      <c r="C31" s="187" t="s">
        <v>76</v>
      </c>
      <c r="D31" s="179">
        <v>0</v>
      </c>
      <c r="E31" s="188"/>
      <c r="F31" s="181"/>
      <c r="G31" s="177"/>
      <c r="H31" s="190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198"/>
      <c r="IP31" s="198"/>
      <c r="IQ31" s="198"/>
      <c r="IR31" s="198"/>
      <c r="IS31" s="198"/>
      <c r="IT31" s="198"/>
      <c r="IU31" s="198"/>
      <c r="IV31" s="198"/>
    </row>
    <row r="32" s="61" customFormat="1" ht="21" customHeight="1" spans="1:256">
      <c r="A32" s="177"/>
      <c r="B32" s="182"/>
      <c r="C32" s="187" t="s">
        <v>77</v>
      </c>
      <c r="D32" s="179">
        <v>0</v>
      </c>
      <c r="E32" s="188"/>
      <c r="F32" s="179"/>
      <c r="G32" s="177"/>
      <c r="H32" s="193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  <c r="IO32" s="198"/>
      <c r="IP32" s="198"/>
      <c r="IQ32" s="198"/>
      <c r="IR32" s="198"/>
      <c r="IS32" s="198"/>
      <c r="IT32" s="198"/>
      <c r="IU32" s="198"/>
      <c r="IV32" s="198"/>
    </row>
    <row r="33" s="61" customFormat="1" ht="21" customHeight="1" spans="1:256">
      <c r="A33" s="175" t="s">
        <v>78</v>
      </c>
      <c r="B33" s="182">
        <f>B6+B9+B10+B11+B14+B15</f>
        <v>1466.59</v>
      </c>
      <c r="C33" s="194" t="s">
        <v>79</v>
      </c>
      <c r="D33" s="181">
        <f>SUM(D6:D32)</f>
        <v>1474.59</v>
      </c>
      <c r="E33" s="195" t="s">
        <v>79</v>
      </c>
      <c r="F33" s="181">
        <f>F6+F11+F21+F22+F23</f>
        <v>1474.59</v>
      </c>
      <c r="G33" s="195" t="s">
        <v>79</v>
      </c>
      <c r="H33" s="181">
        <f>SUM(H6:H32)</f>
        <v>1474.59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  <c r="IS33" s="198"/>
      <c r="IT33" s="198"/>
      <c r="IU33" s="198"/>
      <c r="IV33" s="198"/>
    </row>
    <row r="34" s="61" customFormat="1" ht="21" customHeight="1" spans="1:256">
      <c r="A34" s="177" t="s">
        <v>80</v>
      </c>
      <c r="B34" s="182">
        <v>0</v>
      </c>
      <c r="C34" s="177"/>
      <c r="D34" s="183"/>
      <c r="E34" s="178" t="s">
        <v>81</v>
      </c>
      <c r="F34" s="183">
        <v>0</v>
      </c>
      <c r="G34" s="188"/>
      <c r="H34" s="189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  <c r="IS34" s="198"/>
      <c r="IT34" s="198"/>
      <c r="IU34" s="198"/>
      <c r="IV34" s="198"/>
    </row>
    <row r="35" s="61" customFormat="1" ht="21" customHeight="1" spans="1:256">
      <c r="A35" s="177" t="s">
        <v>82</v>
      </c>
      <c r="B35" s="182">
        <v>8</v>
      </c>
      <c r="C35" s="177"/>
      <c r="D35" s="179"/>
      <c r="E35" s="196"/>
      <c r="F35" s="197"/>
      <c r="G35" s="196"/>
      <c r="H35" s="193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  <c r="IS35" s="198"/>
      <c r="IT35" s="198"/>
      <c r="IU35" s="198"/>
      <c r="IV35" s="198"/>
    </row>
    <row r="36" s="61" customFormat="1" ht="21" customHeight="1" spans="1:256">
      <c r="A36" s="175" t="s">
        <v>83</v>
      </c>
      <c r="B36" s="13">
        <f>B33+B34+B35</f>
        <v>1474.59</v>
      </c>
      <c r="C36" s="194" t="s">
        <v>84</v>
      </c>
      <c r="D36" s="181">
        <f>D33</f>
        <v>1474.59</v>
      </c>
      <c r="E36" s="195" t="s">
        <v>84</v>
      </c>
      <c r="F36" s="181">
        <f>F33+F34</f>
        <v>1474.59</v>
      </c>
      <c r="G36" s="195" t="s">
        <v>84</v>
      </c>
      <c r="H36" s="181">
        <f>SUM(H33)</f>
        <v>1474.59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  <c r="IQ36" s="198"/>
      <c r="IR36" s="198"/>
      <c r="IS36" s="198"/>
      <c r="IT36" s="198"/>
      <c r="IU36" s="198"/>
      <c r="IV36" s="198"/>
    </row>
    <row r="37" ht="18" customHeight="1" spans="1:256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customHeight="1" spans="1:256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  <c r="IV38" s="166"/>
    </row>
    <row r="39" customHeight="1" spans="1:256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</row>
    <row r="40" customHeight="1" spans="1:256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</row>
    <row r="41" customHeight="1" spans="1:256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</row>
    <row r="42" customHeight="1" spans="1:256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</row>
  </sheetData>
  <sheetProtection formatCells="0" formatColumns="0" formatRows="0"/>
  <mergeCells count="1">
    <mergeCell ref="A3:C3"/>
  </mergeCells>
  <printOptions horizontalCentered="1"/>
  <pageMargins left="0.2" right="0.2" top="0.788888888888889" bottom="0.588888888888889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topLeftCell="A16" workbookViewId="0">
      <selection activeCell="J13" sqref="J13"/>
    </sheetView>
  </sheetViews>
  <sheetFormatPr defaultColWidth="12" defaultRowHeight="14.25" outlineLevelCol="5"/>
  <cols>
    <col min="1" max="1" width="43.3333333333333" style="1" customWidth="1"/>
    <col min="2" max="2" width="13.3333333333333" style="1" customWidth="1"/>
    <col min="3" max="3" width="37.3333333333333" style="1" customWidth="1"/>
    <col min="4" max="4" width="12.8333333333333" style="1" customWidth="1"/>
    <col min="5" max="5" width="16.1666666666667" style="1" customWidth="1"/>
    <col min="6" max="6" width="21.8333333333333" style="1" customWidth="1"/>
    <col min="7" max="16384" width="12" style="1"/>
  </cols>
  <sheetData>
    <row r="2" ht="11.25" spans="1:6">
      <c r="A2" s="2"/>
      <c r="B2" s="2"/>
      <c r="C2" s="2"/>
      <c r="D2" s="2"/>
      <c r="E2" s="2"/>
      <c r="F2" s="2"/>
    </row>
    <row r="3" ht="22.5" customHeight="1" spans="1:6">
      <c r="A3" s="3" t="s">
        <v>205</v>
      </c>
      <c r="B3" s="3"/>
      <c r="C3" s="3"/>
      <c r="D3" s="3"/>
      <c r="E3" s="3"/>
      <c r="F3" s="3"/>
    </row>
    <row r="4" ht="13.5" spans="1:6">
      <c r="A4" s="4" t="s">
        <v>206</v>
      </c>
      <c r="B4" s="4"/>
      <c r="C4" s="4"/>
      <c r="D4" s="5"/>
      <c r="E4" s="5"/>
      <c r="F4" s="6" t="s">
        <v>3</v>
      </c>
    </row>
    <row r="5" ht="26.1" customHeight="1" spans="1:6">
      <c r="A5" s="7" t="s">
        <v>207</v>
      </c>
      <c r="B5" s="8"/>
      <c r="C5" s="7" t="s">
        <v>208</v>
      </c>
      <c r="D5" s="9"/>
      <c r="E5" s="9"/>
      <c r="F5" s="8"/>
    </row>
    <row r="6" ht="26.1" customHeight="1" spans="1:6">
      <c r="A6" s="10" t="s">
        <v>209</v>
      </c>
      <c r="B6" s="10" t="s">
        <v>210</v>
      </c>
      <c r="C6" s="10" t="s">
        <v>211</v>
      </c>
      <c r="D6" s="10" t="s">
        <v>104</v>
      </c>
      <c r="E6" s="11" t="s">
        <v>212</v>
      </c>
      <c r="F6" s="11" t="s">
        <v>213</v>
      </c>
    </row>
    <row r="7" ht="26.1" customHeight="1" spans="1:6">
      <c r="A7" s="12" t="s">
        <v>214</v>
      </c>
      <c r="B7" s="13">
        <v>1466.59</v>
      </c>
      <c r="C7" s="12" t="s">
        <v>215</v>
      </c>
      <c r="D7" s="14">
        <v>1474.59</v>
      </c>
      <c r="E7" s="14">
        <v>1474.59</v>
      </c>
      <c r="F7" s="15"/>
    </row>
    <row r="8" ht="26.1" customHeight="1" spans="1:6">
      <c r="A8" s="16" t="s">
        <v>216</v>
      </c>
      <c r="B8" s="13">
        <v>546.59</v>
      </c>
      <c r="C8" s="17" t="s">
        <v>217</v>
      </c>
      <c r="D8" s="18"/>
      <c r="E8" s="18"/>
      <c r="F8" s="19"/>
    </row>
    <row r="9" ht="26.1" customHeight="1" spans="1:6">
      <c r="A9" s="20" t="s">
        <v>218</v>
      </c>
      <c r="B9" s="21">
        <v>920</v>
      </c>
      <c r="C9" s="17" t="s">
        <v>219</v>
      </c>
      <c r="D9" s="22"/>
      <c r="E9" s="23"/>
      <c r="F9" s="19"/>
    </row>
    <row r="10" ht="26.1" customHeight="1" spans="1:6">
      <c r="A10" s="20" t="s">
        <v>220</v>
      </c>
      <c r="B10" s="24"/>
      <c r="C10" s="25" t="s">
        <v>221</v>
      </c>
      <c r="D10" s="26"/>
      <c r="E10" s="27"/>
      <c r="F10" s="28"/>
    </row>
    <row r="11" ht="26.1" customHeight="1" spans="1:6">
      <c r="A11" s="20" t="s">
        <v>222</v>
      </c>
      <c r="B11" s="24"/>
      <c r="C11" s="25" t="s">
        <v>223</v>
      </c>
      <c r="D11" s="29">
        <v>1474.59</v>
      </c>
      <c r="E11" s="29">
        <v>1474.59</v>
      </c>
      <c r="F11" s="30"/>
    </row>
    <row r="12" ht="26.1" customHeight="1" spans="1:6">
      <c r="A12" s="16" t="s">
        <v>224</v>
      </c>
      <c r="B12" s="24"/>
      <c r="C12" s="25" t="s">
        <v>225</v>
      </c>
      <c r="D12" s="15"/>
      <c r="E12" s="31"/>
      <c r="F12" s="28"/>
    </row>
    <row r="13" ht="26.1" customHeight="1" spans="1:6">
      <c r="A13" s="16"/>
      <c r="B13" s="24"/>
      <c r="C13" s="25" t="s">
        <v>226</v>
      </c>
      <c r="D13" s="15"/>
      <c r="E13" s="31"/>
      <c r="F13" s="28"/>
    </row>
    <row r="14" ht="26.1" customHeight="1" spans="1:6">
      <c r="A14" s="16"/>
      <c r="B14" s="24"/>
      <c r="C14" s="25" t="s">
        <v>227</v>
      </c>
      <c r="D14" s="15"/>
      <c r="E14" s="31"/>
      <c r="F14" s="28"/>
    </row>
    <row r="15" ht="26.1" customHeight="1" spans="1:6">
      <c r="A15" s="16" t="s">
        <v>228</v>
      </c>
      <c r="B15" s="24">
        <v>8</v>
      </c>
      <c r="C15" s="25" t="s">
        <v>229</v>
      </c>
      <c r="D15" s="15"/>
      <c r="E15" s="31"/>
      <c r="F15" s="28"/>
    </row>
    <row r="16" ht="26.1" customHeight="1" spans="1:6">
      <c r="A16" s="16" t="s">
        <v>216</v>
      </c>
      <c r="B16" s="24"/>
      <c r="C16" s="25" t="s">
        <v>230</v>
      </c>
      <c r="D16" s="15"/>
      <c r="E16" s="31"/>
      <c r="F16" s="28"/>
    </row>
    <row r="17" ht="26.1" customHeight="1" spans="1:6">
      <c r="A17" s="16" t="s">
        <v>231</v>
      </c>
      <c r="B17" s="24"/>
      <c r="C17" s="25" t="s">
        <v>232</v>
      </c>
      <c r="D17" s="15"/>
      <c r="E17" s="31"/>
      <c r="F17" s="28"/>
    </row>
    <row r="18" ht="26.1" customHeight="1" spans="1:6">
      <c r="A18" s="16"/>
      <c r="B18" s="24"/>
      <c r="C18" s="25" t="s">
        <v>233</v>
      </c>
      <c r="D18" s="15"/>
      <c r="E18" s="31"/>
      <c r="F18" s="28"/>
    </row>
    <row r="19" ht="26.1" customHeight="1" spans="1:6">
      <c r="A19" s="16"/>
      <c r="B19" s="24"/>
      <c r="C19" s="25" t="s">
        <v>234</v>
      </c>
      <c r="D19" s="15"/>
      <c r="E19" s="31"/>
      <c r="F19" s="28"/>
    </row>
    <row r="20" ht="26.1" customHeight="1" spans="1:6">
      <c r="A20" s="16"/>
      <c r="B20" s="24"/>
      <c r="C20" s="25" t="s">
        <v>235</v>
      </c>
      <c r="D20" s="15"/>
      <c r="E20" s="31"/>
      <c r="F20" s="28"/>
    </row>
    <row r="21" ht="26.1" customHeight="1" spans="1:6">
      <c r="A21" s="32"/>
      <c r="B21" s="24"/>
      <c r="C21" s="25" t="s">
        <v>236</v>
      </c>
      <c r="D21" s="15"/>
      <c r="E21" s="31"/>
      <c r="F21" s="28"/>
    </row>
    <row r="22" ht="26.1" customHeight="1" spans="1:6">
      <c r="A22" s="16"/>
      <c r="B22" s="24"/>
      <c r="C22" s="25" t="s">
        <v>237</v>
      </c>
      <c r="D22" s="15"/>
      <c r="E22" s="31"/>
      <c r="F22" s="28"/>
    </row>
    <row r="23" ht="26.1" customHeight="1" spans="1:6">
      <c r="A23" s="16"/>
      <c r="B23" s="24"/>
      <c r="C23" s="32" t="s">
        <v>238</v>
      </c>
      <c r="D23" s="15"/>
      <c r="E23" s="31"/>
      <c r="F23" s="28"/>
    </row>
    <row r="24" ht="26.1" customHeight="1" spans="1:6">
      <c r="A24" s="16"/>
      <c r="B24" s="24"/>
      <c r="C24" s="25" t="s">
        <v>239</v>
      </c>
      <c r="D24" s="15"/>
      <c r="E24" s="31"/>
      <c r="F24" s="28"/>
    </row>
    <row r="25" ht="26.1" customHeight="1" spans="1:6">
      <c r="A25" s="16"/>
      <c r="B25" s="24"/>
      <c r="C25" s="32" t="s">
        <v>240</v>
      </c>
      <c r="D25" s="15"/>
      <c r="E25" s="31"/>
      <c r="F25" s="28"/>
    </row>
    <row r="26" ht="26.1" customHeight="1" spans="1:6">
      <c r="A26" s="16"/>
      <c r="B26" s="24"/>
      <c r="C26" s="32" t="s">
        <v>241</v>
      </c>
      <c r="D26" s="15"/>
      <c r="E26" s="31"/>
      <c r="F26" s="28"/>
    </row>
    <row r="27" ht="26.1" customHeight="1" spans="1:6">
      <c r="A27" s="16"/>
      <c r="B27" s="24"/>
      <c r="C27" s="32" t="s">
        <v>242</v>
      </c>
      <c r="D27" s="15"/>
      <c r="E27" s="31"/>
      <c r="F27" s="28"/>
    </row>
    <row r="28" ht="26.1" customHeight="1" spans="1:6">
      <c r="A28" s="16"/>
      <c r="B28" s="24"/>
      <c r="C28" s="32"/>
      <c r="D28" s="15"/>
      <c r="E28" s="31"/>
      <c r="F28" s="28"/>
    </row>
    <row r="29" ht="26.1" customHeight="1" spans="1:6">
      <c r="A29" s="16"/>
      <c r="B29" s="24"/>
      <c r="C29" s="32" t="s">
        <v>243</v>
      </c>
      <c r="D29" s="15"/>
      <c r="E29" s="31"/>
      <c r="F29" s="28"/>
    </row>
    <row r="30" ht="26.1" customHeight="1" spans="1:6">
      <c r="A30" s="16"/>
      <c r="B30" s="24"/>
      <c r="C30" s="32"/>
      <c r="D30" s="15"/>
      <c r="E30" s="31"/>
      <c r="F30" s="28"/>
    </row>
    <row r="31" ht="26.1" customHeight="1" spans="1:6">
      <c r="A31" s="10" t="s">
        <v>112</v>
      </c>
      <c r="B31" s="29">
        <v>1474.59</v>
      </c>
      <c r="C31" s="10" t="s">
        <v>112</v>
      </c>
      <c r="D31" s="29">
        <v>1474.59</v>
      </c>
      <c r="E31" s="29">
        <v>1474.59</v>
      </c>
      <c r="F31" s="33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C25" sqref="C25"/>
    </sheetView>
  </sheetViews>
  <sheetFormatPr defaultColWidth="9.16666666666667" defaultRowHeight="11.25"/>
  <cols>
    <col min="1" max="1" width="13.5" style="61" customWidth="1"/>
    <col min="2" max="2" width="27.6666666666667" style="61" customWidth="1"/>
    <col min="3" max="5" width="18.1666666666667" style="61" customWidth="1"/>
    <col min="6" max="6" width="12.3333333333333" style="61" customWidth="1"/>
    <col min="7" max="7" width="11.8333333333333" style="61" customWidth="1"/>
    <col min="8" max="8" width="12.6666666666667" style="61" customWidth="1"/>
    <col min="9" max="9" width="13.6666666666667" style="61" customWidth="1"/>
    <col min="10" max="10" width="12.6666666666667" style="61" customWidth="1"/>
    <col min="11" max="11" width="12.8333333333333" style="61" customWidth="1"/>
    <col min="12" max="12" width="11.6666666666667" style="61" customWidth="1"/>
    <col min="13" max="13" width="12.8333333333333" style="61" customWidth="1"/>
    <col min="14" max="14" width="11.5" style="61" customWidth="1"/>
    <col min="15" max="16" width="6.66666666666667" style="61" customWidth="1"/>
    <col min="17" max="16384" width="9.16666666666667" style="61"/>
  </cols>
  <sheetData>
    <row r="1" ht="23.1" customHeight="1" spans="1:16">
      <c r="A1" s="113"/>
      <c r="B1" s="38"/>
      <c r="C1" s="38"/>
      <c r="D1" s="38"/>
      <c r="E1" s="38"/>
      <c r="F1" s="38"/>
      <c r="G1" s="38"/>
      <c r="H1" s="82"/>
      <c r="I1" s="82"/>
      <c r="J1" s="82"/>
      <c r="K1" s="38"/>
      <c r="L1" s="113"/>
      <c r="M1" s="113"/>
      <c r="N1" s="38" t="s">
        <v>85</v>
      </c>
      <c r="O1" s="113"/>
      <c r="P1" s="113"/>
    </row>
    <row r="2" ht="23.1" customHeight="1" spans="1:16">
      <c r="A2" s="63" t="s">
        <v>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13"/>
      <c r="P2" s="113"/>
    </row>
    <row r="3" ht="23.1" customHeight="1" spans="1:16">
      <c r="A3" s="113"/>
      <c r="B3" s="155"/>
      <c r="C3" s="155"/>
      <c r="D3" s="97"/>
      <c r="E3" s="97"/>
      <c r="F3" s="97"/>
      <c r="G3" s="97"/>
      <c r="H3" s="82"/>
      <c r="I3" s="82"/>
      <c r="J3" s="82"/>
      <c r="K3" s="155"/>
      <c r="L3" s="113"/>
      <c r="M3" s="163" t="s">
        <v>87</v>
      </c>
      <c r="N3" s="163"/>
      <c r="O3" s="113"/>
      <c r="P3" s="113"/>
    </row>
    <row r="4" ht="23.1" customHeight="1" spans="1:16">
      <c r="A4" s="104" t="s">
        <v>88</v>
      </c>
      <c r="B4" s="104" t="s">
        <v>89</v>
      </c>
      <c r="C4" s="161" t="s">
        <v>90</v>
      </c>
      <c r="D4" s="101" t="s">
        <v>91</v>
      </c>
      <c r="E4" s="101"/>
      <c r="F4" s="101"/>
      <c r="G4" s="156" t="s">
        <v>92</v>
      </c>
      <c r="H4" s="101" t="s">
        <v>93</v>
      </c>
      <c r="I4" s="101" t="s">
        <v>94</v>
      </c>
      <c r="J4" s="101"/>
      <c r="K4" s="104" t="s">
        <v>95</v>
      </c>
      <c r="L4" s="104" t="s">
        <v>96</v>
      </c>
      <c r="M4" s="159" t="s">
        <v>97</v>
      </c>
      <c r="N4" s="157" t="s">
        <v>98</v>
      </c>
      <c r="O4" s="113"/>
      <c r="P4" s="113"/>
    </row>
    <row r="5" ht="46.5" customHeight="1" spans="1:16">
      <c r="A5" s="104"/>
      <c r="B5" s="104"/>
      <c r="C5" s="104"/>
      <c r="D5" s="90" t="s">
        <v>99</v>
      </c>
      <c r="E5" s="162" t="s">
        <v>100</v>
      </c>
      <c r="F5" s="151" t="s">
        <v>101</v>
      </c>
      <c r="G5" s="101"/>
      <c r="H5" s="101"/>
      <c r="I5" s="101"/>
      <c r="J5" s="101"/>
      <c r="K5" s="104"/>
      <c r="L5" s="104"/>
      <c r="M5" s="104"/>
      <c r="N5" s="101"/>
      <c r="O5" s="113"/>
      <c r="P5" s="113"/>
    </row>
    <row r="6" ht="46.5" customHeight="1" spans="1:16">
      <c r="A6" s="104"/>
      <c r="B6" s="104"/>
      <c r="C6" s="104"/>
      <c r="D6" s="91"/>
      <c r="E6" s="161"/>
      <c r="F6" s="66"/>
      <c r="G6" s="101"/>
      <c r="H6" s="101"/>
      <c r="I6" s="101" t="s">
        <v>102</v>
      </c>
      <c r="J6" s="101" t="s">
        <v>103</v>
      </c>
      <c r="K6" s="104"/>
      <c r="L6" s="104"/>
      <c r="M6" s="104"/>
      <c r="N6" s="101"/>
      <c r="O6" s="113"/>
      <c r="P6" s="113"/>
    </row>
    <row r="7" s="152" customFormat="1" ht="29.25" customHeight="1" spans="1:18">
      <c r="A7" s="105"/>
      <c r="B7" s="105" t="s">
        <v>104</v>
      </c>
      <c r="C7" s="106">
        <f t="shared" ref="C7:N9" si="0">C8</f>
        <v>1474.59</v>
      </c>
      <c r="D7" s="106">
        <f t="shared" si="0"/>
        <v>1466.59</v>
      </c>
      <c r="E7" s="106">
        <f t="shared" si="0"/>
        <v>546.59</v>
      </c>
      <c r="F7" s="106">
        <f t="shared" si="0"/>
        <v>920</v>
      </c>
      <c r="G7" s="106">
        <f t="shared" si="0"/>
        <v>0</v>
      </c>
      <c r="H7" s="106">
        <f t="shared" si="0"/>
        <v>0</v>
      </c>
      <c r="I7" s="164">
        <f t="shared" si="0"/>
        <v>0</v>
      </c>
      <c r="J7" s="164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8</v>
      </c>
      <c r="O7" s="61"/>
      <c r="P7" s="61"/>
      <c r="Q7" s="61"/>
      <c r="R7" s="61"/>
    </row>
    <row r="8" ht="29.25" customHeight="1" spans="1:16">
      <c r="A8" s="105" t="s">
        <v>105</v>
      </c>
      <c r="B8" s="105" t="s">
        <v>106</v>
      </c>
      <c r="C8" s="106">
        <v>1474.59</v>
      </c>
      <c r="D8" s="106">
        <v>1466.59</v>
      </c>
      <c r="E8" s="106">
        <v>546.59</v>
      </c>
      <c r="F8" s="106">
        <v>920</v>
      </c>
      <c r="G8" s="106">
        <f t="shared" si="0"/>
        <v>0</v>
      </c>
      <c r="H8" s="106">
        <f t="shared" si="0"/>
        <v>0</v>
      </c>
      <c r="I8" s="164">
        <f t="shared" si="0"/>
        <v>0</v>
      </c>
      <c r="J8" s="164">
        <f t="shared" si="0"/>
        <v>0</v>
      </c>
      <c r="K8" s="106">
        <f t="shared" si="0"/>
        <v>0</v>
      </c>
      <c r="L8" s="106">
        <f t="shared" si="0"/>
        <v>0</v>
      </c>
      <c r="M8" s="106">
        <f t="shared" si="0"/>
        <v>0</v>
      </c>
      <c r="N8" s="106">
        <v>8</v>
      </c>
      <c r="O8" s="113"/>
      <c r="P8" s="113"/>
    </row>
    <row r="9" ht="29.25" customHeight="1" spans="1:16">
      <c r="A9" s="105" t="s">
        <v>105</v>
      </c>
      <c r="B9" s="105" t="s">
        <v>107</v>
      </c>
      <c r="C9" s="106">
        <v>1474.59</v>
      </c>
      <c r="D9" s="106">
        <v>1466.59</v>
      </c>
      <c r="E9" s="106">
        <v>546.59</v>
      </c>
      <c r="F9" s="106">
        <v>920</v>
      </c>
      <c r="G9" s="106">
        <f t="shared" si="0"/>
        <v>0</v>
      </c>
      <c r="H9" s="106">
        <f t="shared" si="0"/>
        <v>0</v>
      </c>
      <c r="I9" s="164">
        <f t="shared" si="0"/>
        <v>0</v>
      </c>
      <c r="J9" s="164">
        <f t="shared" si="0"/>
        <v>0</v>
      </c>
      <c r="K9" s="106">
        <f t="shared" si="0"/>
        <v>0</v>
      </c>
      <c r="L9" s="106">
        <f t="shared" si="0"/>
        <v>0</v>
      </c>
      <c r="M9" s="106">
        <f t="shared" si="0"/>
        <v>0</v>
      </c>
      <c r="N9" s="106">
        <v>8</v>
      </c>
      <c r="O9" s="113"/>
      <c r="P9" s="113"/>
    </row>
    <row r="10" ht="32.25" customHeight="1" spans="1:16">
      <c r="A10" s="109"/>
      <c r="B10" s="110"/>
      <c r="C10" s="110"/>
      <c r="D10" s="109"/>
      <c r="E10" s="109"/>
      <c r="F10" s="109"/>
      <c r="G10" s="109"/>
      <c r="H10" s="93"/>
      <c r="I10" s="93"/>
      <c r="J10" s="93"/>
      <c r="K10" s="109"/>
      <c r="L10" s="109"/>
      <c r="M10" s="109"/>
      <c r="N10" s="109"/>
      <c r="O10" s="113"/>
      <c r="P10" s="113"/>
    </row>
    <row r="11" ht="32.25" customHeight="1" spans="1:16">
      <c r="A11" s="109"/>
      <c r="B11" s="110"/>
      <c r="C11" s="110"/>
      <c r="D11" s="109"/>
      <c r="E11" s="109"/>
      <c r="F11" s="109"/>
      <c r="G11" s="109"/>
      <c r="H11" s="93"/>
      <c r="I11" s="93"/>
      <c r="J11" s="93"/>
      <c r="K11" s="109"/>
      <c r="L11" s="109"/>
      <c r="M11" s="109"/>
      <c r="N11" s="109"/>
      <c r="O11" s="113"/>
      <c r="P11" s="113"/>
    </row>
    <row r="12" ht="32.25" customHeight="1" spans="1:16">
      <c r="A12" s="109"/>
      <c r="B12" s="109"/>
      <c r="C12" s="109"/>
      <c r="D12" s="109"/>
      <c r="E12" s="109"/>
      <c r="F12" s="109"/>
      <c r="G12" s="109"/>
      <c r="H12" s="93"/>
      <c r="I12" s="93"/>
      <c r="J12" s="93"/>
      <c r="K12" s="109"/>
      <c r="L12" s="109"/>
      <c r="M12" s="109"/>
      <c r="N12" s="109"/>
      <c r="O12" s="113"/>
      <c r="P12" s="113"/>
    </row>
    <row r="13" ht="32.25" customHeight="1" spans="1:16">
      <c r="A13" s="109"/>
      <c r="B13" s="109"/>
      <c r="C13" s="109"/>
      <c r="D13" s="109"/>
      <c r="E13" s="109"/>
      <c r="F13" s="109"/>
      <c r="G13" s="109"/>
      <c r="H13" s="93"/>
      <c r="I13" s="93"/>
      <c r="J13" s="93"/>
      <c r="K13" s="109"/>
      <c r="L13" s="109"/>
      <c r="M13" s="109"/>
      <c r="N13" s="109"/>
      <c r="O13" s="113"/>
      <c r="P13" s="11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88888888888889" right="0.388888888888889" top="0.588888888888889" bottom="0.588888888888889" header="0.388888888888889" footer="0.38888888888888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N3" sqref="N3:O3"/>
    </sheetView>
  </sheetViews>
  <sheetFormatPr defaultColWidth="9.16666666666667" defaultRowHeight="11.25"/>
  <cols>
    <col min="1" max="1" width="9.16666666666667" style="61" customWidth="1"/>
    <col min="2" max="2" width="13.8333333333333" style="61" customWidth="1"/>
    <col min="3" max="3" width="38.3333333333333" style="61" customWidth="1"/>
    <col min="4" max="4" width="16.3333333333333" style="61" customWidth="1"/>
    <col min="5" max="6" width="18.1666666666667" style="61" customWidth="1"/>
    <col min="7" max="7" width="11.3333333333333" style="61" customWidth="1"/>
    <col min="8" max="8" width="12" style="61" customWidth="1"/>
    <col min="9" max="9" width="10.6666666666667" style="61" customWidth="1"/>
    <col min="10" max="12" width="10.3333333333333" style="61" customWidth="1"/>
    <col min="13" max="13" width="8.66666666666667" style="61" customWidth="1"/>
    <col min="14" max="14" width="9" style="61" customWidth="1"/>
    <col min="15" max="15" width="11.5" style="61" customWidth="1"/>
    <col min="16" max="17" width="6.66666666666667" style="61" customWidth="1"/>
    <col min="18" max="16384" width="9.16666666666667" style="61"/>
  </cols>
  <sheetData>
    <row r="1" ht="23.1" customHeight="1" spans="1:17">
      <c r="A1" s="11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13"/>
      <c r="N1" s="113"/>
      <c r="O1" s="38" t="s">
        <v>108</v>
      </c>
      <c r="P1" s="113"/>
      <c r="Q1" s="113"/>
    </row>
    <row r="2" ht="23.1" customHeight="1" spans="1:17">
      <c r="A2" s="153" t="s">
        <v>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62"/>
      <c r="Q2" s="113"/>
    </row>
    <row r="3" ht="23.1" customHeight="1" spans="1:17">
      <c r="A3" s="154"/>
      <c r="B3" s="155"/>
      <c r="C3" s="97"/>
      <c r="D3" s="155"/>
      <c r="E3" s="97"/>
      <c r="F3" s="97"/>
      <c r="G3" s="97"/>
      <c r="H3" s="97"/>
      <c r="I3" s="155"/>
      <c r="J3" s="155"/>
      <c r="K3" s="97"/>
      <c r="L3" s="97"/>
      <c r="M3" s="113"/>
      <c r="N3" s="88" t="s">
        <v>87</v>
      </c>
      <c r="O3" s="88"/>
      <c r="P3" s="97"/>
      <c r="Q3" s="113"/>
    </row>
    <row r="4" ht="24.75" customHeight="1" spans="1:17">
      <c r="A4" s="69" t="s">
        <v>110</v>
      </c>
      <c r="B4" s="68" t="s">
        <v>88</v>
      </c>
      <c r="C4" s="67" t="s">
        <v>111</v>
      </c>
      <c r="D4" s="68" t="s">
        <v>112</v>
      </c>
      <c r="E4" s="101" t="s">
        <v>91</v>
      </c>
      <c r="F4" s="101"/>
      <c r="G4" s="101"/>
      <c r="H4" s="156" t="s">
        <v>92</v>
      </c>
      <c r="I4" s="104" t="s">
        <v>93</v>
      </c>
      <c r="J4" s="104" t="s">
        <v>94</v>
      </c>
      <c r="K4" s="104"/>
      <c r="L4" s="104" t="s">
        <v>95</v>
      </c>
      <c r="M4" s="69" t="s">
        <v>96</v>
      </c>
      <c r="N4" s="71" t="s">
        <v>97</v>
      </c>
      <c r="O4" s="71" t="s">
        <v>98</v>
      </c>
      <c r="P4" s="113"/>
      <c r="Q4" s="113"/>
    </row>
    <row r="5" ht="24.75" customHeight="1" spans="1:17">
      <c r="A5" s="69"/>
      <c r="B5" s="68"/>
      <c r="C5" s="67"/>
      <c r="D5" s="70"/>
      <c r="E5" s="90" t="s">
        <v>113</v>
      </c>
      <c r="F5" s="140" t="s">
        <v>100</v>
      </c>
      <c r="G5" s="157" t="s">
        <v>101</v>
      </c>
      <c r="H5" s="101"/>
      <c r="I5" s="104"/>
      <c r="J5" s="104"/>
      <c r="K5" s="104"/>
      <c r="L5" s="104"/>
      <c r="M5" s="69"/>
      <c r="N5" s="69"/>
      <c r="O5" s="69"/>
      <c r="P5" s="113"/>
      <c r="Q5" s="113"/>
    </row>
    <row r="6" ht="39" customHeight="1" spans="1:17">
      <c r="A6" s="69"/>
      <c r="B6" s="68"/>
      <c r="C6" s="67"/>
      <c r="D6" s="70"/>
      <c r="E6" s="91"/>
      <c r="F6" s="158"/>
      <c r="G6" s="101"/>
      <c r="H6" s="101"/>
      <c r="I6" s="104"/>
      <c r="J6" s="104" t="s">
        <v>102</v>
      </c>
      <c r="K6" s="104" t="s">
        <v>103</v>
      </c>
      <c r="L6" s="104"/>
      <c r="M6" s="69"/>
      <c r="N6" s="69"/>
      <c r="O6" s="69"/>
      <c r="P6" s="113"/>
      <c r="Q6" s="113"/>
    </row>
    <row r="7" s="152" customFormat="1" ht="29.25" customHeight="1" spans="1:19">
      <c r="A7" s="159"/>
      <c r="B7" s="105"/>
      <c r="C7" s="159" t="s">
        <v>104</v>
      </c>
      <c r="D7" s="106">
        <f t="shared" ref="D7:O9" si="0">D8</f>
        <v>1474.59</v>
      </c>
      <c r="E7" s="106">
        <f t="shared" si="0"/>
        <v>1466.59</v>
      </c>
      <c r="F7" s="106">
        <f t="shared" si="0"/>
        <v>546.59</v>
      </c>
      <c r="G7" s="160">
        <f t="shared" si="0"/>
        <v>920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6">
        <f t="shared" si="0"/>
        <v>8</v>
      </c>
      <c r="P7" s="61"/>
      <c r="Q7" s="61"/>
      <c r="R7" s="61"/>
      <c r="S7" s="61"/>
    </row>
    <row r="8" ht="29.25" customHeight="1" spans="1:17">
      <c r="A8" s="105"/>
      <c r="B8" s="105" t="s">
        <v>105</v>
      </c>
      <c r="C8" s="159" t="s">
        <v>106</v>
      </c>
      <c r="D8" s="106">
        <v>1474.59</v>
      </c>
      <c r="E8" s="106">
        <v>1466.59</v>
      </c>
      <c r="F8" s="106">
        <v>546.59</v>
      </c>
      <c r="G8" s="160">
        <v>920</v>
      </c>
      <c r="H8" s="106">
        <f t="shared" si="0"/>
        <v>0</v>
      </c>
      <c r="I8" s="106">
        <f t="shared" si="0"/>
        <v>0</v>
      </c>
      <c r="J8" s="106">
        <f t="shared" si="0"/>
        <v>0</v>
      </c>
      <c r="K8" s="106">
        <f t="shared" si="0"/>
        <v>0</v>
      </c>
      <c r="L8" s="106">
        <f t="shared" si="0"/>
        <v>0</v>
      </c>
      <c r="M8" s="106">
        <f t="shared" si="0"/>
        <v>0</v>
      </c>
      <c r="N8" s="106">
        <f t="shared" si="0"/>
        <v>0</v>
      </c>
      <c r="O8" s="106">
        <v>8</v>
      </c>
      <c r="P8" s="113"/>
      <c r="Q8" s="113"/>
    </row>
    <row r="9" ht="29.25" customHeight="1" spans="1:17">
      <c r="A9" s="105"/>
      <c r="B9" s="105" t="s">
        <v>105</v>
      </c>
      <c r="C9" s="159" t="s">
        <v>107</v>
      </c>
      <c r="D9" s="106">
        <v>1474.59</v>
      </c>
      <c r="E9" s="106">
        <v>1466.59</v>
      </c>
      <c r="F9" s="106">
        <v>546.59</v>
      </c>
      <c r="G9" s="160">
        <v>920</v>
      </c>
      <c r="H9" s="106">
        <f t="shared" si="0"/>
        <v>0</v>
      </c>
      <c r="I9" s="106">
        <f t="shared" si="0"/>
        <v>0</v>
      </c>
      <c r="J9" s="106">
        <f t="shared" si="0"/>
        <v>0</v>
      </c>
      <c r="K9" s="106">
        <f t="shared" si="0"/>
        <v>0</v>
      </c>
      <c r="L9" s="106">
        <f t="shared" si="0"/>
        <v>0</v>
      </c>
      <c r="M9" s="106">
        <f t="shared" si="0"/>
        <v>0</v>
      </c>
      <c r="N9" s="106">
        <f t="shared" si="0"/>
        <v>0</v>
      </c>
      <c r="O9" s="106">
        <v>8</v>
      </c>
      <c r="P9" s="113"/>
      <c r="Q9" s="113"/>
    </row>
    <row r="10" ht="29.25" customHeight="1" spans="1:17">
      <c r="A10" s="159"/>
      <c r="B10" s="105"/>
      <c r="C10" s="159"/>
      <c r="D10" s="106"/>
      <c r="E10" s="106"/>
      <c r="F10" s="106"/>
      <c r="G10" s="160"/>
      <c r="H10" s="106"/>
      <c r="I10" s="106"/>
      <c r="J10" s="106"/>
      <c r="K10" s="106"/>
      <c r="L10" s="106"/>
      <c r="M10" s="106"/>
      <c r="N10" s="106"/>
      <c r="O10" s="106"/>
      <c r="P10" s="113"/>
      <c r="Q10" s="113"/>
    </row>
    <row r="11" ht="29.25" customHeight="1" spans="1:17">
      <c r="A11" s="159"/>
      <c r="B11" s="105"/>
      <c r="C11" s="159"/>
      <c r="D11" s="106"/>
      <c r="E11" s="106"/>
      <c r="F11" s="106"/>
      <c r="G11" s="160"/>
      <c r="H11" s="106"/>
      <c r="I11" s="106"/>
      <c r="J11" s="106"/>
      <c r="K11" s="106"/>
      <c r="L11" s="106"/>
      <c r="M11" s="106"/>
      <c r="N11" s="106"/>
      <c r="O11" s="106"/>
      <c r="P11" s="113"/>
      <c r="Q11" s="113"/>
    </row>
    <row r="12" ht="23.1" customHeight="1" spans="1:17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ht="23.1" customHeight="1" spans="1:17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88888888888889" right="0.388888888888889" top="0.979166666666667" bottom="0.46875" header="0.349305555555556" footer="0.309027777777778"/>
  <pageSetup paperSize="9" scale="77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topLeftCell="D1" workbookViewId="0">
      <selection activeCell="E1" sqref="A1:V13"/>
    </sheetView>
  </sheetViews>
  <sheetFormatPr defaultColWidth="9.16666666666667" defaultRowHeight="11.25"/>
  <cols>
    <col min="1" max="2" width="12.8333333333333" style="61" customWidth="1"/>
    <col min="3" max="3" width="35.6666666666667" style="61" customWidth="1"/>
    <col min="4" max="4" width="14.8333333333333" style="61" customWidth="1"/>
    <col min="5" max="6" width="14.5" style="61" customWidth="1"/>
    <col min="7" max="7" width="13.1666666666667" style="61" customWidth="1"/>
    <col min="8" max="8" width="10.3333333333333" style="61" customWidth="1"/>
    <col min="9" max="10" width="14.5" style="61" customWidth="1"/>
    <col min="11" max="21" width="10.3333333333333" style="61" customWidth="1"/>
    <col min="22" max="22" width="12.6666666666667" style="61" customWidth="1"/>
    <col min="23" max="24" width="6.83333333333333" style="61" customWidth="1"/>
    <col min="25" max="16384" width="9.16666666666667" style="61"/>
  </cols>
  <sheetData>
    <row r="1" ht="24.75" customHeight="1" spans="1:2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1"/>
      <c r="R1" s="81"/>
      <c r="S1" s="82"/>
      <c r="T1" s="82"/>
      <c r="U1" s="95"/>
      <c r="V1" s="128" t="s">
        <v>114</v>
      </c>
      <c r="W1" s="82"/>
      <c r="X1" s="82"/>
    </row>
    <row r="2" ht="24.75" customHeight="1" spans="1:24">
      <c r="A2" s="63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82"/>
      <c r="X2" s="82"/>
    </row>
    <row r="3" ht="24.75" customHeight="1" spans="1:24">
      <c r="A3" s="6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83"/>
      <c r="R3" s="83"/>
      <c r="S3" s="87"/>
      <c r="T3" s="87"/>
      <c r="U3" s="87"/>
      <c r="V3" s="149" t="s">
        <v>87</v>
      </c>
      <c r="W3" s="87"/>
      <c r="X3" s="87"/>
    </row>
    <row r="4" ht="24.75" customHeight="1" spans="1:24">
      <c r="A4" s="65" t="s">
        <v>110</v>
      </c>
      <c r="B4" s="144" t="s">
        <v>88</v>
      </c>
      <c r="C4" s="145" t="s">
        <v>111</v>
      </c>
      <c r="D4" s="66" t="s">
        <v>90</v>
      </c>
      <c r="E4" s="66" t="s">
        <v>116</v>
      </c>
      <c r="F4" s="66"/>
      <c r="G4" s="66"/>
      <c r="H4" s="66"/>
      <c r="I4" s="69" t="s">
        <v>117</v>
      </c>
      <c r="J4" s="69"/>
      <c r="K4" s="69"/>
      <c r="L4" s="69"/>
      <c r="M4" s="69"/>
      <c r="N4" s="69"/>
      <c r="O4" s="69"/>
      <c r="P4" s="69"/>
      <c r="Q4" s="69"/>
      <c r="R4" s="69"/>
      <c r="S4" s="144" t="s">
        <v>118</v>
      </c>
      <c r="T4" s="69" t="s">
        <v>119</v>
      </c>
      <c r="U4" s="150" t="s">
        <v>120</v>
      </c>
      <c r="V4" s="69" t="s">
        <v>121</v>
      </c>
      <c r="W4" s="87"/>
      <c r="X4" s="87"/>
    </row>
    <row r="5" ht="24.75" customHeight="1" spans="1:24">
      <c r="A5" s="65"/>
      <c r="B5" s="144"/>
      <c r="C5" s="145"/>
      <c r="D5" s="69"/>
      <c r="E5" s="146" t="s">
        <v>104</v>
      </c>
      <c r="F5" s="71" t="s">
        <v>122</v>
      </c>
      <c r="G5" s="71" t="s">
        <v>123</v>
      </c>
      <c r="H5" s="71" t="s">
        <v>124</v>
      </c>
      <c r="I5" s="71" t="s">
        <v>104</v>
      </c>
      <c r="J5" s="84" t="s">
        <v>125</v>
      </c>
      <c r="K5" s="84" t="s">
        <v>126</v>
      </c>
      <c r="L5" s="84" t="s">
        <v>127</v>
      </c>
      <c r="M5" s="85" t="s">
        <v>128</v>
      </c>
      <c r="N5" s="71" t="s">
        <v>129</v>
      </c>
      <c r="O5" s="71" t="s">
        <v>130</v>
      </c>
      <c r="P5" s="71" t="s">
        <v>131</v>
      </c>
      <c r="Q5" s="71" t="s">
        <v>132</v>
      </c>
      <c r="R5" s="151" t="s">
        <v>133</v>
      </c>
      <c r="S5" s="66"/>
      <c r="T5" s="69"/>
      <c r="U5" s="150"/>
      <c r="V5" s="69"/>
      <c r="W5" s="87"/>
      <c r="X5" s="87"/>
    </row>
    <row r="6" ht="30.75" customHeight="1" spans="1:24">
      <c r="A6" s="65"/>
      <c r="B6" s="144"/>
      <c r="C6" s="145"/>
      <c r="D6" s="69"/>
      <c r="E6" s="89"/>
      <c r="F6" s="69"/>
      <c r="G6" s="69"/>
      <c r="H6" s="69"/>
      <c r="I6" s="69"/>
      <c r="J6" s="86"/>
      <c r="K6" s="86"/>
      <c r="L6" s="86"/>
      <c r="M6" s="84"/>
      <c r="N6" s="69"/>
      <c r="O6" s="69"/>
      <c r="P6" s="69"/>
      <c r="Q6" s="69"/>
      <c r="R6" s="66"/>
      <c r="S6" s="66"/>
      <c r="T6" s="69"/>
      <c r="U6" s="150"/>
      <c r="V6" s="69"/>
      <c r="W6" s="82"/>
      <c r="X6" s="82"/>
    </row>
    <row r="7" ht="27" customHeight="1" spans="1:22">
      <c r="A7" s="147"/>
      <c r="B7" s="148"/>
      <c r="C7" s="147" t="s">
        <v>104</v>
      </c>
      <c r="D7" s="126">
        <f t="shared" ref="D7:S11" si="0">D8</f>
        <v>1474.59</v>
      </c>
      <c r="E7" s="126">
        <f t="shared" si="0"/>
        <v>1348.59</v>
      </c>
      <c r="F7" s="126">
        <f t="shared" si="0"/>
        <v>850.39</v>
      </c>
      <c r="G7" s="126">
        <f t="shared" si="0"/>
        <v>496.8</v>
      </c>
      <c r="H7" s="126">
        <f t="shared" si="0"/>
        <v>1.4</v>
      </c>
      <c r="I7" s="126">
        <f t="shared" si="0"/>
        <v>126</v>
      </c>
      <c r="J7" s="126">
        <f t="shared" si="0"/>
        <v>126</v>
      </c>
      <c r="K7" s="126">
        <f t="shared" si="0"/>
        <v>0</v>
      </c>
      <c r="L7" s="126">
        <f t="shared" si="0"/>
        <v>0</v>
      </c>
      <c r="M7" s="126">
        <f t="shared" si="0"/>
        <v>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ref="T7:V11" si="1">T8</f>
        <v>0</v>
      </c>
      <c r="U7" s="126">
        <f t="shared" si="1"/>
        <v>0</v>
      </c>
      <c r="V7" s="126">
        <f t="shared" si="1"/>
        <v>0</v>
      </c>
    </row>
    <row r="8" ht="27" customHeight="1" spans="1:24">
      <c r="A8" s="147"/>
      <c r="B8" s="148" t="s">
        <v>134</v>
      </c>
      <c r="C8" s="147" t="s">
        <v>106</v>
      </c>
      <c r="D8" s="126">
        <v>1474.59</v>
      </c>
      <c r="E8" s="126">
        <v>1348.59</v>
      </c>
      <c r="F8" s="126">
        <v>850.39</v>
      </c>
      <c r="G8" s="126">
        <v>496.8</v>
      </c>
      <c r="H8" s="126">
        <v>1.4</v>
      </c>
      <c r="I8" s="126">
        <v>126</v>
      </c>
      <c r="J8" s="126">
        <v>126</v>
      </c>
      <c r="K8" s="126">
        <f t="shared" si="0"/>
        <v>0</v>
      </c>
      <c r="L8" s="126">
        <f t="shared" si="0"/>
        <v>0</v>
      </c>
      <c r="M8" s="126">
        <f t="shared" si="0"/>
        <v>0</v>
      </c>
      <c r="N8" s="126">
        <f t="shared" si="0"/>
        <v>0</v>
      </c>
      <c r="O8" s="126">
        <f t="shared" si="0"/>
        <v>0</v>
      </c>
      <c r="P8" s="126">
        <f t="shared" si="0"/>
        <v>0</v>
      </c>
      <c r="Q8" s="126">
        <f t="shared" si="0"/>
        <v>0</v>
      </c>
      <c r="R8" s="126">
        <f t="shared" si="0"/>
        <v>0</v>
      </c>
      <c r="S8" s="126">
        <f t="shared" si="0"/>
        <v>0</v>
      </c>
      <c r="T8" s="126">
        <f t="shared" si="1"/>
        <v>0</v>
      </c>
      <c r="U8" s="126">
        <f t="shared" si="1"/>
        <v>0</v>
      </c>
      <c r="V8" s="126">
        <f t="shared" si="1"/>
        <v>0</v>
      </c>
      <c r="W8" s="82"/>
      <c r="X8" s="82"/>
    </row>
    <row r="9" ht="27" customHeight="1" spans="1:24">
      <c r="A9" s="147"/>
      <c r="B9" s="148" t="s">
        <v>105</v>
      </c>
      <c r="C9" s="147" t="s">
        <v>107</v>
      </c>
      <c r="D9" s="126">
        <v>1474.59</v>
      </c>
      <c r="E9" s="126">
        <v>1348.59</v>
      </c>
      <c r="F9" s="126">
        <v>850.39</v>
      </c>
      <c r="G9" s="126">
        <v>496.8</v>
      </c>
      <c r="H9" s="126">
        <v>1.4</v>
      </c>
      <c r="I9" s="126">
        <v>126</v>
      </c>
      <c r="J9" s="126">
        <v>126</v>
      </c>
      <c r="K9" s="126">
        <f t="shared" si="0"/>
        <v>0</v>
      </c>
      <c r="L9" s="126">
        <f t="shared" si="0"/>
        <v>0</v>
      </c>
      <c r="M9" s="126">
        <f t="shared" si="0"/>
        <v>0</v>
      </c>
      <c r="N9" s="126">
        <f t="shared" si="0"/>
        <v>0</v>
      </c>
      <c r="O9" s="126">
        <f t="shared" si="0"/>
        <v>0</v>
      </c>
      <c r="P9" s="126">
        <f t="shared" si="0"/>
        <v>0</v>
      </c>
      <c r="Q9" s="126">
        <f t="shared" si="0"/>
        <v>0</v>
      </c>
      <c r="R9" s="126">
        <f t="shared" si="0"/>
        <v>0</v>
      </c>
      <c r="S9" s="126">
        <f t="shared" si="0"/>
        <v>0</v>
      </c>
      <c r="T9" s="126">
        <f t="shared" si="1"/>
        <v>0</v>
      </c>
      <c r="U9" s="126">
        <f t="shared" si="1"/>
        <v>0</v>
      </c>
      <c r="V9" s="126">
        <f t="shared" si="1"/>
        <v>0</v>
      </c>
      <c r="W9" s="82"/>
      <c r="X9" s="82"/>
    </row>
    <row r="10" ht="27" customHeight="1" spans="1:24">
      <c r="A10" s="147">
        <v>2040108</v>
      </c>
      <c r="B10" s="148" t="s">
        <v>105</v>
      </c>
      <c r="C10" s="147" t="s">
        <v>135</v>
      </c>
      <c r="D10" s="126">
        <v>60.21</v>
      </c>
      <c r="E10" s="126">
        <v>60.21</v>
      </c>
      <c r="F10" s="126">
        <v>60.21</v>
      </c>
      <c r="G10" s="126">
        <v>0</v>
      </c>
      <c r="H10" s="126">
        <v>0</v>
      </c>
      <c r="I10" s="126">
        <v>0</v>
      </c>
      <c r="J10" s="126">
        <v>0</v>
      </c>
      <c r="K10" s="126">
        <f t="shared" si="0"/>
        <v>0</v>
      </c>
      <c r="L10" s="126">
        <f t="shared" si="0"/>
        <v>0</v>
      </c>
      <c r="M10" s="126">
        <f t="shared" si="0"/>
        <v>0</v>
      </c>
      <c r="N10" s="126">
        <f t="shared" si="0"/>
        <v>0</v>
      </c>
      <c r="O10" s="126">
        <f t="shared" si="0"/>
        <v>0</v>
      </c>
      <c r="P10" s="126">
        <f t="shared" si="0"/>
        <v>0</v>
      </c>
      <c r="Q10" s="126">
        <f t="shared" si="0"/>
        <v>0</v>
      </c>
      <c r="R10" s="126">
        <f t="shared" si="0"/>
        <v>0</v>
      </c>
      <c r="S10" s="126">
        <f t="shared" si="0"/>
        <v>0</v>
      </c>
      <c r="T10" s="126">
        <f t="shared" si="1"/>
        <v>0</v>
      </c>
      <c r="U10" s="126">
        <f t="shared" si="1"/>
        <v>0</v>
      </c>
      <c r="V10" s="126">
        <f t="shared" si="1"/>
        <v>0</v>
      </c>
      <c r="W10" s="82"/>
      <c r="X10" s="82"/>
    </row>
    <row r="11" ht="27" customHeight="1" spans="1:24">
      <c r="A11" s="147">
        <v>2040201</v>
      </c>
      <c r="B11" s="148" t="s">
        <v>105</v>
      </c>
      <c r="C11" s="147" t="s">
        <v>136</v>
      </c>
      <c r="D11" s="126">
        <v>1414.38</v>
      </c>
      <c r="E11" s="126">
        <v>1288.38</v>
      </c>
      <c r="F11" s="126">
        <v>790.18</v>
      </c>
      <c r="G11" s="126">
        <v>496.8</v>
      </c>
      <c r="H11" s="126">
        <v>1.4</v>
      </c>
      <c r="I11" s="126">
        <v>126</v>
      </c>
      <c r="J11" s="126">
        <v>126</v>
      </c>
      <c r="K11" s="126">
        <f t="shared" si="0"/>
        <v>0</v>
      </c>
      <c r="L11" s="126">
        <f t="shared" si="0"/>
        <v>0</v>
      </c>
      <c r="M11" s="126">
        <f t="shared" si="0"/>
        <v>0</v>
      </c>
      <c r="N11" s="126">
        <f t="shared" si="0"/>
        <v>0</v>
      </c>
      <c r="O11" s="126">
        <f t="shared" si="0"/>
        <v>0</v>
      </c>
      <c r="P11" s="126">
        <f t="shared" si="0"/>
        <v>0</v>
      </c>
      <c r="Q11" s="126">
        <f t="shared" si="0"/>
        <v>0</v>
      </c>
      <c r="R11" s="126">
        <f t="shared" si="0"/>
        <v>0</v>
      </c>
      <c r="S11" s="126">
        <f t="shared" si="0"/>
        <v>0</v>
      </c>
      <c r="T11" s="126">
        <f t="shared" si="1"/>
        <v>0</v>
      </c>
      <c r="U11" s="126">
        <f t="shared" si="1"/>
        <v>0</v>
      </c>
      <c r="V11" s="126">
        <f t="shared" si="1"/>
        <v>0</v>
      </c>
      <c r="W11" s="82"/>
      <c r="X11" s="82"/>
    </row>
    <row r="12" ht="32.25" customHeight="1" spans="1:24">
      <c r="A12" s="76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93"/>
      <c r="T12" s="93"/>
      <c r="U12" s="94"/>
      <c r="V12" s="93"/>
      <c r="W12" s="82"/>
      <c r="X12" s="82"/>
    </row>
    <row r="13" ht="32.25" customHeight="1" spans="1:24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93"/>
      <c r="T13" s="93"/>
      <c r="U13" s="94"/>
      <c r="V13" s="93"/>
      <c r="W13" s="82"/>
      <c r="X13" s="82"/>
    </row>
    <row r="14" ht="18.95" customHeight="1" spans="1:24">
      <c r="A14" s="79"/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  <c r="T14" s="82"/>
      <c r="U14" s="95"/>
      <c r="V14" s="82"/>
      <c r="W14" s="82"/>
      <c r="X14" s="82"/>
    </row>
    <row r="15" ht="18.95" customHeight="1" spans="1:24">
      <c r="A15" s="79"/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2"/>
      <c r="U15" s="95"/>
      <c r="V15" s="82"/>
      <c r="W15" s="82"/>
      <c r="X15" s="82"/>
    </row>
    <row r="16" ht="18.95" customHeight="1" spans="1:24">
      <c r="A16" s="79"/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95"/>
      <c r="V16" s="82"/>
      <c r="W16" s="82"/>
      <c r="X16" s="82"/>
    </row>
    <row r="17" ht="18.95" customHeight="1" spans="1:24">
      <c r="A17" s="79"/>
      <c r="B17" s="79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82"/>
      <c r="U17" s="95"/>
      <c r="V17" s="82"/>
      <c r="W17" s="82"/>
      <c r="X17" s="82"/>
    </row>
    <row r="18" ht="18.95" customHeight="1" spans="1:24">
      <c r="A18" s="79"/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82"/>
      <c r="U18" s="95"/>
      <c r="V18" s="82"/>
      <c r="W18" s="82"/>
      <c r="X18" s="8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88888888888889" right="0.388888888888889" top="0.46875" bottom="0.46875" header="0.388888888888889" footer="0.388888888888889"/>
  <pageSetup paperSize="9" scale="6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topLeftCell="B1" workbookViewId="0">
      <selection activeCell="W3" sqref="W3"/>
    </sheetView>
  </sheetViews>
  <sheetFormatPr defaultColWidth="9.16666666666667" defaultRowHeight="11.25"/>
  <cols>
    <col min="1" max="1" width="16.1666666666667" style="127" customWidth="1"/>
    <col min="2" max="2" width="11.5" style="127" customWidth="1"/>
    <col min="3" max="3" width="27.5" style="127" customWidth="1"/>
    <col min="4" max="4" width="11.8333333333333" style="127" customWidth="1"/>
    <col min="5" max="5" width="11.6666666666667" style="127" customWidth="1"/>
    <col min="6" max="6" width="12.3333333333333" style="127" customWidth="1"/>
    <col min="7" max="7" width="9" style="127" customWidth="1"/>
    <col min="8" max="8" width="8.66666666666667" style="127" customWidth="1"/>
    <col min="9" max="9" width="8.16666666666667" style="127" customWidth="1"/>
    <col min="10" max="10" width="8.33333333333333" style="127" customWidth="1"/>
    <col min="11" max="11" width="9.66666666666667" style="127" customWidth="1"/>
    <col min="12" max="12" width="9.5" style="127" customWidth="1"/>
    <col min="13" max="13" width="10" style="127" customWidth="1"/>
    <col min="14" max="14" width="9" style="127" customWidth="1"/>
    <col min="15" max="15" width="10.1666666666667" style="127" customWidth="1"/>
    <col min="16" max="16" width="8.33333333333333" style="127" customWidth="1"/>
    <col min="17" max="17" width="10.1666666666667" style="127" customWidth="1"/>
    <col min="18" max="18" width="8.33333333333333" style="127" customWidth="1"/>
    <col min="19" max="19" width="8.5" style="127" customWidth="1"/>
    <col min="20" max="20" width="7.33333333333333" style="127" customWidth="1"/>
    <col min="21" max="21" width="7.16666666666667" style="127" customWidth="1"/>
    <col min="22" max="22" width="7.83333333333333" style="127" customWidth="1"/>
    <col min="23" max="23" width="9.33333333333333" style="127" customWidth="1"/>
    <col min="24" max="16384" width="9.16666666666667" style="127"/>
  </cols>
  <sheetData>
    <row r="1" s="82" customFormat="1" ht="23.1" customHeight="1" spans="1:23">
      <c r="A1" s="128"/>
      <c r="B1" s="128"/>
      <c r="C1" s="128"/>
      <c r="D1" s="128"/>
      <c r="E1" s="128"/>
      <c r="F1" s="128"/>
      <c r="G1" s="128"/>
      <c r="H1" s="128"/>
      <c r="I1" s="128"/>
      <c r="J1" s="128"/>
      <c r="L1" s="128"/>
      <c r="M1" s="128"/>
      <c r="N1" s="128"/>
      <c r="O1" s="128"/>
      <c r="P1" s="128"/>
      <c r="Q1" s="128"/>
      <c r="R1" s="128"/>
      <c r="S1" s="128"/>
      <c r="T1" s="115" t="s">
        <v>137</v>
      </c>
      <c r="U1" s="115"/>
      <c r="V1" s="115"/>
      <c r="W1" s="115"/>
    </row>
    <row r="2" s="82" customFormat="1" ht="23.1" customHeight="1" spans="1:23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="82" customFormat="1" ht="44.25" customHeight="1" spans="4:23">
      <c r="D3" s="97"/>
      <c r="E3" s="97"/>
      <c r="F3" s="97"/>
      <c r="G3" s="97"/>
      <c r="H3" s="97"/>
      <c r="I3" s="97"/>
      <c r="J3" s="97"/>
      <c r="L3" s="135"/>
      <c r="M3" s="135"/>
      <c r="N3" s="62"/>
      <c r="O3" s="97"/>
      <c r="P3" s="136"/>
      <c r="Q3" s="97"/>
      <c r="R3" s="97"/>
      <c r="S3" s="135"/>
      <c r="U3" s="138"/>
      <c r="V3" s="138"/>
      <c r="W3" s="138" t="s">
        <v>87</v>
      </c>
    </row>
    <row r="4" s="82" customFormat="1" ht="23.1" customHeight="1" spans="1:23">
      <c r="A4" s="69" t="s">
        <v>110</v>
      </c>
      <c r="B4" s="69" t="s">
        <v>88</v>
      </c>
      <c r="C4" s="101" t="s">
        <v>111</v>
      </c>
      <c r="D4" s="66" t="s">
        <v>112</v>
      </c>
      <c r="E4" s="101" t="s">
        <v>139</v>
      </c>
      <c r="F4" s="101"/>
      <c r="G4" s="101"/>
      <c r="H4" s="101"/>
      <c r="I4" s="101"/>
      <c r="J4" s="101"/>
      <c r="K4" s="101" t="s">
        <v>140</v>
      </c>
      <c r="L4" s="101"/>
      <c r="M4" s="101"/>
      <c r="N4" s="101"/>
      <c r="O4" s="101"/>
      <c r="P4" s="101"/>
      <c r="Q4" s="101"/>
      <c r="R4" s="139"/>
      <c r="S4" s="139" t="s">
        <v>141</v>
      </c>
      <c r="T4" s="101" t="s">
        <v>142</v>
      </c>
      <c r="U4" s="101"/>
      <c r="V4" s="101"/>
      <c r="W4" s="101"/>
    </row>
    <row r="5" s="82" customFormat="1" ht="19.5" customHeight="1" spans="1:23">
      <c r="A5" s="69"/>
      <c r="B5" s="69"/>
      <c r="C5" s="101"/>
      <c r="D5" s="66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39"/>
      <c r="S5" s="139"/>
      <c r="T5" s="101"/>
      <c r="U5" s="101"/>
      <c r="V5" s="101"/>
      <c r="W5" s="101"/>
    </row>
    <row r="6" s="82" customFormat="1" ht="50.25" customHeight="1" spans="1:23">
      <c r="A6" s="69"/>
      <c r="B6" s="69"/>
      <c r="C6" s="101"/>
      <c r="D6" s="69"/>
      <c r="E6" s="90" t="s">
        <v>104</v>
      </c>
      <c r="F6" s="90" t="s">
        <v>143</v>
      </c>
      <c r="G6" s="90" t="s">
        <v>144</v>
      </c>
      <c r="H6" s="90" t="s">
        <v>145</v>
      </c>
      <c r="I6" s="90" t="s">
        <v>146</v>
      </c>
      <c r="J6" s="90" t="s">
        <v>147</v>
      </c>
      <c r="K6" s="137" t="s">
        <v>104</v>
      </c>
      <c r="L6" s="137" t="s">
        <v>148</v>
      </c>
      <c r="M6" s="137" t="s">
        <v>149</v>
      </c>
      <c r="N6" s="90" t="s">
        <v>150</v>
      </c>
      <c r="O6" s="90" t="s">
        <v>151</v>
      </c>
      <c r="P6" s="90" t="s">
        <v>152</v>
      </c>
      <c r="Q6" s="90" t="s">
        <v>153</v>
      </c>
      <c r="R6" s="140" t="s">
        <v>154</v>
      </c>
      <c r="S6" s="101"/>
      <c r="T6" s="91" t="s">
        <v>104</v>
      </c>
      <c r="U6" s="91" t="s">
        <v>155</v>
      </c>
      <c r="V6" s="91" t="s">
        <v>156</v>
      </c>
      <c r="W6" s="141" t="s">
        <v>142</v>
      </c>
    </row>
    <row r="7" s="61" customFormat="1" ht="23.1" customHeight="1" spans="1:23">
      <c r="A7" s="129"/>
      <c r="B7" s="130"/>
      <c r="C7" s="129" t="s">
        <v>104</v>
      </c>
      <c r="D7" s="131">
        <f t="shared" ref="D7:W11" si="0">D8</f>
        <v>850.39</v>
      </c>
      <c r="E7" s="131">
        <f t="shared" si="0"/>
        <v>519.66</v>
      </c>
      <c r="F7" s="131">
        <f t="shared" si="0"/>
        <v>341.91</v>
      </c>
      <c r="G7" s="131">
        <f t="shared" si="0"/>
        <v>159.86</v>
      </c>
      <c r="H7" s="131">
        <f t="shared" si="0"/>
        <v>17.89</v>
      </c>
      <c r="I7" s="131">
        <f t="shared" si="0"/>
        <v>0</v>
      </c>
      <c r="J7" s="131">
        <f t="shared" si="0"/>
        <v>0</v>
      </c>
      <c r="K7" s="131">
        <f t="shared" si="0"/>
        <v>190.34</v>
      </c>
      <c r="L7" s="131">
        <f t="shared" si="0"/>
        <v>100.36</v>
      </c>
      <c r="M7" s="131">
        <f t="shared" si="0"/>
        <v>40.14</v>
      </c>
      <c r="N7" s="131">
        <f t="shared" si="0"/>
        <v>37.63</v>
      </c>
      <c r="O7" s="131">
        <f t="shared" si="0"/>
        <v>0</v>
      </c>
      <c r="P7" s="131">
        <f t="shared" si="0"/>
        <v>5.02</v>
      </c>
      <c r="Q7" s="131">
        <f t="shared" si="0"/>
        <v>0</v>
      </c>
      <c r="R7" s="131">
        <f t="shared" si="0"/>
        <v>7.19</v>
      </c>
      <c r="S7" s="131">
        <f t="shared" si="0"/>
        <v>60.21</v>
      </c>
      <c r="T7" s="131">
        <f t="shared" si="0"/>
        <v>80.18</v>
      </c>
      <c r="U7" s="131">
        <f t="shared" si="0"/>
        <v>0.18</v>
      </c>
      <c r="V7" s="131">
        <f t="shared" si="0"/>
        <v>0</v>
      </c>
      <c r="W7" s="120">
        <f t="shared" si="0"/>
        <v>80</v>
      </c>
    </row>
    <row r="8" s="82" customFormat="1" ht="23.1" customHeight="1" spans="1:255">
      <c r="A8" s="129"/>
      <c r="B8" s="130" t="s">
        <v>134</v>
      </c>
      <c r="C8" s="129" t="s">
        <v>106</v>
      </c>
      <c r="D8" s="131">
        <v>850.39</v>
      </c>
      <c r="E8" s="131">
        <v>519.66</v>
      </c>
      <c r="F8" s="131">
        <v>341.91</v>
      </c>
      <c r="G8" s="131">
        <v>159.86</v>
      </c>
      <c r="H8" s="131">
        <v>17.89</v>
      </c>
      <c r="I8" s="131">
        <f t="shared" si="0"/>
        <v>0</v>
      </c>
      <c r="J8" s="131">
        <f t="shared" si="0"/>
        <v>0</v>
      </c>
      <c r="K8" s="131">
        <v>190.34</v>
      </c>
      <c r="L8" s="131">
        <v>100.36</v>
      </c>
      <c r="M8" s="131">
        <v>40.14</v>
      </c>
      <c r="N8" s="131">
        <v>37.63</v>
      </c>
      <c r="O8" s="131">
        <f t="shared" si="0"/>
        <v>0</v>
      </c>
      <c r="P8" s="131">
        <v>5.02</v>
      </c>
      <c r="Q8" s="131">
        <f t="shared" si="0"/>
        <v>0</v>
      </c>
      <c r="R8" s="131">
        <v>7.19</v>
      </c>
      <c r="S8" s="131">
        <v>60.21</v>
      </c>
      <c r="T8" s="131">
        <v>80.18</v>
      </c>
      <c r="U8" s="131">
        <v>0.18</v>
      </c>
      <c r="V8" s="131">
        <f t="shared" si="0"/>
        <v>0</v>
      </c>
      <c r="W8" s="120">
        <v>80</v>
      </c>
      <c r="X8" s="142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="82" customFormat="1" ht="23.1" customHeight="1" spans="1:255">
      <c r="A9" s="129"/>
      <c r="B9" s="130" t="s">
        <v>105</v>
      </c>
      <c r="C9" s="129" t="s">
        <v>107</v>
      </c>
      <c r="D9" s="131">
        <v>850.39</v>
      </c>
      <c r="E9" s="131">
        <v>519.66</v>
      </c>
      <c r="F9" s="131">
        <v>341.91</v>
      </c>
      <c r="G9" s="131">
        <v>159.86</v>
      </c>
      <c r="H9" s="131">
        <v>17.89</v>
      </c>
      <c r="I9" s="131">
        <f t="shared" si="0"/>
        <v>0</v>
      </c>
      <c r="J9" s="131">
        <f t="shared" si="0"/>
        <v>0</v>
      </c>
      <c r="K9" s="131">
        <v>190.34</v>
      </c>
      <c r="L9" s="131">
        <v>100.36</v>
      </c>
      <c r="M9" s="131">
        <v>40.14</v>
      </c>
      <c r="N9" s="131">
        <v>37.63</v>
      </c>
      <c r="O9" s="131">
        <f t="shared" si="0"/>
        <v>0</v>
      </c>
      <c r="P9" s="131">
        <v>5.02</v>
      </c>
      <c r="Q9" s="131">
        <f t="shared" si="0"/>
        <v>0</v>
      </c>
      <c r="R9" s="131">
        <v>7.19</v>
      </c>
      <c r="S9" s="131">
        <v>60.21</v>
      </c>
      <c r="T9" s="131">
        <v>80.18</v>
      </c>
      <c r="U9" s="131">
        <v>0.18</v>
      </c>
      <c r="V9" s="131">
        <f t="shared" si="0"/>
        <v>0</v>
      </c>
      <c r="W9" s="120">
        <v>80</v>
      </c>
      <c r="X9" s="142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</row>
    <row r="10" s="82" customFormat="1" ht="23.1" customHeight="1" spans="1:255">
      <c r="A10" s="129">
        <v>2040201</v>
      </c>
      <c r="B10" s="130" t="s">
        <v>105</v>
      </c>
      <c r="C10" s="129" t="s">
        <v>136</v>
      </c>
      <c r="D10" s="131">
        <v>790.18</v>
      </c>
      <c r="E10" s="131">
        <v>519.66</v>
      </c>
      <c r="F10" s="131">
        <v>341.91</v>
      </c>
      <c r="G10" s="131">
        <v>159.86</v>
      </c>
      <c r="H10" s="131">
        <v>17.89</v>
      </c>
      <c r="I10" s="131">
        <f t="shared" si="0"/>
        <v>0</v>
      </c>
      <c r="J10" s="131">
        <f t="shared" si="0"/>
        <v>0</v>
      </c>
      <c r="K10" s="131">
        <v>190.34</v>
      </c>
      <c r="L10" s="131">
        <v>100.36</v>
      </c>
      <c r="M10" s="131">
        <v>40.14</v>
      </c>
      <c r="N10" s="131">
        <v>37.63</v>
      </c>
      <c r="O10" s="131">
        <f t="shared" si="0"/>
        <v>0</v>
      </c>
      <c r="P10" s="131">
        <v>5.02</v>
      </c>
      <c r="Q10" s="131">
        <f t="shared" si="0"/>
        <v>0</v>
      </c>
      <c r="R10" s="131">
        <v>7.19</v>
      </c>
      <c r="S10" s="131">
        <f t="shared" si="0"/>
        <v>60.21</v>
      </c>
      <c r="T10" s="131">
        <f t="shared" si="0"/>
        <v>0</v>
      </c>
      <c r="U10" s="131">
        <f t="shared" si="0"/>
        <v>0</v>
      </c>
      <c r="V10" s="131">
        <f t="shared" si="0"/>
        <v>0</v>
      </c>
      <c r="W10" s="120">
        <v>80</v>
      </c>
      <c r="X10" s="142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</row>
    <row r="11" s="82" customFormat="1" ht="23.1" customHeight="1" spans="1:23">
      <c r="A11" s="132">
        <v>2040108</v>
      </c>
      <c r="B11" s="133">
        <v>110003</v>
      </c>
      <c r="C11" s="134" t="s">
        <v>135</v>
      </c>
      <c r="D11" s="132">
        <v>60.21</v>
      </c>
      <c r="E11" s="131">
        <f t="shared" si="0"/>
        <v>0</v>
      </c>
      <c r="F11" s="131">
        <f t="shared" si="0"/>
        <v>0</v>
      </c>
      <c r="G11" s="131">
        <f t="shared" si="0"/>
        <v>0</v>
      </c>
      <c r="H11" s="131">
        <f t="shared" si="0"/>
        <v>0</v>
      </c>
      <c r="I11" s="131">
        <f t="shared" si="0"/>
        <v>0</v>
      </c>
      <c r="J11" s="131">
        <f t="shared" si="0"/>
        <v>0</v>
      </c>
      <c r="K11" s="131">
        <f t="shared" si="0"/>
        <v>0</v>
      </c>
      <c r="L11" s="131">
        <f t="shared" si="0"/>
        <v>0</v>
      </c>
      <c r="M11" s="131">
        <f t="shared" si="0"/>
        <v>0</v>
      </c>
      <c r="N11" s="131">
        <f t="shared" si="0"/>
        <v>0</v>
      </c>
      <c r="O11" s="131">
        <f t="shared" si="0"/>
        <v>0</v>
      </c>
      <c r="P11" s="131">
        <f t="shared" si="0"/>
        <v>0</v>
      </c>
      <c r="Q11" s="131">
        <f t="shared" si="0"/>
        <v>0</v>
      </c>
      <c r="R11" s="131">
        <f t="shared" si="0"/>
        <v>0</v>
      </c>
      <c r="S11" s="132">
        <v>60.21</v>
      </c>
      <c r="T11" s="131">
        <f t="shared" si="0"/>
        <v>0</v>
      </c>
      <c r="U11" s="131">
        <f t="shared" si="0"/>
        <v>0</v>
      </c>
      <c r="V11" s="131">
        <f t="shared" si="0"/>
        <v>0</v>
      </c>
      <c r="W11" s="143">
        <f t="shared" si="0"/>
        <v>0</v>
      </c>
    </row>
    <row r="12" s="82" customFormat="1" ht="23.1" customHeight="1" spans="1:23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93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="82" customFormat="1" ht="23.1" customHeight="1" spans="1:23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9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88888888888889" right="0.388888888888889" top="0.46875" bottom="0.46875" header="0.349305555555556" footer="0.309027777777778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P1" sqref="P1"/>
    </sheetView>
  </sheetViews>
  <sheetFormatPr defaultColWidth="9.16666666666667" defaultRowHeight="11.25"/>
  <cols>
    <col min="1" max="2" width="9" customWidth="1"/>
    <col min="3" max="3" width="29" customWidth="1"/>
    <col min="4" max="4" width="11.8333333333333" customWidth="1"/>
    <col min="5" max="5" width="9.66666666666667" customWidth="1"/>
    <col min="6" max="6" width="7.83333333333333" customWidth="1"/>
    <col min="7" max="7" width="8.5" customWidth="1"/>
    <col min="8" max="8" width="9.33333333333333" customWidth="1"/>
    <col min="9" max="9" width="7.5" customWidth="1"/>
    <col min="10" max="10" width="7.16666666666667" customWidth="1"/>
    <col min="11" max="11" width="10" customWidth="1"/>
    <col min="12" max="12" width="9.16666666666667" customWidth="1"/>
    <col min="13" max="13" width="8" customWidth="1"/>
    <col min="14" max="14" width="8.5" customWidth="1"/>
    <col min="15" max="16" width="8.16666666666667" customWidth="1"/>
    <col min="17" max="17" width="12.6666666666667" customWidth="1"/>
    <col min="18" max="18" width="10.8333333333333" customWidth="1"/>
    <col min="19" max="19" width="8" customWidth="1"/>
    <col min="20" max="20" width="8.16666666666667" customWidth="1"/>
    <col min="21" max="21" width="11.8333333333333" customWidth="1"/>
    <col min="22" max="22" width="11.1666666666667" customWidth="1"/>
    <col min="23" max="23" width="10.3333333333333" customWidth="1"/>
    <col min="24" max="244" width="6.66666666666667" customWidth="1"/>
  </cols>
  <sheetData>
    <row r="1" ht="23.1" customHeight="1" spans="1:244">
      <c r="A1" s="96"/>
      <c r="B1" s="96"/>
      <c r="C1" s="96"/>
      <c r="D1" s="96"/>
      <c r="E1" s="96"/>
      <c r="F1" s="96"/>
      <c r="G1" s="96" t="s">
        <v>157</v>
      </c>
      <c r="H1" s="96"/>
      <c r="I1" s="96"/>
      <c r="J1" s="96"/>
      <c r="K1" s="96"/>
      <c r="L1" s="96"/>
      <c r="M1" s="96"/>
      <c r="N1" s="96"/>
      <c r="O1" s="96"/>
      <c r="P1" s="96"/>
      <c r="R1" s="112"/>
      <c r="S1" s="112"/>
      <c r="T1" s="112"/>
      <c r="U1" s="124" t="s">
        <v>158</v>
      </c>
      <c r="V1" s="124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</row>
    <row r="2" ht="23.1" customHeight="1" spans="1:244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</row>
    <row r="3" ht="23.1" customHeight="1" spans="1:244">
      <c r="A3" s="97"/>
      <c r="B3" s="9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R3" s="112"/>
      <c r="S3" s="112"/>
      <c r="T3" s="112"/>
      <c r="U3" s="125" t="s">
        <v>87</v>
      </c>
      <c r="V3" s="12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</row>
    <row r="4" ht="23.1" customHeight="1" spans="1:244">
      <c r="A4" s="69" t="s">
        <v>110</v>
      </c>
      <c r="B4" s="100" t="s">
        <v>88</v>
      </c>
      <c r="C4" s="119" t="s">
        <v>111</v>
      </c>
      <c r="D4" s="100" t="s">
        <v>112</v>
      </c>
      <c r="E4" s="103" t="s">
        <v>159</v>
      </c>
      <c r="F4" s="103" t="s">
        <v>160</v>
      </c>
      <c r="G4" s="103" t="s">
        <v>161</v>
      </c>
      <c r="H4" s="103" t="s">
        <v>162</v>
      </c>
      <c r="I4" s="103" t="s">
        <v>163</v>
      </c>
      <c r="J4" s="117" t="s">
        <v>164</v>
      </c>
      <c r="K4" s="117" t="s">
        <v>165</v>
      </c>
      <c r="L4" s="117" t="s">
        <v>166</v>
      </c>
      <c r="M4" s="117" t="s">
        <v>167</v>
      </c>
      <c r="N4" s="117" t="s">
        <v>168</v>
      </c>
      <c r="O4" s="117" t="s">
        <v>169</v>
      </c>
      <c r="P4" s="121" t="s">
        <v>170</v>
      </c>
      <c r="Q4" s="117" t="s">
        <v>171</v>
      </c>
      <c r="R4" s="69" t="s">
        <v>172</v>
      </c>
      <c r="S4" s="65" t="s">
        <v>173</v>
      </c>
      <c r="T4" s="69" t="s">
        <v>174</v>
      </c>
      <c r="U4" s="69" t="s">
        <v>175</v>
      </c>
      <c r="V4" s="69" t="s">
        <v>176</v>
      </c>
      <c r="W4" s="114"/>
      <c r="X4" s="114"/>
      <c r="Y4" s="114"/>
      <c r="Z4" s="114"/>
      <c r="AA4" s="114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</row>
    <row r="5" ht="19.5" customHeight="1" spans="1:244">
      <c r="A5" s="69"/>
      <c r="B5" s="100"/>
      <c r="C5" s="119"/>
      <c r="D5" s="100"/>
      <c r="E5" s="103"/>
      <c r="F5" s="103"/>
      <c r="G5" s="103"/>
      <c r="H5" s="103"/>
      <c r="I5" s="103"/>
      <c r="J5" s="117"/>
      <c r="K5" s="117"/>
      <c r="L5" s="117"/>
      <c r="M5" s="117"/>
      <c r="N5" s="117"/>
      <c r="O5" s="117"/>
      <c r="P5" s="122"/>
      <c r="Q5" s="117"/>
      <c r="R5" s="69"/>
      <c r="S5" s="65"/>
      <c r="T5" s="69"/>
      <c r="U5" s="69"/>
      <c r="V5" s="69"/>
      <c r="W5" s="114"/>
      <c r="X5" s="114"/>
      <c r="Y5" s="114"/>
      <c r="Z5" s="114"/>
      <c r="AA5" s="114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</row>
    <row r="6" ht="39.75" customHeight="1" spans="1:244">
      <c r="A6" s="69"/>
      <c r="B6" s="100"/>
      <c r="C6" s="119"/>
      <c r="D6" s="100"/>
      <c r="E6" s="103"/>
      <c r="F6" s="103"/>
      <c r="G6" s="103"/>
      <c r="H6" s="103"/>
      <c r="I6" s="103"/>
      <c r="J6" s="117"/>
      <c r="K6" s="117"/>
      <c r="L6" s="117"/>
      <c r="M6" s="117"/>
      <c r="N6" s="117"/>
      <c r="O6" s="117"/>
      <c r="P6" s="123"/>
      <c r="Q6" s="117"/>
      <c r="R6" s="69"/>
      <c r="S6" s="65"/>
      <c r="T6" s="69"/>
      <c r="U6" s="69"/>
      <c r="V6" s="69"/>
      <c r="W6" s="114"/>
      <c r="X6" s="114"/>
      <c r="Y6" s="114"/>
      <c r="Z6" s="114"/>
      <c r="AA6" s="114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</row>
    <row r="7" s="61" customFormat="1" ht="25.5" customHeight="1" spans="1:22">
      <c r="A7" s="107"/>
      <c r="B7" s="108"/>
      <c r="C7" s="107" t="s">
        <v>104</v>
      </c>
      <c r="D7" s="120">
        <f>D8</f>
        <v>496.8</v>
      </c>
      <c r="E7" s="120">
        <v>9.23</v>
      </c>
      <c r="F7" s="120">
        <f t="shared" ref="F7:V7" si="0">F8</f>
        <v>2.13</v>
      </c>
      <c r="G7" s="120">
        <f t="shared" si="0"/>
        <v>1.42</v>
      </c>
      <c r="H7" s="120">
        <f t="shared" si="0"/>
        <v>4.26</v>
      </c>
      <c r="I7" s="120">
        <f t="shared" si="0"/>
        <v>7.1</v>
      </c>
      <c r="J7" s="120">
        <f t="shared" si="0"/>
        <v>0</v>
      </c>
      <c r="K7" s="120">
        <f t="shared" si="0"/>
        <v>35.5</v>
      </c>
      <c r="L7" s="120">
        <f t="shared" si="0"/>
        <v>7.1</v>
      </c>
      <c r="M7" s="120">
        <f t="shared" si="0"/>
        <v>0</v>
      </c>
      <c r="N7" s="120">
        <f t="shared" si="0"/>
        <v>17.75</v>
      </c>
      <c r="O7" s="120">
        <f t="shared" si="0"/>
        <v>0</v>
      </c>
      <c r="P7" s="120">
        <f t="shared" si="0"/>
        <v>0</v>
      </c>
      <c r="Q7" s="120">
        <f t="shared" si="0"/>
        <v>39.05</v>
      </c>
      <c r="R7" s="120">
        <f t="shared" si="0"/>
        <v>2.64</v>
      </c>
      <c r="S7" s="120">
        <f t="shared" si="0"/>
        <v>0</v>
      </c>
      <c r="T7" s="120">
        <f t="shared" si="0"/>
        <v>33</v>
      </c>
      <c r="U7" s="126">
        <f t="shared" si="0"/>
        <v>49.86</v>
      </c>
      <c r="V7" s="120">
        <f t="shared" si="0"/>
        <v>287.76</v>
      </c>
    </row>
    <row r="8" ht="25.5" customHeight="1" spans="1:244">
      <c r="A8" s="107"/>
      <c r="B8" s="108" t="s">
        <v>134</v>
      </c>
      <c r="C8" s="107" t="s">
        <v>106</v>
      </c>
      <c r="D8" s="120">
        <v>496.8</v>
      </c>
      <c r="E8" s="120">
        <v>9.23</v>
      </c>
      <c r="F8" s="120">
        <v>2.13</v>
      </c>
      <c r="G8" s="120">
        <v>1.42</v>
      </c>
      <c r="H8" s="120">
        <v>4.26</v>
      </c>
      <c r="I8" s="120">
        <v>7.1</v>
      </c>
      <c r="J8" s="120">
        <f>J9</f>
        <v>0</v>
      </c>
      <c r="K8" s="120">
        <v>35.5</v>
      </c>
      <c r="L8" s="120">
        <v>7.1</v>
      </c>
      <c r="M8" s="120">
        <f>M9</f>
        <v>0</v>
      </c>
      <c r="N8" s="120">
        <v>17.75</v>
      </c>
      <c r="O8" s="120">
        <f t="shared" ref="O8:P10" si="1">O9</f>
        <v>0</v>
      </c>
      <c r="P8" s="120">
        <f t="shared" si="1"/>
        <v>0</v>
      </c>
      <c r="Q8" s="120">
        <v>39.05</v>
      </c>
      <c r="R8" s="120">
        <v>2.64</v>
      </c>
      <c r="S8" s="120">
        <f>S9</f>
        <v>0</v>
      </c>
      <c r="T8" s="120">
        <v>33</v>
      </c>
      <c r="U8" s="126">
        <v>49.86</v>
      </c>
      <c r="V8" s="120">
        <v>287.76</v>
      </c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</row>
    <row r="9" ht="25.5" customHeight="1" spans="1:244">
      <c r="A9" s="107"/>
      <c r="B9" s="108" t="s">
        <v>105</v>
      </c>
      <c r="C9" s="107" t="s">
        <v>107</v>
      </c>
      <c r="D9" s="120">
        <v>496.8</v>
      </c>
      <c r="E9" s="120">
        <v>9.23</v>
      </c>
      <c r="F9" s="120">
        <v>2.13</v>
      </c>
      <c r="G9" s="120">
        <v>1.42</v>
      </c>
      <c r="H9" s="120">
        <v>4.26</v>
      </c>
      <c r="I9" s="120">
        <v>7.1</v>
      </c>
      <c r="J9" s="120">
        <f>J10</f>
        <v>0</v>
      </c>
      <c r="K9" s="120">
        <v>35.5</v>
      </c>
      <c r="L9" s="120">
        <v>7.1</v>
      </c>
      <c r="M9" s="120">
        <f>M10</f>
        <v>0</v>
      </c>
      <c r="N9" s="120">
        <v>17.75</v>
      </c>
      <c r="O9" s="120">
        <f t="shared" si="1"/>
        <v>0</v>
      </c>
      <c r="P9" s="120">
        <f t="shared" si="1"/>
        <v>0</v>
      </c>
      <c r="Q9" s="120">
        <v>39.05</v>
      </c>
      <c r="R9" s="120">
        <v>2.64</v>
      </c>
      <c r="S9" s="120">
        <f>S10</f>
        <v>0</v>
      </c>
      <c r="T9" s="120">
        <v>33</v>
      </c>
      <c r="U9" s="126">
        <v>49.86</v>
      </c>
      <c r="V9" s="120">
        <v>287.76</v>
      </c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</row>
    <row r="10" ht="25.5" customHeight="1" spans="1:244">
      <c r="A10" s="107">
        <v>2040201</v>
      </c>
      <c r="B10" s="108" t="s">
        <v>105</v>
      </c>
      <c r="C10" s="107" t="s">
        <v>136</v>
      </c>
      <c r="D10" s="120">
        <v>496.8</v>
      </c>
      <c r="E10" s="120">
        <v>9.23</v>
      </c>
      <c r="F10" s="120">
        <v>2.13</v>
      </c>
      <c r="G10" s="120">
        <v>1.42</v>
      </c>
      <c r="H10" s="120">
        <v>4.26</v>
      </c>
      <c r="I10" s="120">
        <v>7.1</v>
      </c>
      <c r="J10" s="120">
        <f>J11</f>
        <v>0</v>
      </c>
      <c r="K10" s="120">
        <v>35.5</v>
      </c>
      <c r="L10" s="120">
        <v>7.1</v>
      </c>
      <c r="M10" s="120">
        <f>M11</f>
        <v>0</v>
      </c>
      <c r="N10" s="120">
        <v>17.75</v>
      </c>
      <c r="O10" s="120">
        <f t="shared" si="1"/>
        <v>0</v>
      </c>
      <c r="P10" s="120">
        <f t="shared" si="1"/>
        <v>0</v>
      </c>
      <c r="Q10" s="120">
        <v>39.05</v>
      </c>
      <c r="R10" s="120">
        <v>2.64</v>
      </c>
      <c r="S10" s="120">
        <f>S11</f>
        <v>0</v>
      </c>
      <c r="T10" s="120">
        <v>33</v>
      </c>
      <c r="U10" s="126">
        <v>49.86</v>
      </c>
      <c r="V10" s="120">
        <v>287.76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</row>
    <row r="11" ht="23.1" customHeight="1" spans="1:244">
      <c r="A11" s="109"/>
      <c r="B11" s="110"/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1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</row>
    <row r="12" ht="23.1" customHeight="1" spans="1:244">
      <c r="A12" s="111"/>
      <c r="B12" s="111"/>
      <c r="C12" s="109"/>
      <c r="D12" s="109"/>
      <c r="E12" s="111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1"/>
      <c r="S12" s="111"/>
      <c r="T12" s="111"/>
      <c r="U12" s="111"/>
      <c r="V12" s="111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</row>
    <row r="13" ht="23.1" customHeight="1" spans="1:244">
      <c r="A13" s="111"/>
      <c r="B13" s="111"/>
      <c r="C13" s="111"/>
      <c r="D13" s="111"/>
      <c r="E13" s="111"/>
      <c r="F13" s="109"/>
      <c r="G13" s="111"/>
      <c r="H13" s="111"/>
      <c r="I13" s="111"/>
      <c r="J13" s="111"/>
      <c r="K13" s="111"/>
      <c r="L13" s="109"/>
      <c r="M13" s="109"/>
      <c r="N13" s="109"/>
      <c r="O13" s="109"/>
      <c r="P13" s="109"/>
      <c r="Q13" s="109"/>
      <c r="R13" s="111"/>
      <c r="S13" s="111"/>
      <c r="T13" s="111"/>
      <c r="U13" s="111"/>
      <c r="V13" s="111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</row>
    <row r="14" ht="23.1" customHeight="1" spans="1:244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13"/>
      <c r="N14" s="113"/>
      <c r="O14" s="113"/>
      <c r="P14" s="113"/>
      <c r="Q14" s="113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</row>
    <row r="15" ht="23.1" customHeight="1" spans="1:244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113"/>
      <c r="N15" s="113"/>
      <c r="O15" s="113"/>
      <c r="P15" s="113"/>
      <c r="Q15" s="113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</row>
    <row r="16" ht="23.1" customHeight="1" spans="1:244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8888888888889" right="0.388888888888889" top="0.46875" bottom="0.46875" header="0.349305555555556" footer="0.309027777777778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C1" sqref="A1:O13"/>
    </sheetView>
  </sheetViews>
  <sheetFormatPr defaultColWidth="9.16666666666667" defaultRowHeight="11.25"/>
  <cols>
    <col min="1" max="2" width="10" customWidth="1"/>
    <col min="3" max="3" width="30.6666666666667" customWidth="1"/>
    <col min="4" max="4" width="10.8333333333333" customWidth="1"/>
    <col min="5" max="5" width="9.33333333333333" customWidth="1"/>
    <col min="6" max="6" width="9" customWidth="1"/>
    <col min="7" max="7" width="11.6666666666667" customWidth="1"/>
    <col min="8" max="8" width="9.83333333333333" customWidth="1"/>
    <col min="9" max="9" width="9.33333333333333" customWidth="1"/>
    <col min="10" max="10" width="8.5" customWidth="1"/>
    <col min="11" max="11" width="11.6666666666667" customWidth="1"/>
    <col min="12" max="12" width="9.5" customWidth="1"/>
    <col min="13" max="13" width="9.66666666666667" customWidth="1"/>
    <col min="14" max="14" width="10.3333333333333" customWidth="1"/>
    <col min="15" max="15" width="11.6666666666667" customWidth="1"/>
    <col min="16" max="247" width="6.66666666666667" customWidth="1"/>
  </cols>
  <sheetData>
    <row r="1" ht="23.1" customHeight="1" spans="1:247">
      <c r="A1" s="96"/>
      <c r="B1" s="96"/>
      <c r="C1" s="96"/>
      <c r="D1" s="96"/>
      <c r="E1" s="96"/>
      <c r="F1" s="96"/>
      <c r="G1" s="96"/>
      <c r="H1" s="96"/>
      <c r="I1" s="96"/>
      <c r="J1" s="96"/>
      <c r="K1" s="114"/>
      <c r="L1" s="96"/>
      <c r="M1" s="96"/>
      <c r="N1" s="96"/>
      <c r="O1" s="115" t="s">
        <v>177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</row>
    <row r="2" ht="23.1" customHeight="1" spans="1:247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</row>
    <row r="3" ht="42" customHeight="1" spans="1:247">
      <c r="A3" s="97"/>
      <c r="B3" s="97"/>
      <c r="C3" s="97"/>
      <c r="D3" s="98"/>
      <c r="E3" s="99"/>
      <c r="F3" s="62"/>
      <c r="G3" s="98"/>
      <c r="H3" s="62"/>
      <c r="I3" s="98"/>
      <c r="J3" s="98"/>
      <c r="K3" s="114"/>
      <c r="L3" s="98"/>
      <c r="M3" s="98"/>
      <c r="N3" s="98"/>
      <c r="O3" s="116" t="s">
        <v>87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</row>
    <row r="4" ht="23.1" customHeight="1" spans="1:247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178</v>
      </c>
      <c r="F4" s="103" t="s">
        <v>179</v>
      </c>
      <c r="G4" s="103" t="s">
        <v>180</v>
      </c>
      <c r="H4" s="103" t="s">
        <v>181</v>
      </c>
      <c r="I4" s="103" t="s">
        <v>182</v>
      </c>
      <c r="J4" s="103" t="s">
        <v>183</v>
      </c>
      <c r="K4" s="117" t="s">
        <v>184</v>
      </c>
      <c r="L4" s="117" t="s">
        <v>185</v>
      </c>
      <c r="M4" s="117" t="s">
        <v>186</v>
      </c>
      <c r="N4" s="117" t="s">
        <v>187</v>
      </c>
      <c r="O4" s="117" t="s">
        <v>188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</row>
    <row r="5" ht="19.5" customHeight="1" spans="1:247">
      <c r="A5" s="100"/>
      <c r="B5" s="100"/>
      <c r="C5" s="101"/>
      <c r="D5" s="102"/>
      <c r="E5" s="103"/>
      <c r="F5" s="103"/>
      <c r="G5" s="103"/>
      <c r="H5" s="103"/>
      <c r="I5" s="103"/>
      <c r="J5" s="103"/>
      <c r="K5" s="117"/>
      <c r="L5" s="117"/>
      <c r="M5" s="117"/>
      <c r="N5" s="117"/>
      <c r="O5" s="117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</row>
    <row r="6" ht="39.75" customHeight="1" spans="1:247">
      <c r="A6" s="100"/>
      <c r="B6" s="100"/>
      <c r="C6" s="101"/>
      <c r="D6" s="102"/>
      <c r="E6" s="103"/>
      <c r="F6" s="103"/>
      <c r="G6" s="103"/>
      <c r="H6" s="103"/>
      <c r="I6" s="103"/>
      <c r="J6" s="103"/>
      <c r="K6" s="117"/>
      <c r="L6" s="117"/>
      <c r="M6" s="117"/>
      <c r="N6" s="117"/>
      <c r="O6" s="117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</row>
    <row r="7" s="61" customFormat="1" ht="23.1" customHeight="1" spans="1:247">
      <c r="A7" s="104"/>
      <c r="B7" s="105"/>
      <c r="C7" s="104" t="s">
        <v>104</v>
      </c>
      <c r="D7" s="106">
        <f t="shared" ref="D7:O10" si="0">D8</f>
        <v>1.4</v>
      </c>
      <c r="E7" s="106">
        <f t="shared" si="0"/>
        <v>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 t="shared" si="0"/>
        <v>0</v>
      </c>
      <c r="L7" s="118">
        <f t="shared" si="0"/>
        <v>0</v>
      </c>
      <c r="M7" s="106">
        <f t="shared" si="0"/>
        <v>0</v>
      </c>
      <c r="N7" s="106">
        <f t="shared" si="0"/>
        <v>0</v>
      </c>
      <c r="O7" s="106">
        <f t="shared" si="0"/>
        <v>1.4</v>
      </c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</row>
    <row r="8" ht="23.1" customHeight="1" spans="1:15">
      <c r="A8" s="107"/>
      <c r="B8" s="108" t="s">
        <v>134</v>
      </c>
      <c r="C8" s="107" t="s">
        <v>106</v>
      </c>
      <c r="D8" s="106">
        <v>1.4</v>
      </c>
      <c r="E8" s="106">
        <f t="shared" si="0"/>
        <v>0</v>
      </c>
      <c r="F8" s="106">
        <f t="shared" si="0"/>
        <v>0</v>
      </c>
      <c r="G8" s="106">
        <f t="shared" si="0"/>
        <v>0</v>
      </c>
      <c r="H8" s="106">
        <f t="shared" si="0"/>
        <v>0</v>
      </c>
      <c r="I8" s="106">
        <f t="shared" si="0"/>
        <v>0</v>
      </c>
      <c r="J8" s="106">
        <f t="shared" si="0"/>
        <v>0</v>
      </c>
      <c r="K8" s="106">
        <f t="shared" si="0"/>
        <v>0</v>
      </c>
      <c r="L8" s="118">
        <f t="shared" si="0"/>
        <v>0</v>
      </c>
      <c r="M8" s="106">
        <f t="shared" si="0"/>
        <v>0</v>
      </c>
      <c r="N8" s="106">
        <f t="shared" si="0"/>
        <v>0</v>
      </c>
      <c r="O8" s="106">
        <v>1.4</v>
      </c>
    </row>
    <row r="9" ht="23.1" customHeight="1" spans="1:247">
      <c r="A9" s="107"/>
      <c r="B9" s="108" t="s">
        <v>105</v>
      </c>
      <c r="C9" s="107" t="s">
        <v>107</v>
      </c>
      <c r="D9" s="106">
        <v>1.4</v>
      </c>
      <c r="E9" s="106">
        <f t="shared" si="0"/>
        <v>0</v>
      </c>
      <c r="F9" s="106">
        <f t="shared" si="0"/>
        <v>0</v>
      </c>
      <c r="G9" s="106">
        <f t="shared" si="0"/>
        <v>0</v>
      </c>
      <c r="H9" s="106">
        <f t="shared" si="0"/>
        <v>0</v>
      </c>
      <c r="I9" s="106">
        <f t="shared" si="0"/>
        <v>0</v>
      </c>
      <c r="J9" s="106">
        <f t="shared" si="0"/>
        <v>0</v>
      </c>
      <c r="K9" s="106">
        <f t="shared" si="0"/>
        <v>0</v>
      </c>
      <c r="L9" s="118">
        <f t="shared" si="0"/>
        <v>0</v>
      </c>
      <c r="M9" s="106">
        <f t="shared" si="0"/>
        <v>0</v>
      </c>
      <c r="N9" s="106">
        <f t="shared" si="0"/>
        <v>0</v>
      </c>
      <c r="O9" s="106">
        <v>1.4</v>
      </c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</row>
    <row r="10" ht="23.1" customHeight="1" spans="1:247">
      <c r="A10" s="107">
        <v>2040201</v>
      </c>
      <c r="B10" s="108" t="s">
        <v>105</v>
      </c>
      <c r="C10" s="107" t="s">
        <v>136</v>
      </c>
      <c r="D10" s="106">
        <v>1.4</v>
      </c>
      <c r="E10" s="106">
        <f t="shared" si="0"/>
        <v>0</v>
      </c>
      <c r="F10" s="106">
        <f t="shared" si="0"/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18">
        <f t="shared" si="0"/>
        <v>0</v>
      </c>
      <c r="M10" s="106">
        <f t="shared" si="0"/>
        <v>0</v>
      </c>
      <c r="N10" s="106">
        <f t="shared" si="0"/>
        <v>0</v>
      </c>
      <c r="O10" s="106">
        <v>1.4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</row>
    <row r="11" ht="23.1" customHeight="1" spans="1:247">
      <c r="A11" s="109"/>
      <c r="B11" s="110"/>
      <c r="C11" s="110"/>
      <c r="D11" s="109"/>
      <c r="E11" s="109"/>
      <c r="F11" s="109"/>
      <c r="G11" s="109"/>
      <c r="H11" s="109"/>
      <c r="I11" s="109"/>
      <c r="J11" s="109"/>
      <c r="K11" s="93"/>
      <c r="L11" s="109"/>
      <c r="M11" s="109"/>
      <c r="N11" s="109"/>
      <c r="O11" s="109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</row>
    <row r="12" ht="23.1" customHeight="1" spans="1:247">
      <c r="A12" s="109"/>
      <c r="B12" s="109"/>
      <c r="C12" s="109"/>
      <c r="D12" s="109"/>
      <c r="E12" s="109"/>
      <c r="F12" s="109"/>
      <c r="G12" s="109"/>
      <c r="H12" s="109"/>
      <c r="I12" s="75"/>
      <c r="J12" s="109"/>
      <c r="K12" s="93"/>
      <c r="L12" s="109"/>
      <c r="M12" s="109"/>
      <c r="N12" s="109"/>
      <c r="O12" s="109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</row>
    <row r="13" ht="23.1" customHeight="1" spans="1:247">
      <c r="A13" s="111"/>
      <c r="B13" s="111"/>
      <c r="C13" s="111"/>
      <c r="D13" s="111"/>
      <c r="E13" s="109"/>
      <c r="F13" s="109"/>
      <c r="G13" s="111"/>
      <c r="H13" s="111"/>
      <c r="I13" s="111"/>
      <c r="J13" s="111"/>
      <c r="K13" s="93"/>
      <c r="L13" s="109"/>
      <c r="M13" s="109"/>
      <c r="N13" s="109"/>
      <c r="O13" s="109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</row>
    <row r="14" ht="23.1" customHeight="1" spans="1:247">
      <c r="A14" s="112"/>
      <c r="B14" s="112"/>
      <c r="C14" s="112"/>
      <c r="D14" s="112"/>
      <c r="E14" s="112"/>
      <c r="F14" s="113"/>
      <c r="G14" s="113"/>
      <c r="H14" s="113"/>
      <c r="I14" s="112"/>
      <c r="J14" s="112"/>
      <c r="K14" s="114"/>
      <c r="L14" s="112"/>
      <c r="M14" s="112"/>
      <c r="N14" s="113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</row>
    <row r="15" ht="23.1" customHeight="1" spans="1:247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4"/>
      <c r="L15" s="112"/>
      <c r="M15" s="112"/>
      <c r="N15" s="113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</row>
    <row r="16" ht="23.1" customHeight="1" spans="1:247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4"/>
      <c r="L16" s="112"/>
      <c r="M16" s="112"/>
      <c r="N16" s="113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</row>
    <row r="17" ht="23.1" customHeight="1" spans="1:247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8888888888889" right="0.388888888888889" top="0.46875" bottom="0.46875" header="0.349305555555556" footer="0.309027777777778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Z12" sqref="Z12"/>
    </sheetView>
  </sheetViews>
  <sheetFormatPr defaultColWidth="9.16666666666667" defaultRowHeight="11.25"/>
  <cols>
    <col min="1" max="2" width="10.1666666666667" style="61" customWidth="1"/>
    <col min="3" max="3" width="35.6666666666667" style="61" customWidth="1"/>
    <col min="4" max="4" width="12.1666666666667" style="61" customWidth="1"/>
    <col min="5" max="21" width="9.16666666666667" style="61" customWidth="1"/>
    <col min="22" max="22" width="6.83333333333333" style="61" customWidth="1"/>
    <col min="23" max="16384" width="9.16666666666667" style="61"/>
  </cols>
  <sheetData>
    <row r="1" ht="24.75" customHeight="1" spans="1:2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  <c r="S1" s="82"/>
      <c r="T1" s="82"/>
      <c r="U1" s="38" t="s">
        <v>189</v>
      </c>
      <c r="V1" s="82"/>
    </row>
    <row r="2" ht="24.75" customHeight="1" spans="1:22">
      <c r="A2" s="63" t="s">
        <v>190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82"/>
    </row>
    <row r="3" ht="24.75" customHeight="1" spans="1:22">
      <c r="A3" s="6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3"/>
      <c r="Q3" s="83"/>
      <c r="R3" s="83"/>
      <c r="S3" s="87"/>
      <c r="T3" s="88" t="s">
        <v>87</v>
      </c>
      <c r="U3" s="88"/>
      <c r="V3" s="82"/>
    </row>
    <row r="4" ht="24.75" customHeight="1" spans="1:22">
      <c r="A4" s="65" t="s">
        <v>110</v>
      </c>
      <c r="B4" s="66" t="s">
        <v>88</v>
      </c>
      <c r="C4" s="67" t="s">
        <v>111</v>
      </c>
      <c r="D4" s="68" t="s">
        <v>112</v>
      </c>
      <c r="E4" s="69" t="s">
        <v>116</v>
      </c>
      <c r="F4" s="69"/>
      <c r="G4" s="69"/>
      <c r="H4" s="66"/>
      <c r="I4" s="69" t="s">
        <v>117</v>
      </c>
      <c r="J4" s="69"/>
      <c r="K4" s="69"/>
      <c r="L4" s="69"/>
      <c r="M4" s="69"/>
      <c r="N4" s="69"/>
      <c r="O4" s="69"/>
      <c r="P4" s="69"/>
      <c r="Q4" s="69"/>
      <c r="R4" s="69"/>
      <c r="S4" s="89" t="s">
        <v>191</v>
      </c>
      <c r="T4" s="71" t="s">
        <v>119</v>
      </c>
      <c r="U4" s="90" t="s">
        <v>120</v>
      </c>
      <c r="V4" s="82"/>
    </row>
    <row r="5" ht="24.75" customHeight="1" spans="1:22">
      <c r="A5" s="65"/>
      <c r="B5" s="66"/>
      <c r="C5" s="67"/>
      <c r="D5" s="70"/>
      <c r="E5" s="71" t="s">
        <v>104</v>
      </c>
      <c r="F5" s="71" t="s">
        <v>122</v>
      </c>
      <c r="G5" s="71" t="s">
        <v>123</v>
      </c>
      <c r="H5" s="71" t="s">
        <v>124</v>
      </c>
      <c r="I5" s="71" t="s">
        <v>104</v>
      </c>
      <c r="J5" s="84" t="s">
        <v>125</v>
      </c>
      <c r="K5" s="85" t="s">
        <v>126</v>
      </c>
      <c r="L5" s="84" t="s">
        <v>127</v>
      </c>
      <c r="M5" s="85" t="s">
        <v>128</v>
      </c>
      <c r="N5" s="71" t="s">
        <v>129</v>
      </c>
      <c r="O5" s="71" t="s">
        <v>130</v>
      </c>
      <c r="P5" s="71" t="s">
        <v>131</v>
      </c>
      <c r="Q5" s="71" t="s">
        <v>132</v>
      </c>
      <c r="R5" s="71" t="s">
        <v>133</v>
      </c>
      <c r="S5" s="69"/>
      <c r="T5" s="69"/>
      <c r="U5" s="91"/>
      <c r="V5" s="82"/>
    </row>
    <row r="6" ht="30.75" customHeight="1" spans="1:22">
      <c r="A6" s="65"/>
      <c r="B6" s="66"/>
      <c r="C6" s="67"/>
      <c r="D6" s="70"/>
      <c r="E6" s="69"/>
      <c r="F6" s="69"/>
      <c r="G6" s="69"/>
      <c r="H6" s="69"/>
      <c r="I6" s="69"/>
      <c r="J6" s="86"/>
      <c r="K6" s="84"/>
      <c r="L6" s="86"/>
      <c r="M6" s="84"/>
      <c r="N6" s="69"/>
      <c r="O6" s="69"/>
      <c r="P6" s="69"/>
      <c r="Q6" s="69"/>
      <c r="R6" s="69"/>
      <c r="S6" s="69"/>
      <c r="T6" s="69"/>
      <c r="U6" s="91"/>
      <c r="V6" s="82"/>
    </row>
    <row r="7" s="60" customFormat="1" ht="24" customHeight="1" spans="1:22">
      <c r="A7" s="72"/>
      <c r="B7" s="73"/>
      <c r="C7" s="72" t="s">
        <v>192</v>
      </c>
      <c r="D7" s="74" t="s">
        <v>193</v>
      </c>
      <c r="E7" s="74" t="s">
        <v>193</v>
      </c>
      <c r="F7" s="74" t="s">
        <v>193</v>
      </c>
      <c r="G7" s="74" t="s">
        <v>193</v>
      </c>
      <c r="H7" s="74" t="s">
        <v>193</v>
      </c>
      <c r="I7" s="74" t="s">
        <v>193</v>
      </c>
      <c r="J7" s="74" t="s">
        <v>193</v>
      </c>
      <c r="K7" s="74" t="s">
        <v>193</v>
      </c>
      <c r="L7" s="74" t="s">
        <v>193</v>
      </c>
      <c r="M7" s="74" t="s">
        <v>193</v>
      </c>
      <c r="N7" s="74" t="s">
        <v>193</v>
      </c>
      <c r="O7" s="74" t="s">
        <v>193</v>
      </c>
      <c r="P7" s="74" t="s">
        <v>193</v>
      </c>
      <c r="Q7" s="74" t="s">
        <v>193</v>
      </c>
      <c r="R7" s="74" t="s">
        <v>193</v>
      </c>
      <c r="S7" s="74" t="s">
        <v>193</v>
      </c>
      <c r="T7" s="74" t="s">
        <v>193</v>
      </c>
      <c r="U7" s="74" t="s">
        <v>193</v>
      </c>
      <c r="V7" s="92"/>
    </row>
    <row r="8" customFormat="1" ht="24" customHeight="1" spans="1:2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ht="24" customHeight="1" spans="1:22">
      <c r="A9" s="76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93"/>
      <c r="T9" s="93"/>
      <c r="U9" s="94"/>
      <c r="V9" s="82"/>
    </row>
    <row r="10" ht="24" customHeight="1" spans="1:22">
      <c r="A10" s="76"/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93"/>
      <c r="T10" s="93"/>
      <c r="U10" s="94"/>
      <c r="V10" s="82"/>
    </row>
    <row r="11" ht="24" customHeight="1" spans="1:22">
      <c r="A11" s="76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93"/>
      <c r="T11" s="93"/>
      <c r="U11" s="94"/>
      <c r="V11" s="82"/>
    </row>
    <row r="12" ht="24" customHeight="1" spans="1:22">
      <c r="A12" s="76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93"/>
      <c r="T12" s="93"/>
      <c r="U12" s="94"/>
      <c r="V12" s="82"/>
    </row>
    <row r="13" ht="24" customHeight="1" spans="1:22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93"/>
      <c r="T13" s="93"/>
      <c r="U13" s="94"/>
      <c r="V13" s="82"/>
    </row>
    <row r="14" ht="18.95" customHeight="1" spans="1:22">
      <c r="A14" s="79"/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  <c r="T14" s="82"/>
      <c r="U14" s="95"/>
      <c r="V14" s="82"/>
    </row>
    <row r="15" ht="18.95" customHeight="1" spans="1:22">
      <c r="A15" s="79"/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2"/>
      <c r="U15" s="95"/>
      <c r="V15" s="82"/>
    </row>
    <row r="16" ht="18.95" customHeight="1" spans="1:22">
      <c r="A16" s="79"/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95"/>
      <c r="V16" s="82"/>
    </row>
    <row r="17" ht="18.95" customHeight="1" spans="1:22">
      <c r="A17" s="79"/>
      <c r="B17" s="79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82"/>
      <c r="U17" s="95"/>
      <c r="V17" s="82"/>
    </row>
    <row r="18" ht="18.95" customHeight="1" spans="1:22">
      <c r="A18" s="79"/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82"/>
      <c r="U18" s="95"/>
      <c r="V18" s="8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8888888888889" right="0.388888888888889" top="0.979166666666667" bottom="0.46875" header="0.388888888888889" footer="0.388888888888889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3" sqref="A3"/>
    </sheetView>
  </sheetViews>
  <sheetFormatPr defaultColWidth="9" defaultRowHeight="14.25" outlineLevelCol="5"/>
  <cols>
    <col min="1" max="1" width="42.3333333333333" style="36" customWidth="1"/>
    <col min="2" max="2" width="35.8333333333333" style="37" customWidth="1"/>
    <col min="3" max="3" width="45.5" style="36" customWidth="1"/>
    <col min="4" max="16384" width="9.33333333333333" style="36"/>
  </cols>
  <sheetData>
    <row r="1" spans="3:3">
      <c r="C1" s="38" t="s">
        <v>194</v>
      </c>
    </row>
    <row r="2" s="34" customFormat="1" ht="32.25" customHeight="1" spans="1:3">
      <c r="A2" s="39" t="s">
        <v>195</v>
      </c>
      <c r="B2" s="39"/>
      <c r="C2" s="39"/>
    </row>
    <row r="3" s="35" customFormat="1" ht="20.1" customHeight="1" spans="1:3">
      <c r="A3" s="40" t="s">
        <v>196</v>
      </c>
      <c r="B3" s="41"/>
      <c r="C3" s="42" t="s">
        <v>87</v>
      </c>
    </row>
    <row r="4" s="34" customFormat="1" ht="35.1" customHeight="1" spans="1:3">
      <c r="A4" s="43" t="s">
        <v>197</v>
      </c>
      <c r="B4" s="44" t="s">
        <v>198</v>
      </c>
      <c r="C4" s="45" t="s">
        <v>199</v>
      </c>
    </row>
    <row r="5" ht="35.1" customHeight="1" spans="1:3">
      <c r="A5" s="46" t="s">
        <v>104</v>
      </c>
      <c r="B5" s="47">
        <f>B6+B7+B8</f>
        <v>156</v>
      </c>
      <c r="C5" s="48"/>
    </row>
    <row r="6" ht="35.1" customHeight="1" spans="1:6">
      <c r="A6" s="49" t="s">
        <v>200</v>
      </c>
      <c r="B6" s="47"/>
      <c r="C6" s="48"/>
      <c r="F6" s="50"/>
    </row>
    <row r="7" ht="35.1" customHeight="1" spans="1:3">
      <c r="A7" s="49" t="s">
        <v>201</v>
      </c>
      <c r="B7" s="47">
        <v>18</v>
      </c>
      <c r="C7" s="51"/>
    </row>
    <row r="8" ht="35.1" customHeight="1" spans="1:3">
      <c r="A8" s="52" t="s">
        <v>202</v>
      </c>
      <c r="B8" s="53">
        <v>138</v>
      </c>
      <c r="C8" s="48"/>
    </row>
    <row r="9" ht="35.1" customHeight="1" spans="1:3">
      <c r="A9" s="54" t="s">
        <v>203</v>
      </c>
      <c r="B9" s="55">
        <v>98</v>
      </c>
      <c r="C9" s="48"/>
    </row>
    <row r="10" ht="35.1" customHeight="1" spans="1:3">
      <c r="A10" s="56" t="s">
        <v>204</v>
      </c>
      <c r="B10" s="57">
        <v>40</v>
      </c>
      <c r="C10" s="58"/>
    </row>
    <row r="11" ht="35.1" customHeight="1"/>
    <row r="12" ht="35.1" customHeight="1" spans="1:3">
      <c r="A12" s="59"/>
      <c r="B12" s="59"/>
      <c r="C12" s="59"/>
    </row>
  </sheetData>
  <mergeCells count="1">
    <mergeCell ref="A2:C2"/>
  </mergeCells>
  <printOptions horizontalCentered="1" verticalCentered="1"/>
  <pageMargins left="0.75" right="0.75" top="0.588888888888889" bottom="0.979166666666667" header="0.509027777777778" footer="0.5090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表1-部门收支总表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表8-政府性基金拨款支出情况表</vt:lpstr>
      <vt:lpstr>表9-“三公”经费</vt:lpstr>
      <vt:lpstr>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2018-05-03T03:17:00Z</cp:lastPrinted>
  <dcterms:modified xsi:type="dcterms:W3CDTF">2019-04-23T02:05:16Z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2052-10.1.0.7566</vt:lpwstr>
  </property>
</Properties>
</file>