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40" tabRatio="800" firstSheet="6" activeTab="8"/>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'g08政府性基金预算财政拨款收入支出决算表'!$A$1:$I$16</definedName>
    <definedName name="_xlnm.Print_Area" localSheetId="8">'g09单位收入支出明细表'!$A$1:$G$14</definedName>
  </definedNames>
  <calcPr fullCalcOnLoad="1"/>
</workbook>
</file>

<file path=xl/sharedStrings.xml><?xml version="1.0" encoding="utf-8"?>
<sst xmlns="http://schemas.openxmlformats.org/spreadsheetml/2006/main" count="626" uniqueCount="311">
  <si>
    <t>收入支出决算总表</t>
  </si>
  <si>
    <t>公开01表</t>
  </si>
  <si>
    <t>部门：白水镇人民政府</t>
  </si>
  <si>
    <t>单位：万元</t>
  </si>
  <si>
    <t>收入</t>
  </si>
  <si>
    <t>支出</t>
  </si>
  <si>
    <t>项    目</t>
  </si>
  <si>
    <t>行次</t>
  </si>
  <si>
    <t>决算数</t>
  </si>
  <si>
    <t>栏    次</t>
  </si>
  <si>
    <t>1</t>
  </si>
  <si>
    <t>2</t>
  </si>
  <si>
    <t>一、财政拨款收入</t>
  </si>
  <si>
    <t>一、一般公共服务支出</t>
  </si>
  <si>
    <t>18</t>
  </si>
  <si>
    <t>二、上级补助收入</t>
  </si>
  <si>
    <t>二、外交支出</t>
  </si>
  <si>
    <t>19</t>
  </si>
  <si>
    <t>三、事业收入</t>
  </si>
  <si>
    <t>3</t>
  </si>
  <si>
    <t>三、国防支出</t>
  </si>
  <si>
    <t>20</t>
  </si>
  <si>
    <t>四、经营收入</t>
  </si>
  <si>
    <t>4</t>
  </si>
  <si>
    <t>四、公共安全支出</t>
  </si>
  <si>
    <t>21</t>
  </si>
  <si>
    <t>五、附属单位上缴收入</t>
  </si>
  <si>
    <t>5</t>
  </si>
  <si>
    <t>五、教育支出</t>
  </si>
  <si>
    <t>22</t>
  </si>
  <si>
    <t>六、其他收入</t>
  </si>
  <si>
    <t>6</t>
  </si>
  <si>
    <t>六、科学技术支出</t>
  </si>
  <si>
    <t>23</t>
  </si>
  <si>
    <t>7</t>
  </si>
  <si>
    <t>七、文化教育与传媒支出</t>
  </si>
  <si>
    <t>24</t>
  </si>
  <si>
    <t>8</t>
  </si>
  <si>
    <t>八、社会保障和就业支出</t>
  </si>
  <si>
    <t>25</t>
  </si>
  <si>
    <t>9</t>
  </si>
  <si>
    <t>九、医疗卫生与计划生育支出</t>
  </si>
  <si>
    <t>26</t>
  </si>
  <si>
    <t>10</t>
  </si>
  <si>
    <t>十、节能环保支出</t>
  </si>
  <si>
    <t>27</t>
  </si>
  <si>
    <t>11</t>
  </si>
  <si>
    <t>十一、城乡社区支出</t>
  </si>
  <si>
    <t>28</t>
  </si>
  <si>
    <t>12</t>
  </si>
  <si>
    <t>十二、农林水支出</t>
  </si>
  <si>
    <t>29</t>
  </si>
  <si>
    <t>本年收入合计</t>
  </si>
  <si>
    <t>13</t>
  </si>
  <si>
    <t>本年支出合计</t>
  </si>
  <si>
    <t>30</t>
  </si>
  <si>
    <t xml:space="preserve">         用事业基金弥补收支差额</t>
  </si>
  <si>
    <t>14</t>
  </si>
  <si>
    <t xml:space="preserve">                结余分配</t>
  </si>
  <si>
    <t>31</t>
  </si>
  <si>
    <t xml:space="preserve">         年初结转和结余</t>
  </si>
  <si>
    <t>15</t>
  </si>
  <si>
    <t xml:space="preserve">                年末结转和结余</t>
  </si>
  <si>
    <t>32</t>
  </si>
  <si>
    <t>16</t>
  </si>
  <si>
    <t>33</t>
  </si>
  <si>
    <t>合计</t>
  </si>
  <si>
    <t>17</t>
  </si>
  <si>
    <t>34</t>
  </si>
  <si>
    <t>收入决算总表</t>
  </si>
  <si>
    <t>公开02表</t>
  </si>
  <si>
    <t>财政拨款收入</t>
  </si>
  <si>
    <t>上级补助收入</t>
  </si>
  <si>
    <t>事业收入</t>
  </si>
  <si>
    <t>经营收入</t>
  </si>
  <si>
    <t>附属单位上缴收入</t>
  </si>
  <si>
    <t>其他收入</t>
  </si>
  <si>
    <t>功能分类科目编码</t>
  </si>
  <si>
    <t>科目名称</t>
  </si>
  <si>
    <t>栏次</t>
  </si>
  <si>
    <t>一、一般公共服务</t>
  </si>
  <si>
    <t>20101</t>
  </si>
  <si>
    <t xml:space="preserve">    人大事务</t>
  </si>
  <si>
    <t>2010101</t>
  </si>
  <si>
    <t xml:space="preserve">      行政运行</t>
  </si>
  <si>
    <t>20103</t>
  </si>
  <si>
    <t xml:space="preserve">    政府办公厅及相关机构事务支出</t>
  </si>
  <si>
    <t>2010301</t>
  </si>
  <si>
    <t>20106</t>
  </si>
  <si>
    <t xml:space="preserve">    财政事务</t>
  </si>
  <si>
    <t>2010601</t>
  </si>
  <si>
    <t>20111</t>
  </si>
  <si>
    <t xml:space="preserve">    纪检监察事务</t>
  </si>
  <si>
    <t>201101</t>
  </si>
  <si>
    <t>20129</t>
  </si>
  <si>
    <t xml:space="preserve">    群众团体事务</t>
  </si>
  <si>
    <t>2012901</t>
  </si>
  <si>
    <t>20131</t>
  </si>
  <si>
    <t xml:space="preserve">    党委办公厅及相关机构事务</t>
  </si>
  <si>
    <t>2013101</t>
  </si>
  <si>
    <t>204</t>
  </si>
  <si>
    <t>20406</t>
  </si>
  <si>
    <t xml:space="preserve">    司法</t>
  </si>
  <si>
    <t>2040601</t>
  </si>
  <si>
    <t>205</t>
  </si>
  <si>
    <t>20502</t>
  </si>
  <si>
    <t xml:space="preserve">    普通教育</t>
  </si>
  <si>
    <t>2050203</t>
  </si>
  <si>
    <t xml:space="preserve">      初中教育</t>
  </si>
  <si>
    <t>207</t>
  </si>
  <si>
    <t>20701</t>
  </si>
  <si>
    <t xml:space="preserve">    文化</t>
  </si>
  <si>
    <t>2070101</t>
  </si>
  <si>
    <t>208</t>
  </si>
  <si>
    <t>20801</t>
  </si>
  <si>
    <t xml:space="preserve">    人力资源和社会保障管理事务</t>
  </si>
  <si>
    <t>2080101</t>
  </si>
  <si>
    <t>20802</t>
  </si>
  <si>
    <t xml:space="preserve">    民政管理事务</t>
  </si>
  <si>
    <t>2080201</t>
  </si>
  <si>
    <t>210</t>
  </si>
  <si>
    <t>21001</t>
  </si>
  <si>
    <t xml:space="preserve">    医疗卫生与计划生育管理事务</t>
  </si>
  <si>
    <t>211</t>
  </si>
  <si>
    <t>21101</t>
  </si>
  <si>
    <t xml:space="preserve">    环境保护管理事务</t>
  </si>
  <si>
    <t>2110101</t>
  </si>
  <si>
    <t>212</t>
  </si>
  <si>
    <t>21201</t>
  </si>
  <si>
    <t xml:space="preserve">      城乡社区管理事务</t>
  </si>
  <si>
    <t>2120101</t>
  </si>
  <si>
    <t xml:space="preserve">        行政运行</t>
  </si>
  <si>
    <t>213</t>
  </si>
  <si>
    <t>21301</t>
  </si>
  <si>
    <t xml:space="preserve">     农业</t>
  </si>
  <si>
    <t>2130101</t>
  </si>
  <si>
    <t xml:space="preserve">       行政运行</t>
  </si>
  <si>
    <t>21302</t>
  </si>
  <si>
    <t xml:space="preserve">     林业</t>
  </si>
  <si>
    <t>2130201</t>
  </si>
  <si>
    <t>21303</t>
  </si>
  <si>
    <t xml:space="preserve">     水利</t>
  </si>
  <si>
    <t>2130301</t>
  </si>
  <si>
    <t>21399</t>
  </si>
  <si>
    <t xml:space="preserve">     其他农林水事务支出</t>
  </si>
  <si>
    <t>2139999</t>
  </si>
  <si>
    <t xml:space="preserve">       其他农林水事务支出</t>
  </si>
  <si>
    <t>注：本表反映部门本年度各项收入情况。</t>
  </si>
  <si>
    <t>支出决算总表</t>
  </si>
  <si>
    <t>公开03表</t>
  </si>
  <si>
    <t>部门：</t>
  </si>
  <si>
    <t>白水镇人民政府</t>
  </si>
  <si>
    <t>基本支出</t>
  </si>
  <si>
    <t>项目支出</t>
  </si>
  <si>
    <t>上缴上级支出</t>
  </si>
  <si>
    <t>经营支出</t>
  </si>
  <si>
    <t>对附属单位补助支出</t>
  </si>
  <si>
    <t>2100101</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</si>
  <si>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</si>
  <si>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</si>
  <si>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</si>
  <si>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</si>
  <si>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</si>
  <si>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</si>
  <si>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</si>
  <si>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</si>
  <si>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</si>
  <si>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</si>
  <si>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</si>
  <si>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</si>
  <si>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</si>
  <si>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</si>
  <si>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</si>
  <si>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</si>
  <si>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</si>
  <si>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</si>
  <si>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</si>
  <si>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</si>
  <si>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</si>
  <si>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</si>
  <si>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</si>
  <si>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</si>
  <si>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</si>
  <si>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</si>
  <si>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</si>
  <si>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</si>
  <si>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</si>
  <si>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</si>
  <si>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</si>
  <si>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</si>
  <si>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</si>
  <si>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</si>
  <si>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</si>
  <si>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</si>
  <si>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</si>
  <si>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</si>
  <si>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</si>
  <si>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</si>
  <si>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</si>
  <si>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</si>
  <si>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</si>
  <si>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</si>
  <si>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</si>
  <si>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</si>
  <si>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</si>
  <si>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</si>
  <si>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</si>
  <si>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</si>
  <si>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</si>
  <si>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</si>
  <si>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</si>
  <si>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</si>
  <si>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</si>
  <si>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</si>
  <si>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</si>
  <si>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</si>
  <si>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</si>
  <si>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</si>
  <si>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</si>
  <si>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</si>
  <si>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</si>
  <si>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</si>
  <si>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</si>
  <si>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</si>
  <si>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</si>
  <si>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</si>
  <si>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</si>
  <si>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</si>
  <si>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</si>
  <si>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</si>
  <si>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</si>
  <si>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</si>
  <si>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</si>
  <si>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</si>
  <si>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</si>
  <si>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</si>
  <si>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</si>
  <si>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</si>
  <si>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</si>
  <si>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</si>
  <si>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</si>
  <si>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</si>
  <si>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</si>
  <si>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</si>
  <si>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</si>
  <si>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</si>
  <si>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</si>
  <si>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</si>
  <si>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</si>
  <si>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</si>
  <si>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</si>
  <si>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</si>
  <si>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</si>
  <si>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</si>
  <si>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</si>
  <si>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</si>
  <si>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</si>
  <si>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</si>
  <si>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</si>
  <si>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</si>
  <si>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</si>
  <si>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</si>
  <si>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</si>
  <si>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</si>
  <si>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</si>
  <si>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</si>
  <si>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</si>
  <si>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</si>
  <si>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</si>
  <si>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</si>
  <si>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</si>
  <si>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</si>
  <si>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</si>
  <si>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</si>
  <si>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</si>
  <si>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</si>
  <si>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部门名称：白水镇人民政府</t>
  </si>
  <si>
    <t>金额单位：万元</t>
  </si>
  <si>
    <t>项目</t>
  </si>
  <si>
    <t>预算数</t>
  </si>
  <si>
    <t>2018年与2017年对比增减变化原因</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</si>
  <si>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</si>
  <si>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</si>
  <si>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</si>
  <si>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</si>
  <si>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</si>
  <si>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</si>
  <si>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减少0.5万元是因为减少了招待支出</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</si>
  <si>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</si>
  <si>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</si>
  <si>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</si>
  <si>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</si>
  <si>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</si>
  <si>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</si>
  <si>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</si>
  <si>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</si>
  <si>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</si>
  <si>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</si>
  <si>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</si>
  <si>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</si>
  <si>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</si>
  <si>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</si>
  <si>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</si>
  <si>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</si>
  <si>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</si>
  <si>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</si>
  <si>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</si>
  <si>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</si>
  <si>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t>
  </si>
  <si>
    <t>白水镇人民政府</t>
  </si>
  <si>
    <t>部门：白水镇人民政府</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</si>
</sst>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00_ "/>
  </numFmts>
  <fonts count="71">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2"/>
      <color indexed="8"/>
      <name val="宋体"/>
      <family val="0"/>
    </font>
    <font>
      <b/>
      <sz val="11"/>
      <name val="黑体"/>
      <family val="0"/>
    </font>
    <font>
      <b/>
      <sz val="10"/>
      <name val="黑体"/>
      <family val="0"/>
    </font>
    <font>
      <b/>
      <sz val="10"/>
      <name val="宋体"/>
      <family val="0"/>
    </font>
    <font>
      <b/>
      <sz val="11"/>
      <name val="宋体"/>
      <family val="0"/>
    </font>
    <font>
      <sz val="11"/>
      <name val="宋体"/>
      <family val="0"/>
    </font>
    <font>
      <sz val="12"/>
      <name val="黑体"/>
      <family val="0"/>
    </font>
    <font>
      <sz val="16"/>
      <color indexed="8"/>
      <name val="华文中宋"/>
      <family val="0"/>
    </font>
    <font>
      <sz val="11"/>
      <color indexed="20"/>
      <name val="宋体"/>
      <family val="0"/>
    </font>
    <font>
      <u val="single"/>
      <sz val="12"/>
      <color indexed="12"/>
      <name val="宋体"/>
      <family val="0"/>
    </font>
    <font>
      <sz val="11"/>
      <color indexed="17"/>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color indexed="63"/>
      </top>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5">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0" fillId="0" borderId="0">
      <alignment/>
      <protection/>
    </xf>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4" fillId="0" borderId="0" applyNumberFormat="0" applyFill="0" applyBorder="0" applyAlignment="0" applyProtection="0"/>
    <xf numFmtId="0" fontId="59"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60"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61" fillId="24" borderId="5" applyNumberFormat="0" applyAlignment="0" applyProtection="0"/>
    <xf numFmtId="0" fontId="62" fillId="25"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66" fillId="32" borderId="0" applyNumberFormat="0" applyBorder="0" applyAlignment="0" applyProtection="0"/>
    <xf numFmtId="0" fontId="67" fillId="24" borderId="8" applyNumberFormat="0" applyAlignment="0" applyProtection="0"/>
    <xf numFmtId="0" fontId="68" fillId="33" borderId="5" applyNumberFormat="0" applyAlignment="0" applyProtection="0"/>
    <xf numFmtId="0" fontId="22" fillId="0" borderId="0">
      <alignment/>
      <protection/>
    </xf>
    <xf numFmtId="0" fontId="36" fillId="0" borderId="0">
      <alignment/>
      <protection/>
    </xf>
    <xf numFmtId="0" fontId="69" fillId="0" borderId="0" applyNumberFormat="0" applyFill="0" applyBorder="0" applyAlignment="0" applyProtection="0"/>
    <xf numFmtId="0" fontId="1" fillId="34" borderId="9" applyNumberFormat="0" applyFont="0" applyAlignment="0" applyProtection="0"/>
  </cellStyleXfs>
  <cellXfs count="277">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right" vertical="center"/>
      <protection/>
    </xf>
    <xf numFmtId="0" fontId="5" fillId="35" borderId="0" xfId="53" applyFont="1" applyFill="1" applyAlignment="1">
      <alignment horizontal="left" vertical="center"/>
      <protection/>
    </xf>
    <xf numFmtId="0" fontId="3" fillId="35"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0" xfId="55" applyFont="1" applyAlignment="1">
      <alignment horizontal="left" vertical="center"/>
      <protection/>
    </xf>
    <xf numFmtId="0" fontId="3" fillId="35" borderId="12" xfId="55" applyFont="1" applyFill="1" applyBorder="1" applyAlignment="1">
      <alignment vertical="center" wrapText="1"/>
      <protection/>
    </xf>
    <xf numFmtId="4" fontId="0" fillId="0" borderId="11" xfId="55" applyNumberFormat="1" applyFont="1" applyFill="1" applyBorder="1" applyAlignment="1">
      <alignment horizontal="center" vertical="center" wrapText="1"/>
      <protection/>
    </xf>
    <xf numFmtId="0" fontId="3" fillId="0" borderId="10" xfId="55" applyFont="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35" borderId="17" xfId="52" applyFont="1" applyFill="1" applyBorder="1" applyAlignment="1">
      <alignment horizontal="center" vertical="center" wrapText="1"/>
      <protection/>
    </xf>
    <xf numFmtId="0" fontId="11" fillId="35" borderId="18" xfId="52" applyFont="1" applyFill="1" applyBorder="1" applyAlignment="1">
      <alignment horizontal="center" vertical="center" wrapText="1"/>
      <protection/>
    </xf>
    <xf numFmtId="0" fontId="11" fillId="0" borderId="10" xfId="52" applyFont="1" applyBorder="1" applyAlignment="1">
      <alignment vertical="center"/>
      <protection/>
    </xf>
    <xf numFmtId="0" fontId="12" fillId="0" borderId="0" xfId="52">
      <alignment/>
      <protection/>
    </xf>
    <xf numFmtId="0" fontId="13" fillId="35" borderId="19" xfId="52" applyFont="1" applyFill="1" applyBorder="1" applyAlignment="1">
      <alignment vertical="center" wrapText="1"/>
      <protection/>
    </xf>
    <xf numFmtId="0" fontId="13" fillId="35" borderId="20" xfId="52" applyFont="1" applyFill="1" applyBorder="1" applyAlignment="1">
      <alignment vertical="center" wrapText="1"/>
      <protection/>
    </xf>
    <xf numFmtId="0" fontId="14" fillId="35" borderId="11" xfId="52" applyFont="1" applyFill="1" applyBorder="1" applyAlignment="1">
      <alignment horizontal="right" vertical="center" wrapText="1"/>
      <protection/>
    </xf>
    <xf numFmtId="0" fontId="15" fillId="0" borderId="10" xfId="52" applyFont="1" applyBorder="1">
      <alignment/>
      <protection/>
    </xf>
    <xf numFmtId="0" fontId="16" fillId="35" borderId="19" xfId="52" applyFont="1" applyFill="1" applyBorder="1" applyAlignment="1">
      <alignment vertical="center" wrapText="1"/>
      <protection/>
    </xf>
    <xf numFmtId="0" fontId="16" fillId="35" borderId="20" xfId="52" applyFont="1" applyFill="1" applyBorder="1" applyAlignment="1">
      <alignment vertical="center" wrapText="1"/>
      <protection/>
    </xf>
    <xf numFmtId="0" fontId="17" fillId="35" borderId="11" xfId="52" applyFont="1" applyFill="1" applyBorder="1" applyAlignment="1">
      <alignment horizontal="right" vertical="center" wrapText="1"/>
      <protection/>
    </xf>
    <xf numFmtId="0" fontId="12" fillId="0" borderId="10" xfId="52" applyBorder="1">
      <alignment/>
      <protection/>
    </xf>
    <xf numFmtId="0" fontId="0" fillId="0" borderId="10" xfId="52" applyFont="1" applyBorder="1">
      <alignment/>
      <protection/>
    </xf>
    <xf numFmtId="0" fontId="18" fillId="35" borderId="19" xfId="52" applyFont="1" applyFill="1" applyBorder="1" applyAlignment="1">
      <alignment vertical="center" wrapText="1"/>
      <protection/>
    </xf>
    <xf numFmtId="0" fontId="18" fillId="35" borderId="20" xfId="52" applyFont="1" applyFill="1" applyBorder="1" applyAlignment="1">
      <alignment vertical="center" wrapText="1"/>
      <protection/>
    </xf>
    <xf numFmtId="0" fontId="17" fillId="35" borderId="11" xfId="52" applyFont="1" applyFill="1" applyBorder="1" applyAlignment="1">
      <alignment horizontal="center" vertical="center" wrapText="1"/>
      <protection/>
    </xf>
    <xf numFmtId="0" fontId="10" fillId="0" borderId="0" xfId="54" applyFont="1" applyBorder="1" applyAlignment="1">
      <alignment/>
      <protection/>
    </xf>
    <xf numFmtId="0" fontId="19" fillId="0" borderId="0" xfId="54" applyFont="1" applyBorder="1">
      <alignment/>
      <protection/>
    </xf>
    <xf numFmtId="0" fontId="10" fillId="0" borderId="0" xfId="54"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3" fillId="35" borderId="0" xfId="55" applyFont="1" applyFill="1" applyBorder="1" applyAlignment="1">
      <alignment horizontal="center" vertical="center" wrapText="1"/>
      <protection/>
    </xf>
    <xf numFmtId="0" fontId="3" fillId="35" borderId="0" xfId="55" applyFont="1" applyFill="1" applyAlignment="1">
      <alignment horizontal="right" vertical="center" wrapText="1"/>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84"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84"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84"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84"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84" fontId="3" fillId="0" borderId="10" xfId="0" applyNumberFormat="1" applyFont="1" applyFill="1" applyBorder="1" applyAlignment="1">
      <alignment horizontal="right" vertical="center" wrapText="1"/>
    </xf>
    <xf numFmtId="184" fontId="23" fillId="0" borderId="10" xfId="0" applyNumberFormat="1" applyFont="1" applyBorder="1" applyAlignment="1">
      <alignment horizontal="right" vertical="center"/>
    </xf>
    <xf numFmtId="0" fontId="28" fillId="0" borderId="10" xfId="0" applyFont="1" applyBorder="1" applyAlignment="1">
      <alignment vertical="center"/>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35" borderId="0" xfId="53" applyFont="1" applyFill="1" applyBorder="1" applyAlignment="1">
      <alignment horizontal="right" vertical="center"/>
      <protection/>
    </xf>
    <xf numFmtId="184" fontId="28" fillId="0" borderId="10" xfId="0" applyNumberFormat="1" applyFont="1" applyBorder="1" applyAlignment="1">
      <alignment horizontal="right" vertical="center"/>
    </xf>
    <xf numFmtId="184" fontId="30" fillId="0" borderId="10" xfId="0" applyNumberFormat="1" applyFont="1" applyFill="1" applyBorder="1" applyAlignment="1">
      <alignment horizontal="center" vertical="center"/>
    </xf>
    <xf numFmtId="4" fontId="30" fillId="0" borderId="10" xfId="55" applyNumberFormat="1" applyFont="1" applyFill="1" applyBorder="1" applyAlignment="1">
      <alignment horizontal="center" vertical="center" wrapText="1"/>
      <protection/>
    </xf>
    <xf numFmtId="49" fontId="30" fillId="35" borderId="21" xfId="0" applyNumberFormat="1" applyFont="1" applyFill="1" applyBorder="1" applyAlignment="1">
      <alignment horizontal="center" vertical="center"/>
    </xf>
    <xf numFmtId="49" fontId="30" fillId="35" borderId="20" xfId="0" applyNumberFormat="1" applyFont="1" applyFill="1" applyBorder="1" applyAlignment="1">
      <alignment horizontal="center" vertical="center"/>
    </xf>
    <xf numFmtId="49" fontId="30" fillId="35" borderId="10" xfId="0" applyNumberFormat="1" applyFont="1" applyFill="1" applyBorder="1" applyAlignment="1">
      <alignment horizontal="center" vertical="center"/>
    </xf>
    <xf numFmtId="49" fontId="70" fillId="35" borderId="10" xfId="0" applyNumberFormat="1" applyFont="1" applyFill="1" applyBorder="1" applyAlignment="1">
      <alignment horizontal="center" vertical="center"/>
    </xf>
    <xf numFmtId="184" fontId="70" fillId="0" borderId="10" xfId="0" applyNumberFormat="1" applyFont="1" applyFill="1" applyBorder="1" applyAlignment="1">
      <alignment horizontal="center" vertical="center"/>
    </xf>
    <xf numFmtId="49" fontId="70" fillId="35" borderId="13" xfId="0" applyNumberFormat="1" applyFont="1" applyFill="1" applyBorder="1" applyAlignment="1">
      <alignment horizontal="center" vertical="center"/>
    </xf>
    <xf numFmtId="184" fontId="70" fillId="0" borderId="13" xfId="0" applyNumberFormat="1" applyFont="1" applyFill="1" applyBorder="1" applyAlignment="1">
      <alignment horizontal="center" vertical="center"/>
    </xf>
    <xf numFmtId="184" fontId="30" fillId="0" borderId="13" xfId="0" applyNumberFormat="1" applyFont="1" applyFill="1" applyBorder="1" applyAlignment="1">
      <alignment horizontal="center" vertical="center"/>
    </xf>
    <xf numFmtId="49" fontId="30" fillId="35" borderId="13" xfId="0" applyNumberFormat="1" applyFont="1" applyFill="1" applyBorder="1" applyAlignment="1">
      <alignment horizontal="center" vertical="center"/>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31" fillId="0" borderId="0" xfId="53" applyFont="1" applyAlignment="1">
      <alignment horizontal="left" vertical="center"/>
      <protection/>
    </xf>
    <xf numFmtId="0" fontId="0" fillId="35" borderId="0" xfId="53" applyFill="1" applyAlignment="1">
      <alignment horizontal="right" vertical="center"/>
      <protection/>
    </xf>
    <xf numFmtId="0" fontId="1" fillId="35" borderId="0" xfId="53" applyFont="1" applyFill="1" applyAlignment="1">
      <alignment horizontal="left" vertical="center"/>
      <protection/>
    </xf>
    <xf numFmtId="184"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0"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84" fontId="30" fillId="0" borderId="19" xfId="53" applyNumberFormat="1" applyFont="1" applyFill="1" applyBorder="1" applyAlignment="1">
      <alignment horizontal="left" vertical="center"/>
      <protection/>
    </xf>
    <xf numFmtId="184" fontId="30" fillId="0" borderId="10" xfId="53" applyNumberFormat="1" applyFont="1" applyFill="1" applyBorder="1" applyAlignment="1">
      <alignment horizontal="center" vertical="center"/>
      <protection/>
    </xf>
    <xf numFmtId="0" fontId="30" fillId="35" borderId="10" xfId="53" applyNumberFormat="1" applyFont="1" applyFill="1" applyBorder="1" applyAlignment="1">
      <alignment horizontal="center" vertical="center"/>
      <protection/>
    </xf>
    <xf numFmtId="184" fontId="30" fillId="0" borderId="15" xfId="53" applyNumberFormat="1" applyFont="1" applyFill="1" applyBorder="1" applyAlignment="1">
      <alignment horizontal="center" vertical="center"/>
      <protection/>
    </xf>
    <xf numFmtId="185" fontId="30" fillId="0" borderId="15" xfId="53" applyNumberFormat="1" applyFont="1" applyFill="1" applyBorder="1" applyAlignment="1">
      <alignment horizontal="right" vertical="center"/>
      <protection/>
    </xf>
    <xf numFmtId="184" fontId="30" fillId="35" borderId="19" xfId="53" applyNumberFormat="1" applyFont="1" applyFill="1" applyBorder="1" applyAlignment="1">
      <alignment horizontal="left" vertical="center"/>
      <protection/>
    </xf>
    <xf numFmtId="49" fontId="3" fillId="35" borderId="10" xfId="0" applyNumberFormat="1" applyFont="1" applyFill="1" applyBorder="1" applyAlignment="1">
      <alignment horizontal="left" vertical="center"/>
    </xf>
    <xf numFmtId="49" fontId="3" fillId="35" borderId="13" xfId="0" applyNumberFormat="1" applyFont="1" applyFill="1" applyBorder="1" applyAlignment="1">
      <alignment horizontal="left" vertical="center"/>
    </xf>
    <xf numFmtId="184" fontId="30" fillId="0" borderId="22" xfId="53" applyNumberFormat="1" applyFont="1" applyFill="1" applyBorder="1" applyAlignment="1">
      <alignment horizontal="center" vertical="center"/>
      <protection/>
    </xf>
    <xf numFmtId="185" fontId="29" fillId="0" borderId="22" xfId="53" applyNumberFormat="1" applyFont="1" applyFill="1" applyBorder="1" applyAlignment="1">
      <alignment vertical="center"/>
      <protection/>
    </xf>
    <xf numFmtId="184" fontId="30" fillId="0" borderId="19" xfId="53" applyNumberFormat="1" applyFont="1" applyFill="1" applyBorder="1" applyAlignment="1">
      <alignment horizontal="center" vertical="center"/>
      <protection/>
    </xf>
    <xf numFmtId="184" fontId="30" fillId="0" borderId="11" xfId="53" applyNumberFormat="1" applyFont="1" applyFill="1" applyBorder="1" applyAlignment="1">
      <alignment horizontal="center" vertical="center"/>
      <protection/>
    </xf>
    <xf numFmtId="0" fontId="30" fillId="35" borderId="20" xfId="53" applyNumberFormat="1" applyFont="1" applyFill="1" applyBorder="1" applyAlignment="1">
      <alignment horizontal="center" vertical="center"/>
      <protection/>
    </xf>
    <xf numFmtId="184" fontId="30" fillId="0" borderId="22" xfId="53" applyNumberFormat="1" applyFont="1" applyFill="1" applyBorder="1" applyAlignment="1">
      <alignment vertical="center"/>
      <protection/>
    </xf>
    <xf numFmtId="184" fontId="30" fillId="0" borderId="11" xfId="53" applyNumberFormat="1" applyFont="1" applyFill="1" applyBorder="1" applyAlignment="1">
      <alignment horizontal="left" vertical="center"/>
      <protection/>
    </xf>
    <xf numFmtId="184" fontId="30" fillId="0" borderId="23" xfId="53" applyNumberFormat="1" applyFont="1" applyFill="1" applyBorder="1" applyAlignment="1">
      <alignment horizontal="center" vertical="center"/>
      <protection/>
    </xf>
    <xf numFmtId="184" fontId="30" fillId="0" borderId="24" xfId="53" applyNumberFormat="1" applyFont="1" applyFill="1" applyBorder="1" applyAlignment="1">
      <alignment horizontal="center" vertical="center"/>
      <protection/>
    </xf>
    <xf numFmtId="184" fontId="30" fillId="0" borderId="25" xfId="53" applyNumberFormat="1" applyFont="1" applyFill="1" applyBorder="1" applyAlignment="1">
      <alignment horizontal="left" vertical="center"/>
      <protection/>
    </xf>
    <xf numFmtId="0" fontId="30" fillId="35" borderId="26" xfId="53" applyNumberFormat="1" applyFont="1" applyFill="1" applyBorder="1" applyAlignment="1">
      <alignment horizontal="center" vertical="center"/>
      <protection/>
    </xf>
    <xf numFmtId="184" fontId="30" fillId="0" borderId="27" xfId="53" applyNumberFormat="1" applyFont="1" applyFill="1" applyBorder="1" applyAlignment="1">
      <alignment vertical="center"/>
      <protection/>
    </xf>
    <xf numFmtId="184" fontId="30" fillId="0" borderId="13" xfId="53" applyNumberFormat="1" applyFont="1" applyFill="1" applyBorder="1" applyAlignment="1">
      <alignment horizontal="center" vertical="center"/>
      <protection/>
    </xf>
    <xf numFmtId="0" fontId="30" fillId="35" borderId="13" xfId="53" applyNumberFormat="1" applyFont="1" applyFill="1" applyBorder="1" applyAlignment="1">
      <alignment horizontal="center" vertical="center"/>
      <protection/>
    </xf>
    <xf numFmtId="184" fontId="29" fillId="0" borderId="28"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0" xfId="0" applyNumberFormat="1" applyFont="1" applyFill="1" applyBorder="1" applyAlignment="1">
      <alignment horizontal="center" vertical="center"/>
    </xf>
    <xf numFmtId="49" fontId="0" fillId="35" borderId="15" xfId="0" applyNumberFormat="1" applyFont="1" applyFill="1" applyBorder="1" applyAlignment="1">
      <alignment horizontal="center" vertical="center"/>
    </xf>
    <xf numFmtId="184" fontId="0" fillId="0" borderId="10" xfId="0" applyNumberFormat="1" applyFill="1" applyBorder="1" applyAlignment="1">
      <alignment horizontal="right" vertical="center"/>
    </xf>
    <xf numFmtId="184" fontId="0" fillId="0" borderId="15" xfId="0" applyNumberFormat="1" applyFill="1" applyBorder="1" applyAlignment="1">
      <alignment horizontal="right" vertical="center"/>
    </xf>
    <xf numFmtId="49" fontId="3" fillId="35" borderId="21" xfId="0" applyNumberFormat="1" applyFont="1" applyFill="1" applyBorder="1" applyAlignment="1">
      <alignment horizontal="left" vertical="center"/>
    </xf>
    <xf numFmtId="49" fontId="3" fillId="35" borderId="29" xfId="0" applyNumberFormat="1" applyFont="1" applyFill="1" applyBorder="1" applyAlignment="1">
      <alignment horizontal="left" vertical="center"/>
    </xf>
    <xf numFmtId="0" fontId="0" fillId="0" borderId="0" xfId="0" applyAlignment="1">
      <alignment horizontal="right" vertical="center" wrapText="1"/>
    </xf>
    <xf numFmtId="49" fontId="3" fillId="35" borderId="20" xfId="0" applyNumberFormat="1" applyFont="1" applyFill="1" applyBorder="1" applyAlignment="1">
      <alignment horizontal="left" vertical="center"/>
    </xf>
    <xf numFmtId="184" fontId="3" fillId="0" borderId="10" xfId="0" applyNumberFormat="1" applyFont="1" applyFill="1" applyBorder="1" applyAlignment="1">
      <alignment horizontal="right" vertical="center"/>
    </xf>
    <xf numFmtId="0" fontId="0" fillId="0" borderId="0" xfId="0" applyBorder="1" applyAlignment="1">
      <alignment horizontal="right" vertical="center" wrapText="1"/>
    </xf>
    <xf numFmtId="49" fontId="0" fillId="35" borderId="15" xfId="0" applyNumberFormat="1" applyFill="1" applyBorder="1" applyAlignment="1">
      <alignment horizontal="center" vertical="center"/>
    </xf>
    <xf numFmtId="0" fontId="0" fillId="0" borderId="0" xfId="0" applyBorder="1" applyAlignment="1">
      <alignment horizontal="right" vertical="center"/>
    </xf>
    <xf numFmtId="0" fontId="0" fillId="0" borderId="10" xfId="0" applyFill="1" applyBorder="1" applyAlignment="1">
      <alignment horizontal="right" vertical="center"/>
    </xf>
    <xf numFmtId="0" fontId="0" fillId="0" borderId="0" xfId="0" applyFill="1" applyBorder="1" applyAlignment="1">
      <alignment horizontal="right" vertical="center"/>
    </xf>
    <xf numFmtId="184" fontId="0" fillId="35" borderId="15" xfId="53" applyNumberFormat="1" applyFont="1" applyFill="1" applyBorder="1" applyAlignment="1">
      <alignment horizontal="center" vertical="center"/>
      <protection/>
    </xf>
    <xf numFmtId="184" fontId="30" fillId="0" borderId="23" xfId="53" applyNumberFormat="1" applyFont="1" applyFill="1" applyBorder="1" applyAlignment="1">
      <alignment horizontal="left" vertical="center"/>
      <protection/>
    </xf>
    <xf numFmtId="184" fontId="30" fillId="0" borderId="27" xfId="53" applyNumberFormat="1" applyFont="1" applyFill="1" applyBorder="1" applyAlignment="1">
      <alignment horizontal="center" vertical="center"/>
      <protection/>
    </xf>
    <xf numFmtId="184" fontId="0" fillId="35" borderId="19"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5" xfId="53" applyNumberFormat="1" applyFont="1" applyFill="1" applyBorder="1" applyAlignment="1" quotePrefix="1">
      <alignment horizontal="center" vertical="center"/>
      <protection/>
    </xf>
    <xf numFmtId="184" fontId="30" fillId="0" borderId="19" xfId="53" applyNumberFormat="1" applyFont="1" applyFill="1" applyBorder="1" applyAlignment="1" quotePrefix="1">
      <alignment horizontal="left" vertical="center"/>
      <protection/>
    </xf>
    <xf numFmtId="184" fontId="30" fillId="35" borderId="10" xfId="53" applyNumberFormat="1" applyFont="1" applyFill="1" applyBorder="1" applyAlignment="1" quotePrefix="1">
      <alignment horizontal="center" vertical="center"/>
      <protection/>
    </xf>
    <xf numFmtId="184" fontId="30" fillId="35" borderId="10" xfId="53" applyNumberFormat="1" applyFont="1" applyFill="1" applyBorder="1" applyAlignment="1" quotePrefix="1">
      <alignment horizontal="left" vertical="center"/>
      <protection/>
    </xf>
    <xf numFmtId="184" fontId="29" fillId="0" borderId="19" xfId="53" applyNumberFormat="1" applyFont="1" applyFill="1" applyBorder="1" applyAlignment="1" quotePrefix="1">
      <alignment horizontal="center" vertical="center"/>
      <protection/>
    </xf>
    <xf numFmtId="184" fontId="29" fillId="0" borderId="11" xfId="53" applyNumberFormat="1" applyFont="1" applyFill="1" applyBorder="1" applyAlignment="1" quotePrefix="1">
      <alignment horizontal="center" vertical="center"/>
      <protection/>
    </xf>
    <xf numFmtId="184" fontId="29" fillId="35" borderId="29" xfId="53" applyNumberFormat="1" applyFont="1" applyFill="1" applyBorder="1" applyAlignment="1" quotePrefix="1">
      <alignment horizontal="center" vertical="center"/>
      <protection/>
    </xf>
    <xf numFmtId="184" fontId="30" fillId="35" borderId="13" xfId="53" applyNumberFormat="1" applyFont="1" applyFill="1" applyBorder="1" applyAlignment="1" quotePrefix="1">
      <alignment horizontal="center" vertical="center"/>
      <protection/>
    </xf>
    <xf numFmtId="184" fontId="29" fillId="35" borderId="14" xfId="53" applyNumberFormat="1" applyFont="1" applyFill="1" applyBorder="1" applyAlignment="1" quotePrefix="1">
      <alignment horizontal="center" vertical="center"/>
      <protection/>
    </xf>
    <xf numFmtId="184"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0" fontId="32" fillId="0" borderId="0" xfId="53" applyFont="1" applyFill="1" applyAlignment="1">
      <alignment horizontal="center" vertical="center"/>
      <protection/>
    </xf>
    <xf numFmtId="184" fontId="0" fillId="35" borderId="17" xfId="53" applyNumberFormat="1" applyFont="1" applyFill="1" applyBorder="1" applyAlignment="1" quotePrefix="1">
      <alignment horizontal="center" vertical="center"/>
      <protection/>
    </xf>
    <xf numFmtId="184" fontId="0" fillId="35" borderId="30" xfId="53" applyNumberFormat="1" applyFont="1" applyFill="1" applyBorder="1" applyAlignment="1">
      <alignment horizontal="center" vertical="center"/>
      <protection/>
    </xf>
    <xf numFmtId="184" fontId="0" fillId="35" borderId="30" xfId="53" applyNumberFormat="1" applyFont="1" applyFill="1" applyBorder="1" applyAlignment="1" quotePrefix="1">
      <alignment horizontal="center" vertical="center"/>
      <protection/>
    </xf>
    <xf numFmtId="184" fontId="0" fillId="35" borderId="31" xfId="53" applyNumberFormat="1" applyFont="1" applyFill="1" applyBorder="1" applyAlignment="1">
      <alignment horizontal="center" vertical="center"/>
      <protection/>
    </xf>
    <xf numFmtId="49" fontId="3" fillId="35" borderId="10" xfId="0" applyNumberFormat="1" applyFont="1" applyFill="1" applyBorder="1" applyAlignment="1">
      <alignment horizontal="left" vertical="center"/>
    </xf>
    <xf numFmtId="0" fontId="0" fillId="0" borderId="32" xfId="0" applyFill="1" applyBorder="1" applyAlignment="1">
      <alignment horizontal="left" vertical="center" wrapText="1"/>
    </xf>
    <xf numFmtId="0" fontId="0" fillId="0" borderId="32" xfId="0" applyFont="1" applyFill="1" applyBorder="1" applyAlignment="1">
      <alignment horizontal="left" vertical="center"/>
    </xf>
    <xf numFmtId="184" fontId="0" fillId="35" borderId="24" xfId="0" applyNumberFormat="1" applyFill="1" applyBorder="1" applyAlignment="1" quotePrefix="1">
      <alignment horizontal="center" vertical="center" wrapText="1"/>
    </xf>
    <xf numFmtId="184" fontId="0" fillId="35" borderId="33" xfId="0" applyNumberFormat="1" applyFill="1" applyBorder="1" applyAlignment="1">
      <alignment horizontal="center" vertical="center" wrapText="1"/>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alignment horizontal="center" vertical="center" wrapText="1"/>
    </xf>
    <xf numFmtId="184" fontId="0" fillId="0" borderId="33" xfId="0" applyNumberFormat="1" applyFill="1" applyBorder="1" applyAlignment="1">
      <alignment horizontal="center" vertical="center" wrapText="1"/>
    </xf>
    <xf numFmtId="184" fontId="0" fillId="35" borderId="23" xfId="0" applyNumberFormat="1" applyFont="1" applyFill="1" applyBorder="1" applyAlignment="1">
      <alignment horizontal="center" vertical="center" wrapText="1"/>
    </xf>
    <xf numFmtId="184" fontId="0" fillId="35" borderId="26" xfId="0" applyNumberFormat="1" applyFill="1" applyBorder="1" applyAlignment="1">
      <alignment horizontal="center" vertical="center" wrapText="1"/>
    </xf>
    <xf numFmtId="184" fontId="0" fillId="35" borderId="36" xfId="0" applyNumberFormat="1" applyFill="1" applyBorder="1" applyAlignment="1">
      <alignment horizontal="center" vertical="center" wrapText="1"/>
    </xf>
    <xf numFmtId="184" fontId="0" fillId="35" borderId="37" xfId="0" applyNumberFormat="1" applyFill="1" applyBorder="1" applyAlignment="1">
      <alignment horizontal="center" vertical="center" wrapText="1"/>
    </xf>
    <xf numFmtId="49" fontId="3" fillId="35" borderId="21"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35" borderId="29" xfId="0" applyNumberFormat="1" applyFont="1" applyFill="1" applyBorder="1" applyAlignment="1">
      <alignment horizontal="left" vertical="center"/>
    </xf>
    <xf numFmtId="49" fontId="3" fillId="35" borderId="38" xfId="0" applyNumberFormat="1" applyFont="1" applyFill="1" applyBorder="1" applyAlignment="1">
      <alignment horizontal="left" vertical="center"/>
    </xf>
    <xf numFmtId="0" fontId="32" fillId="0" borderId="0" xfId="0" applyFont="1" applyFill="1" applyAlignment="1">
      <alignment horizontal="center" vertical="center"/>
    </xf>
    <xf numFmtId="0" fontId="5" fillId="35" borderId="0" xfId="53" applyFont="1" applyFill="1" applyAlignment="1">
      <alignment horizontal="left" vertical="center"/>
      <protection/>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alignment horizontal="center" vertical="center" wrapText="1"/>
    </xf>
    <xf numFmtId="184" fontId="0" fillId="35" borderId="21" xfId="0" applyNumberFormat="1" applyFill="1" applyBorder="1" applyAlignment="1" quotePrefix="1">
      <alignment horizontal="center" vertical="center"/>
    </xf>
    <xf numFmtId="184" fontId="0" fillId="35" borderId="20" xfId="0" applyNumberFormat="1" applyFill="1" applyBorder="1" applyAlignment="1">
      <alignment horizontal="center" vertical="center"/>
    </xf>
    <xf numFmtId="184" fontId="0" fillId="35" borderId="41" xfId="0" applyNumberFormat="1" applyFill="1" applyBorder="1" applyAlignment="1">
      <alignment horizontal="center" vertical="center"/>
    </xf>
    <xf numFmtId="184" fontId="0" fillId="35" borderId="36" xfId="0" applyNumberFormat="1" applyFill="1" applyBorder="1" applyAlignment="1" quotePrefix="1">
      <alignment horizontal="center" vertical="center"/>
    </xf>
    <xf numFmtId="184" fontId="0" fillId="35" borderId="37" xfId="0" applyNumberFormat="1" applyFill="1" applyBorder="1" applyAlignment="1">
      <alignment horizontal="center" vertical="center"/>
    </xf>
    <xf numFmtId="184" fontId="0" fillId="35" borderId="42" xfId="0" applyNumberFormat="1" applyFill="1" applyBorder="1" applyAlignment="1">
      <alignment horizontal="center" vertical="center"/>
    </xf>
    <xf numFmtId="184" fontId="0" fillId="35" borderId="43" xfId="0" applyNumberFormat="1" applyFill="1" applyBorder="1" applyAlignment="1" quotePrefix="1">
      <alignment horizontal="center" vertical="center" wrapText="1"/>
    </xf>
    <xf numFmtId="184" fontId="0" fillId="35" borderId="44" xfId="0" applyNumberFormat="1" applyFill="1" applyBorder="1" applyAlignment="1">
      <alignment horizontal="center" vertical="center" wrapText="1"/>
    </xf>
    <xf numFmtId="184" fontId="0" fillId="35" borderId="45" xfId="0" applyNumberFormat="1" applyFill="1" applyBorder="1" applyAlignment="1">
      <alignment horizontal="center" vertical="center" wrapText="1"/>
    </xf>
    <xf numFmtId="0" fontId="0" fillId="35" borderId="0" xfId="0" applyFill="1" applyAlignment="1">
      <alignment horizontal="center" vertical="center"/>
    </xf>
    <xf numFmtId="49" fontId="0" fillId="35" borderId="21" xfId="0" applyNumberFormat="1" applyFill="1" applyBorder="1" applyAlignment="1" quotePrefix="1">
      <alignment horizontal="center" vertical="center"/>
    </xf>
    <xf numFmtId="49" fontId="0" fillId="35" borderId="41" xfId="0" applyNumberFormat="1" applyFill="1" applyBorder="1" applyAlignment="1">
      <alignment horizontal="center" vertical="center"/>
    </xf>
    <xf numFmtId="184" fontId="0" fillId="35" borderId="34" xfId="0" applyNumberFormat="1" applyFont="1" applyFill="1" applyBorder="1" applyAlignment="1" quotePrefix="1">
      <alignment horizontal="center" vertical="center" wrapText="1"/>
    </xf>
    <xf numFmtId="184" fontId="0" fillId="35" borderId="35" xfId="0" applyNumberFormat="1" applyFont="1" applyFill="1" applyBorder="1" applyAlignment="1">
      <alignment horizontal="center" vertical="center" wrapText="1"/>
    </xf>
    <xf numFmtId="184" fontId="0" fillId="35" borderId="33" xfId="0" applyNumberFormat="1" applyFont="1" applyFill="1" applyBorder="1" applyAlignment="1">
      <alignment horizontal="center" vertical="center" wrapText="1"/>
    </xf>
    <xf numFmtId="184" fontId="0" fillId="35" borderId="34" xfId="0" applyNumberFormat="1" applyFont="1" applyFill="1" applyBorder="1" applyAlignment="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44" xfId="0" applyNumberFormat="1" applyFont="1" applyFill="1" applyBorder="1" applyAlignment="1">
      <alignment horizontal="center" vertical="center" wrapText="1"/>
    </xf>
    <xf numFmtId="184" fontId="0" fillId="35" borderId="45" xfId="0" applyNumberFormat="1" applyFont="1" applyFill="1" applyBorder="1" applyAlignment="1">
      <alignment horizontal="center" vertical="center" wrapText="1"/>
    </xf>
    <xf numFmtId="184" fontId="0" fillId="35" borderId="18" xfId="53" applyNumberFormat="1" applyFont="1" applyFill="1" applyBorder="1" applyAlignment="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49" fontId="30" fillId="35" borderId="10" xfId="0" applyNumberFormat="1" applyFont="1" applyFill="1" applyBorder="1" applyAlignment="1">
      <alignment horizontal="center" vertical="center"/>
    </xf>
    <xf numFmtId="0" fontId="0" fillId="0" borderId="32" xfId="55" applyFont="1" applyFill="1" applyBorder="1" applyAlignment="1">
      <alignment horizontal="left" vertical="center" wrapText="1"/>
      <protection/>
    </xf>
    <xf numFmtId="0" fontId="0" fillId="0" borderId="32" xfId="55" applyFont="1" applyFill="1" applyBorder="1" applyAlignment="1">
      <alignment horizontal="left" vertical="center"/>
      <protection/>
    </xf>
    <xf numFmtId="0" fontId="0" fillId="0" borderId="10" xfId="55" applyFont="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19" xfId="55" applyFont="1" applyBorder="1" applyAlignment="1">
      <alignment horizontal="center" vertical="center" wrapText="1"/>
      <protection/>
    </xf>
    <xf numFmtId="49" fontId="30" fillId="35" borderId="21" xfId="0" applyNumberFormat="1" applyFont="1" applyFill="1" applyBorder="1" applyAlignment="1">
      <alignment horizontal="center" vertical="center"/>
    </xf>
    <xf numFmtId="49" fontId="30" fillId="35" borderId="20" xfId="0" applyNumberFormat="1" applyFont="1" applyFill="1" applyBorder="1" applyAlignment="1">
      <alignment horizontal="center" vertical="center"/>
    </xf>
    <xf numFmtId="49" fontId="30" fillId="35" borderId="29" xfId="0" applyNumberFormat="1" applyFont="1" applyFill="1" applyBorder="1" applyAlignment="1">
      <alignment horizontal="center" vertical="center"/>
    </xf>
    <xf numFmtId="49" fontId="30" fillId="35" borderId="38" xfId="0" applyNumberFormat="1" applyFont="1" applyFill="1" applyBorder="1" applyAlignment="1">
      <alignment horizontal="center" vertical="center"/>
    </xf>
    <xf numFmtId="49" fontId="70" fillId="35" borderId="21" xfId="0" applyNumberFormat="1" applyFont="1" applyFill="1" applyBorder="1" applyAlignment="1">
      <alignment horizontal="center" vertical="center"/>
    </xf>
    <xf numFmtId="49" fontId="70" fillId="35" borderId="20" xfId="0" applyNumberFormat="1" applyFont="1" applyFill="1" applyBorder="1" applyAlignment="1">
      <alignment horizontal="center" vertical="center"/>
    </xf>
    <xf numFmtId="49" fontId="70" fillId="35" borderId="29" xfId="0" applyNumberFormat="1" applyFont="1" applyFill="1" applyBorder="1" applyAlignment="1">
      <alignment horizontal="center" vertical="center"/>
    </xf>
    <xf numFmtId="49" fontId="70" fillId="35" borderId="38" xfId="0" applyNumberFormat="1" applyFont="1" applyFill="1" applyBorder="1" applyAlignment="1">
      <alignment horizontal="center" vertical="center"/>
    </xf>
    <xf numFmtId="0" fontId="4" fillId="35" borderId="0" xfId="55" applyFont="1" applyFill="1" applyAlignment="1">
      <alignment horizontal="center" vertical="center" wrapText="1"/>
      <protection/>
    </xf>
    <xf numFmtId="0" fontId="3" fillId="35" borderId="0" xfId="55" applyFont="1" applyFill="1" applyAlignment="1">
      <alignment horizontal="center" vertical="center" wrapText="1"/>
      <protection/>
    </xf>
    <xf numFmtId="0" fontId="0" fillId="0" borderId="17"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21"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41" xfId="55" applyFont="1" applyBorder="1" applyAlignment="1">
      <alignment horizontal="center" vertical="center" wrapText="1"/>
      <protection/>
    </xf>
    <xf numFmtId="184" fontId="30" fillId="35" borderId="36" xfId="0" applyNumberFormat="1" applyFont="1" applyFill="1" applyBorder="1" applyAlignment="1" quotePrefix="1">
      <alignment horizontal="center" vertical="center"/>
    </xf>
    <xf numFmtId="184" fontId="30" fillId="35" borderId="37" xfId="0" applyNumberFormat="1" applyFont="1" applyFill="1" applyBorder="1" applyAlignment="1">
      <alignment horizontal="center" vertical="center"/>
    </xf>
    <xf numFmtId="184" fontId="30" fillId="35" borderId="42" xfId="0" applyNumberFormat="1" applyFont="1" applyFill="1" applyBorder="1" applyAlignment="1">
      <alignment horizontal="center" vertical="center"/>
    </xf>
    <xf numFmtId="0" fontId="24" fillId="35" borderId="0" xfId="55" applyFont="1" applyFill="1" applyBorder="1" applyAlignment="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xf>
    <xf numFmtId="0" fontId="28" fillId="0" borderId="11" xfId="0" applyFont="1" applyBorder="1" applyAlignment="1">
      <alignment horizontal="center" vertical="center"/>
    </xf>
    <xf numFmtId="0" fontId="28" fillId="0" borderId="20" xfId="0" applyFont="1" applyBorder="1" applyAlignment="1">
      <alignment horizontal="center" vertical="center"/>
    </xf>
    <xf numFmtId="0" fontId="28" fillId="0" borderId="41" xfId="0" applyFont="1" applyBorder="1" applyAlignment="1">
      <alignment horizontal="center" vertical="center"/>
    </xf>
    <xf numFmtId="0" fontId="25" fillId="35" borderId="0" xfId="53" applyFont="1" applyFill="1" applyBorder="1" applyAlignment="1">
      <alignment horizontal="left"/>
      <protection/>
    </xf>
    <xf numFmtId="0" fontId="25" fillId="35" borderId="37" xfId="53" applyFont="1" applyFill="1" applyBorder="1" applyAlignment="1">
      <alignment horizontal="left"/>
      <protection/>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wrapText="1"/>
      <protection/>
    </xf>
    <xf numFmtId="0" fontId="0" fillId="0" borderId="49"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0" fillId="0" borderId="18"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24"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10" xfId="55" applyFont="1" applyFill="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zoomScalePageLayoutView="0" workbookViewId="0" topLeftCell="A16">
      <selection activeCell="A14" sqref="A14"/>
    </sheetView>
  </sheetViews>
  <sheetFormatPr defaultColWidth="9.00390625" defaultRowHeight="14.25"/>
  <cols>
    <col min="1" max="1" width="50.625" style="102" customWidth="1"/>
    <col min="2" max="2" width="4.00390625" style="102" customWidth="1"/>
    <col min="3" max="3" width="15.625" style="102" customWidth="1"/>
    <col min="4" max="4" width="50.625" style="102" customWidth="1"/>
    <col min="5" max="5" width="3.50390625" style="102" customWidth="1"/>
    <col min="6" max="6" width="15.625" style="102" customWidth="1"/>
    <col min="7" max="8" width="9.00390625" style="103" customWidth="1"/>
    <col min="9" max="16384" width="9.00390625" style="102" customWidth="1"/>
  </cols>
  <sheetData>
    <row r="1" ht="14.25">
      <c r="A1" s="104"/>
    </row>
    <row r="2" spans="1:8" s="100" customFormat="1" ht="18" customHeight="1">
      <c r="A2" s="172" t="s">
        <v>0</v>
      </c>
      <c r="B2" s="172"/>
      <c r="C2" s="172"/>
      <c r="D2" s="172"/>
      <c r="E2" s="172"/>
      <c r="F2" s="172"/>
      <c r="G2" s="135"/>
      <c r="H2" s="135"/>
    </row>
    <row r="3" spans="1:6" ht="9.75" customHeight="1">
      <c r="A3" s="105"/>
      <c r="B3" s="105"/>
      <c r="C3" s="105"/>
      <c r="D3" s="105"/>
      <c r="E3" s="105"/>
      <c r="F3" s="7" t="s">
        <v>1</v>
      </c>
    </row>
    <row r="4" spans="1:6" ht="15" customHeight="1">
      <c r="A4" s="106" t="s">
        <v>2</v>
      </c>
      <c r="B4" s="105"/>
      <c r="C4" s="105"/>
      <c r="D4" s="105"/>
      <c r="E4" s="105"/>
      <c r="F4" s="7" t="s">
        <v>3</v>
      </c>
    </row>
    <row r="5" spans="1:8" s="101" customFormat="1" ht="21.75" customHeight="1">
      <c r="A5" s="173" t="s">
        <v>4</v>
      </c>
      <c r="B5" s="174"/>
      <c r="C5" s="174"/>
      <c r="D5" s="175" t="s">
        <v>5</v>
      </c>
      <c r="E5" s="174"/>
      <c r="F5" s="176"/>
      <c r="G5" s="136"/>
      <c r="H5" s="136"/>
    </row>
    <row r="6" spans="1:8" s="101" customFormat="1" ht="21.75" customHeight="1">
      <c r="A6" s="158" t="s">
        <v>6</v>
      </c>
      <c r="B6" s="159" t="s">
        <v>7</v>
      </c>
      <c r="C6" s="107" t="s">
        <v>8</v>
      </c>
      <c r="D6" s="160" t="s">
        <v>6</v>
      </c>
      <c r="E6" s="159" t="s">
        <v>7</v>
      </c>
      <c r="F6" s="155" t="s">
        <v>8</v>
      </c>
      <c r="G6" s="136"/>
      <c r="H6" s="136"/>
    </row>
    <row r="7" spans="1:8" s="101" customFormat="1" ht="21.75" customHeight="1">
      <c r="A7" s="158" t="s">
        <v>9</v>
      </c>
      <c r="B7" s="107"/>
      <c r="C7" s="160" t="s">
        <v>10</v>
      </c>
      <c r="D7" s="160" t="s">
        <v>9</v>
      </c>
      <c r="E7" s="107"/>
      <c r="F7" s="161" t="s">
        <v>11</v>
      </c>
      <c r="G7" s="136"/>
      <c r="H7" s="136"/>
    </row>
    <row r="8" spans="1:8" s="101" customFormat="1" ht="21.75" customHeight="1">
      <c r="A8" s="162" t="s">
        <v>12</v>
      </c>
      <c r="B8" s="163" t="s">
        <v>10</v>
      </c>
      <c r="C8" s="115">
        <v>3500</v>
      </c>
      <c r="D8" s="164" t="s">
        <v>13</v>
      </c>
      <c r="E8" s="163" t="s">
        <v>14</v>
      </c>
      <c r="F8" s="115">
        <v>1191.01</v>
      </c>
      <c r="G8" s="136"/>
      <c r="H8" s="136"/>
    </row>
    <row r="9" spans="1:8" s="101" customFormat="1" ht="21.75" customHeight="1">
      <c r="A9" s="117" t="s">
        <v>15</v>
      </c>
      <c r="B9" s="163" t="s">
        <v>11</v>
      </c>
      <c r="C9" s="113"/>
      <c r="D9" s="164" t="s">
        <v>16</v>
      </c>
      <c r="E9" s="163" t="s">
        <v>17</v>
      </c>
      <c r="F9" s="115"/>
      <c r="G9" s="136"/>
      <c r="H9" s="136"/>
    </row>
    <row r="10" spans="1:8" s="101" customFormat="1" ht="21.75" customHeight="1">
      <c r="A10" s="117" t="s">
        <v>18</v>
      </c>
      <c r="B10" s="163" t="s">
        <v>19</v>
      </c>
      <c r="C10" s="113"/>
      <c r="D10" s="164" t="s">
        <v>20</v>
      </c>
      <c r="E10" s="163" t="s">
        <v>21</v>
      </c>
      <c r="F10" s="115"/>
      <c r="G10" s="136"/>
      <c r="H10" s="136"/>
    </row>
    <row r="11" spans="1:8" s="101" customFormat="1" ht="21.75" customHeight="1">
      <c r="A11" s="117" t="s">
        <v>22</v>
      </c>
      <c r="B11" s="163" t="s">
        <v>23</v>
      </c>
      <c r="C11" s="113"/>
      <c r="D11" s="164" t="s">
        <v>24</v>
      </c>
      <c r="E11" s="163" t="s">
        <v>25</v>
      </c>
      <c r="F11" s="115">
        <v>63.2</v>
      </c>
      <c r="G11" s="136"/>
      <c r="H11" s="136"/>
    </row>
    <row r="12" spans="1:8" s="101" customFormat="1" ht="21.75" customHeight="1">
      <c r="A12" s="117" t="s">
        <v>26</v>
      </c>
      <c r="B12" s="163" t="s">
        <v>27</v>
      </c>
      <c r="C12" s="113"/>
      <c r="D12" s="164" t="s">
        <v>28</v>
      </c>
      <c r="E12" s="163" t="s">
        <v>29</v>
      </c>
      <c r="F12" s="115">
        <v>253</v>
      </c>
      <c r="G12" s="136"/>
      <c r="H12" s="136"/>
    </row>
    <row r="13" spans="1:8" s="101" customFormat="1" ht="21.75" customHeight="1">
      <c r="A13" s="117" t="s">
        <v>30</v>
      </c>
      <c r="B13" s="163" t="s">
        <v>31</v>
      </c>
      <c r="C13" s="113"/>
      <c r="D13" s="164" t="s">
        <v>32</v>
      </c>
      <c r="E13" s="163" t="s">
        <v>33</v>
      </c>
      <c r="F13" s="115"/>
      <c r="G13" s="136"/>
      <c r="H13" s="136"/>
    </row>
    <row r="14" spans="1:8" s="101" customFormat="1" ht="21.75" customHeight="1">
      <c r="A14" s="117"/>
      <c r="B14" s="163" t="s">
        <v>34</v>
      </c>
      <c r="C14" s="113"/>
      <c r="D14" s="118" t="s">
        <v>35</v>
      </c>
      <c r="E14" s="163" t="s">
        <v>36</v>
      </c>
      <c r="F14" s="115">
        <v>75</v>
      </c>
      <c r="G14" s="136"/>
      <c r="H14" s="136"/>
    </row>
    <row r="15" spans="1:8" s="101" customFormat="1" ht="21.75" customHeight="1">
      <c r="A15" s="117"/>
      <c r="B15" s="163" t="s">
        <v>37</v>
      </c>
      <c r="C15" s="113"/>
      <c r="D15" s="118" t="s">
        <v>38</v>
      </c>
      <c r="E15" s="163" t="s">
        <v>39</v>
      </c>
      <c r="F15" s="115">
        <v>294.58</v>
      </c>
      <c r="G15" s="136"/>
      <c r="H15" s="136"/>
    </row>
    <row r="16" spans="1:8" s="101" customFormat="1" ht="21.75" customHeight="1">
      <c r="A16" s="117"/>
      <c r="B16" s="163" t="s">
        <v>40</v>
      </c>
      <c r="C16" s="113"/>
      <c r="D16" s="118" t="s">
        <v>41</v>
      </c>
      <c r="E16" s="163" t="s">
        <v>42</v>
      </c>
      <c r="F16" s="115">
        <v>113.6</v>
      </c>
      <c r="G16" s="136"/>
      <c r="H16" s="136"/>
    </row>
    <row r="17" spans="1:8" s="101" customFormat="1" ht="21.75" customHeight="1">
      <c r="A17" s="117"/>
      <c r="B17" s="163" t="s">
        <v>43</v>
      </c>
      <c r="C17" s="113"/>
      <c r="D17" s="119" t="s">
        <v>44</v>
      </c>
      <c r="E17" s="163" t="s">
        <v>45</v>
      </c>
      <c r="F17" s="115">
        <v>288.18</v>
      </c>
      <c r="G17" s="136"/>
      <c r="H17" s="136"/>
    </row>
    <row r="18" spans="1:8" s="101" customFormat="1" ht="21.75" customHeight="1">
      <c r="A18" s="117"/>
      <c r="B18" s="163" t="s">
        <v>46</v>
      </c>
      <c r="C18" s="113"/>
      <c r="D18" s="118" t="s">
        <v>47</v>
      </c>
      <c r="E18" s="163" t="s">
        <v>48</v>
      </c>
      <c r="F18" s="115">
        <v>816.2</v>
      </c>
      <c r="G18" s="136"/>
      <c r="H18" s="136"/>
    </row>
    <row r="19" spans="1:8" s="101" customFormat="1" ht="21.75" customHeight="1">
      <c r="A19" s="112"/>
      <c r="B19" s="163" t="s">
        <v>49</v>
      </c>
      <c r="C19" s="113"/>
      <c r="D19" s="118" t="s">
        <v>50</v>
      </c>
      <c r="E19" s="163" t="s">
        <v>51</v>
      </c>
      <c r="F19" s="120">
        <v>405.23</v>
      </c>
      <c r="G19" s="136"/>
      <c r="H19" s="136"/>
    </row>
    <row r="20" spans="1:6" ht="21.75" customHeight="1">
      <c r="A20" s="165" t="s">
        <v>52</v>
      </c>
      <c r="B20" s="163" t="s">
        <v>53</v>
      </c>
      <c r="C20" s="115">
        <v>3500</v>
      </c>
      <c r="D20" s="166" t="s">
        <v>54</v>
      </c>
      <c r="E20" s="163" t="s">
        <v>55</v>
      </c>
      <c r="F20" s="115">
        <v>3500</v>
      </c>
    </row>
    <row r="21" spans="1:6" ht="29.25" customHeight="1">
      <c r="A21" s="112" t="s">
        <v>56</v>
      </c>
      <c r="B21" s="163" t="s">
        <v>57</v>
      </c>
      <c r="C21" s="113"/>
      <c r="D21" s="126" t="s">
        <v>58</v>
      </c>
      <c r="E21" s="163" t="s">
        <v>59</v>
      </c>
      <c r="F21" s="120"/>
    </row>
    <row r="22" spans="1:6" ht="14.25">
      <c r="A22" s="112" t="s">
        <v>60</v>
      </c>
      <c r="B22" s="163" t="s">
        <v>61</v>
      </c>
      <c r="C22" s="113"/>
      <c r="D22" s="126" t="s">
        <v>62</v>
      </c>
      <c r="E22" s="163" t="s">
        <v>63</v>
      </c>
      <c r="F22" s="120"/>
    </row>
    <row r="23" spans="1:6" ht="14.25">
      <c r="A23" s="156"/>
      <c r="B23" s="163" t="s">
        <v>64</v>
      </c>
      <c r="C23" s="128"/>
      <c r="D23" s="129"/>
      <c r="E23" s="163" t="s">
        <v>65</v>
      </c>
      <c r="F23" s="157"/>
    </row>
    <row r="24" spans="1:6" ht="14.25">
      <c r="A24" s="167" t="s">
        <v>66</v>
      </c>
      <c r="B24" s="168" t="s">
        <v>67</v>
      </c>
      <c r="C24" s="115">
        <v>3500</v>
      </c>
      <c r="D24" s="169" t="s">
        <v>66</v>
      </c>
      <c r="E24" s="168" t="s">
        <v>68</v>
      </c>
      <c r="F24" s="115">
        <v>3500</v>
      </c>
    </row>
  </sheetData>
  <sheetProtection/>
  <mergeCells count="3">
    <mergeCell ref="A2:F2"/>
    <mergeCell ref="A5:C5"/>
    <mergeCell ref="D5:F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54"/>
  <sheetViews>
    <sheetView zoomScaleSheetLayoutView="160" zoomScalePageLayoutView="0" workbookViewId="0" topLeftCell="A1">
      <selection activeCell="F15" sqref="F15"/>
    </sheetView>
  </sheetViews>
  <sheetFormatPr defaultColWidth="9.00390625" defaultRowHeight="14.25"/>
  <cols>
    <col min="1" max="2" width="4.625" style="138" customWidth="1"/>
    <col min="3" max="3" width="16.125" style="138" customWidth="1"/>
    <col min="4" max="10" width="13.625" style="138" customWidth="1"/>
    <col min="11" max="16384" width="9.00390625" style="138" customWidth="1"/>
  </cols>
  <sheetData>
    <row r="1" spans="1:10" s="137" customFormat="1" ht="21.75">
      <c r="A1" s="195" t="s">
        <v>69</v>
      </c>
      <c r="B1" s="195"/>
      <c r="C1" s="195"/>
      <c r="D1" s="195"/>
      <c r="E1" s="195"/>
      <c r="F1" s="195"/>
      <c r="G1" s="195"/>
      <c r="H1" s="195"/>
      <c r="I1" s="195"/>
      <c r="J1" s="195"/>
    </row>
    <row r="2" spans="1:10" ht="14.25">
      <c r="A2" s="139"/>
      <c r="B2" s="139"/>
      <c r="C2" s="139"/>
      <c r="D2" s="139"/>
      <c r="E2" s="139"/>
      <c r="F2" s="139"/>
      <c r="G2" s="139"/>
      <c r="H2" s="139"/>
      <c r="I2" s="139"/>
      <c r="J2" s="7" t="s">
        <v>70</v>
      </c>
    </row>
    <row r="3" spans="1:10" ht="14.25">
      <c r="A3" s="196" t="s">
        <v>2</v>
      </c>
      <c r="B3" s="196"/>
      <c r="C3" s="196"/>
      <c r="D3" s="139"/>
      <c r="E3" s="139"/>
      <c r="F3" s="140"/>
      <c r="G3" s="139"/>
      <c r="H3" s="139"/>
      <c r="I3" s="139"/>
      <c r="J3" s="7" t="s">
        <v>3</v>
      </c>
    </row>
    <row r="4" spans="1:11" s="147" customFormat="1" ht="22.5" customHeight="1">
      <c r="A4" s="197" t="s">
        <v>6</v>
      </c>
      <c r="B4" s="198"/>
      <c r="C4" s="198"/>
      <c r="D4" s="182" t="s">
        <v>52</v>
      </c>
      <c r="E4" s="184" t="s">
        <v>71</v>
      </c>
      <c r="F4" s="182" t="s">
        <v>72</v>
      </c>
      <c r="G4" s="182" t="s">
        <v>73</v>
      </c>
      <c r="H4" s="182" t="s">
        <v>74</v>
      </c>
      <c r="I4" s="182" t="s">
        <v>75</v>
      </c>
      <c r="J4" s="205" t="s">
        <v>76</v>
      </c>
      <c r="K4" s="150"/>
    </row>
    <row r="5" spans="1:11" s="147" customFormat="1" ht="22.5" customHeight="1">
      <c r="A5" s="187" t="s">
        <v>77</v>
      </c>
      <c r="B5" s="188"/>
      <c r="C5" s="180" t="s">
        <v>78</v>
      </c>
      <c r="D5" s="183"/>
      <c r="E5" s="185"/>
      <c r="F5" s="183"/>
      <c r="G5" s="183"/>
      <c r="H5" s="183"/>
      <c r="I5" s="183"/>
      <c r="J5" s="206"/>
      <c r="K5" s="150"/>
    </row>
    <row r="6" spans="1:11" s="147" customFormat="1" ht="22.5" customHeight="1">
      <c r="A6" s="189"/>
      <c r="B6" s="190"/>
      <c r="C6" s="181"/>
      <c r="D6" s="181"/>
      <c r="E6" s="186"/>
      <c r="F6" s="181"/>
      <c r="G6" s="181"/>
      <c r="H6" s="181"/>
      <c r="I6" s="181"/>
      <c r="J6" s="207"/>
      <c r="K6" s="150"/>
    </row>
    <row r="7" spans="1:11" ht="22.5" customHeight="1">
      <c r="A7" s="199" t="s">
        <v>79</v>
      </c>
      <c r="B7" s="200"/>
      <c r="C7" s="201"/>
      <c r="D7" s="170" t="s">
        <v>10</v>
      </c>
      <c r="E7" s="170" t="s">
        <v>11</v>
      </c>
      <c r="F7" s="170" t="s">
        <v>19</v>
      </c>
      <c r="G7" s="170" t="s">
        <v>23</v>
      </c>
      <c r="H7" s="170" t="s">
        <v>27</v>
      </c>
      <c r="I7" s="170" t="s">
        <v>31</v>
      </c>
      <c r="J7" s="151" t="s">
        <v>34</v>
      </c>
      <c r="K7" s="152"/>
    </row>
    <row r="8" spans="1:11" ht="22.5" customHeight="1">
      <c r="A8" s="202" t="s">
        <v>66</v>
      </c>
      <c r="B8" s="203"/>
      <c r="C8" s="204"/>
      <c r="D8" s="89">
        <v>3500</v>
      </c>
      <c r="E8" s="89">
        <v>3500</v>
      </c>
      <c r="F8" s="143"/>
      <c r="G8" s="143"/>
      <c r="H8" s="143"/>
      <c r="I8" s="143"/>
      <c r="J8" s="144"/>
      <c r="K8" s="152"/>
    </row>
    <row r="9" spans="1:11" ht="22.5" customHeight="1">
      <c r="A9" s="191">
        <v>201</v>
      </c>
      <c r="B9" s="192"/>
      <c r="C9" s="118" t="s">
        <v>80</v>
      </c>
      <c r="D9" s="89">
        <v>1191.01</v>
      </c>
      <c r="E9" s="89">
        <v>1191.01</v>
      </c>
      <c r="F9" s="143"/>
      <c r="G9" s="143"/>
      <c r="H9" s="143"/>
      <c r="I9" s="143"/>
      <c r="J9" s="153"/>
      <c r="K9" s="152"/>
    </row>
    <row r="10" spans="1:11" ht="22.5" customHeight="1">
      <c r="A10" s="191" t="s">
        <v>81</v>
      </c>
      <c r="B10" s="192"/>
      <c r="C10" s="118" t="s">
        <v>82</v>
      </c>
      <c r="D10" s="89">
        <v>4.95</v>
      </c>
      <c r="E10" s="89">
        <v>4.95</v>
      </c>
      <c r="F10" s="143"/>
      <c r="G10" s="143"/>
      <c r="H10" s="143"/>
      <c r="I10" s="143"/>
      <c r="J10" s="153"/>
      <c r="K10" s="152"/>
    </row>
    <row r="11" spans="1:11" ht="22.5" customHeight="1">
      <c r="A11" s="191" t="s">
        <v>83</v>
      </c>
      <c r="B11" s="192"/>
      <c r="C11" s="118" t="s">
        <v>84</v>
      </c>
      <c r="D11" s="89">
        <v>4.95</v>
      </c>
      <c r="E11" s="89">
        <v>4.95</v>
      </c>
      <c r="F11" s="143"/>
      <c r="G11" s="143"/>
      <c r="H11" s="143"/>
      <c r="I11" s="143"/>
      <c r="J11" s="153"/>
      <c r="K11" s="152"/>
    </row>
    <row r="12" spans="1:11" ht="22.5" customHeight="1">
      <c r="A12" s="193" t="s">
        <v>85</v>
      </c>
      <c r="B12" s="194"/>
      <c r="C12" s="119" t="s">
        <v>86</v>
      </c>
      <c r="D12" s="89">
        <v>1119.1</v>
      </c>
      <c r="E12" s="89">
        <v>1119.1</v>
      </c>
      <c r="F12" s="143"/>
      <c r="G12" s="143"/>
      <c r="H12" s="143"/>
      <c r="I12" s="143"/>
      <c r="J12" s="153"/>
      <c r="K12" s="152"/>
    </row>
    <row r="13" spans="1:11" ht="22.5" customHeight="1">
      <c r="A13" s="191" t="s">
        <v>87</v>
      </c>
      <c r="B13" s="192"/>
      <c r="C13" s="118" t="s">
        <v>84</v>
      </c>
      <c r="D13" s="89">
        <v>1119.1</v>
      </c>
      <c r="E13" s="89">
        <v>1119.1</v>
      </c>
      <c r="F13" s="143"/>
      <c r="G13" s="143"/>
      <c r="H13" s="143"/>
      <c r="I13" s="143"/>
      <c r="J13" s="153"/>
      <c r="K13" s="152"/>
    </row>
    <row r="14" spans="1:11" ht="22.5" customHeight="1">
      <c r="A14" s="191" t="s">
        <v>88</v>
      </c>
      <c r="B14" s="192"/>
      <c r="C14" s="118" t="s">
        <v>89</v>
      </c>
      <c r="D14" s="89">
        <v>16.56</v>
      </c>
      <c r="E14" s="89">
        <v>16.56</v>
      </c>
      <c r="F14" s="143"/>
      <c r="G14" s="143"/>
      <c r="H14" s="143"/>
      <c r="I14" s="143"/>
      <c r="J14" s="153"/>
      <c r="K14" s="152"/>
    </row>
    <row r="15" spans="1:10" ht="30.75" customHeight="1">
      <c r="A15" s="191" t="s">
        <v>90</v>
      </c>
      <c r="B15" s="192"/>
      <c r="C15" s="118" t="s">
        <v>84</v>
      </c>
      <c r="D15" s="89">
        <v>16.56</v>
      </c>
      <c r="E15" s="89">
        <v>16.56</v>
      </c>
      <c r="F15" s="143"/>
      <c r="G15" s="143"/>
      <c r="H15" s="143"/>
      <c r="I15" s="143"/>
      <c r="J15" s="153"/>
    </row>
    <row r="16" spans="1:10" ht="14.25">
      <c r="A16" s="191" t="s">
        <v>91</v>
      </c>
      <c r="B16" s="192"/>
      <c r="C16" s="118" t="s">
        <v>92</v>
      </c>
      <c r="D16" s="89">
        <v>23.1</v>
      </c>
      <c r="E16" s="89">
        <v>23.1</v>
      </c>
      <c r="F16" s="143"/>
      <c r="G16" s="143"/>
      <c r="H16" s="143"/>
      <c r="I16" s="143"/>
      <c r="J16" s="153"/>
    </row>
    <row r="17" spans="1:10" ht="14.25">
      <c r="A17" s="191" t="s">
        <v>93</v>
      </c>
      <c r="B17" s="192"/>
      <c r="C17" s="118" t="s">
        <v>84</v>
      </c>
      <c r="D17" s="89">
        <v>23.1</v>
      </c>
      <c r="E17" s="89">
        <v>23.1</v>
      </c>
      <c r="F17" s="143"/>
      <c r="G17" s="143"/>
      <c r="H17" s="143"/>
      <c r="I17" s="143"/>
      <c r="J17" s="153"/>
    </row>
    <row r="18" spans="1:10" ht="14.25">
      <c r="A18" s="191" t="s">
        <v>94</v>
      </c>
      <c r="B18" s="192"/>
      <c r="C18" s="118" t="s">
        <v>95</v>
      </c>
      <c r="D18" s="89">
        <v>12.3</v>
      </c>
      <c r="E18" s="89">
        <v>12.3</v>
      </c>
      <c r="F18" s="143"/>
      <c r="G18" s="143"/>
      <c r="H18" s="143"/>
      <c r="I18" s="143"/>
      <c r="J18" s="153"/>
    </row>
    <row r="19" spans="1:10" ht="14.25">
      <c r="A19" s="191" t="s">
        <v>96</v>
      </c>
      <c r="B19" s="192"/>
      <c r="C19" s="118" t="s">
        <v>84</v>
      </c>
      <c r="D19" s="89">
        <v>12.3</v>
      </c>
      <c r="E19" s="89">
        <v>12.3</v>
      </c>
      <c r="F19" s="143"/>
      <c r="G19" s="143"/>
      <c r="H19" s="143"/>
      <c r="I19" s="143"/>
      <c r="J19" s="153"/>
    </row>
    <row r="20" spans="1:10" ht="14.25">
      <c r="A20" s="191" t="s">
        <v>97</v>
      </c>
      <c r="B20" s="192"/>
      <c r="C20" s="118" t="s">
        <v>98</v>
      </c>
      <c r="D20" s="89">
        <v>15</v>
      </c>
      <c r="E20" s="89">
        <v>15</v>
      </c>
      <c r="F20" s="143"/>
      <c r="G20" s="143"/>
      <c r="H20" s="143"/>
      <c r="I20" s="143"/>
      <c r="J20" s="153"/>
    </row>
    <row r="21" spans="1:10" ht="14.25">
      <c r="A21" s="193" t="s">
        <v>99</v>
      </c>
      <c r="B21" s="194"/>
      <c r="C21" s="119" t="s">
        <v>84</v>
      </c>
      <c r="D21" s="89">
        <v>15</v>
      </c>
      <c r="E21" s="89">
        <v>15</v>
      </c>
      <c r="F21" s="143"/>
      <c r="G21" s="143"/>
      <c r="H21" s="143"/>
      <c r="I21" s="143"/>
      <c r="J21" s="153"/>
    </row>
    <row r="22" spans="1:10" ht="14.25">
      <c r="A22" s="191" t="s">
        <v>100</v>
      </c>
      <c r="B22" s="192"/>
      <c r="C22" s="118" t="s">
        <v>24</v>
      </c>
      <c r="D22" s="89">
        <v>63.2</v>
      </c>
      <c r="E22" s="89">
        <v>63.2</v>
      </c>
      <c r="F22" s="143"/>
      <c r="G22" s="143"/>
      <c r="H22" s="143"/>
      <c r="I22" s="143"/>
      <c r="J22" s="153"/>
    </row>
    <row r="23" spans="1:10" ht="14.25">
      <c r="A23" s="191" t="s">
        <v>101</v>
      </c>
      <c r="B23" s="192"/>
      <c r="C23" s="118" t="s">
        <v>102</v>
      </c>
      <c r="D23" s="89">
        <v>63.2</v>
      </c>
      <c r="E23" s="89">
        <v>63.2</v>
      </c>
      <c r="F23" s="143"/>
      <c r="G23" s="143"/>
      <c r="H23" s="143"/>
      <c r="I23" s="143"/>
      <c r="J23" s="153"/>
    </row>
    <row r="24" spans="1:10" ht="14.25">
      <c r="A24" s="191" t="s">
        <v>103</v>
      </c>
      <c r="B24" s="192"/>
      <c r="C24" s="118" t="s">
        <v>84</v>
      </c>
      <c r="D24" s="89">
        <v>63.2</v>
      </c>
      <c r="E24" s="89">
        <v>63.2</v>
      </c>
      <c r="F24" s="143"/>
      <c r="G24" s="143"/>
      <c r="H24" s="143"/>
      <c r="I24" s="143"/>
      <c r="J24" s="153"/>
    </row>
    <row r="25" spans="1:10" ht="14.25">
      <c r="A25" s="191" t="s">
        <v>104</v>
      </c>
      <c r="B25" s="192"/>
      <c r="C25" s="118" t="s">
        <v>28</v>
      </c>
      <c r="D25" s="89">
        <v>253</v>
      </c>
      <c r="E25" s="89">
        <v>253</v>
      </c>
      <c r="F25" s="143"/>
      <c r="G25" s="143"/>
      <c r="H25" s="143"/>
      <c r="I25" s="143"/>
      <c r="J25" s="153"/>
    </row>
    <row r="26" spans="1:10" ht="14.25">
      <c r="A26" s="191" t="s">
        <v>105</v>
      </c>
      <c r="B26" s="192"/>
      <c r="C26" s="118" t="s">
        <v>106</v>
      </c>
      <c r="D26" s="89">
        <v>253</v>
      </c>
      <c r="E26" s="89">
        <v>253</v>
      </c>
      <c r="F26" s="143"/>
      <c r="G26" s="143"/>
      <c r="H26" s="143"/>
      <c r="I26" s="143"/>
      <c r="J26" s="153"/>
    </row>
    <row r="27" spans="1:10" ht="14.25">
      <c r="A27" s="193" t="s">
        <v>107</v>
      </c>
      <c r="B27" s="194"/>
      <c r="C27" s="119" t="s">
        <v>108</v>
      </c>
      <c r="D27" s="89">
        <v>253</v>
      </c>
      <c r="E27" s="89">
        <v>253</v>
      </c>
      <c r="F27" s="143"/>
      <c r="G27" s="143"/>
      <c r="H27" s="143"/>
      <c r="I27" s="143"/>
      <c r="J27" s="153"/>
    </row>
    <row r="28" spans="1:10" ht="14.25">
      <c r="A28" s="191" t="s">
        <v>109</v>
      </c>
      <c r="B28" s="192"/>
      <c r="C28" s="118" t="s">
        <v>35</v>
      </c>
      <c r="D28" s="89">
        <v>75</v>
      </c>
      <c r="E28" s="89">
        <v>75</v>
      </c>
      <c r="F28" s="143"/>
      <c r="G28" s="143"/>
      <c r="H28" s="143"/>
      <c r="I28" s="143"/>
      <c r="J28" s="153"/>
    </row>
    <row r="29" spans="1:10" ht="14.25">
      <c r="A29" s="191" t="s">
        <v>110</v>
      </c>
      <c r="B29" s="192"/>
      <c r="C29" s="118" t="s">
        <v>111</v>
      </c>
      <c r="D29" s="89">
        <v>75</v>
      </c>
      <c r="E29" s="89">
        <v>75</v>
      </c>
      <c r="F29" s="143"/>
      <c r="G29" s="143"/>
      <c r="H29" s="143"/>
      <c r="I29" s="143"/>
      <c r="J29" s="153"/>
    </row>
    <row r="30" spans="1:10" ht="14.25">
      <c r="A30" s="191" t="s">
        <v>112</v>
      </c>
      <c r="B30" s="192"/>
      <c r="C30" s="118" t="s">
        <v>84</v>
      </c>
      <c r="D30" s="89">
        <v>75</v>
      </c>
      <c r="E30" s="89">
        <v>75</v>
      </c>
      <c r="F30" s="143"/>
      <c r="G30" s="143"/>
      <c r="H30" s="143"/>
      <c r="I30" s="143"/>
      <c r="J30" s="153"/>
    </row>
    <row r="31" spans="1:10" ht="14.25">
      <c r="A31" s="191" t="s">
        <v>113</v>
      </c>
      <c r="B31" s="192"/>
      <c r="C31" s="118" t="s">
        <v>38</v>
      </c>
      <c r="D31" s="89">
        <v>294.58</v>
      </c>
      <c r="E31" s="89">
        <v>294.58</v>
      </c>
      <c r="F31" s="143"/>
      <c r="G31" s="143"/>
      <c r="H31" s="143"/>
      <c r="I31" s="143"/>
      <c r="J31" s="153"/>
    </row>
    <row r="32" spans="1:10" ht="14.25">
      <c r="A32" s="191" t="s">
        <v>114</v>
      </c>
      <c r="B32" s="192"/>
      <c r="C32" s="118" t="s">
        <v>115</v>
      </c>
      <c r="D32" s="89">
        <v>265.99</v>
      </c>
      <c r="E32" s="89">
        <v>265.99</v>
      </c>
      <c r="F32" s="143"/>
      <c r="G32" s="143"/>
      <c r="H32" s="143"/>
      <c r="I32" s="143"/>
      <c r="J32" s="153"/>
    </row>
    <row r="33" spans="1:10" ht="14.25">
      <c r="A33" s="193" t="s">
        <v>116</v>
      </c>
      <c r="B33" s="194"/>
      <c r="C33" s="119" t="s">
        <v>84</v>
      </c>
      <c r="D33" s="89">
        <v>265.98</v>
      </c>
      <c r="E33" s="89">
        <v>265.98</v>
      </c>
      <c r="F33" s="143"/>
      <c r="G33" s="143"/>
      <c r="H33" s="143"/>
      <c r="I33" s="143"/>
      <c r="J33" s="153"/>
    </row>
    <row r="34" spans="1:10" ht="14.25">
      <c r="A34" s="191" t="s">
        <v>117</v>
      </c>
      <c r="B34" s="192"/>
      <c r="C34" s="118" t="s">
        <v>118</v>
      </c>
      <c r="D34" s="89">
        <v>28.6</v>
      </c>
      <c r="E34" s="89">
        <v>28.6</v>
      </c>
      <c r="F34" s="143"/>
      <c r="G34" s="143"/>
      <c r="H34" s="143"/>
      <c r="I34" s="143"/>
      <c r="J34" s="153"/>
    </row>
    <row r="35" spans="1:10" ht="14.25">
      <c r="A35" s="191" t="s">
        <v>119</v>
      </c>
      <c r="B35" s="192"/>
      <c r="C35" s="118" t="s">
        <v>84</v>
      </c>
      <c r="D35" s="89">
        <v>28.6</v>
      </c>
      <c r="E35" s="89">
        <v>28.6</v>
      </c>
      <c r="F35" s="143"/>
      <c r="G35" s="143"/>
      <c r="H35" s="143"/>
      <c r="I35" s="143"/>
      <c r="J35" s="153"/>
    </row>
    <row r="36" spans="1:10" ht="14.25">
      <c r="A36" s="191" t="s">
        <v>120</v>
      </c>
      <c r="B36" s="192"/>
      <c r="C36" s="118" t="s">
        <v>41</v>
      </c>
      <c r="D36" s="89">
        <v>113.6</v>
      </c>
      <c r="E36" s="89">
        <v>113.6</v>
      </c>
      <c r="F36" s="143"/>
      <c r="G36" s="143"/>
      <c r="H36" s="143"/>
      <c r="I36" s="143"/>
      <c r="J36" s="153"/>
    </row>
    <row r="37" spans="1:10" ht="14.25">
      <c r="A37" s="191" t="s">
        <v>121</v>
      </c>
      <c r="B37" s="192"/>
      <c r="C37" s="118" t="s">
        <v>122</v>
      </c>
      <c r="D37" s="89">
        <v>85</v>
      </c>
      <c r="E37" s="89">
        <v>85</v>
      </c>
      <c r="F37" s="143"/>
      <c r="G37" s="143"/>
      <c r="H37" s="143"/>
      <c r="I37" s="143"/>
      <c r="J37" s="153"/>
    </row>
    <row r="38" spans="1:10" ht="14.25">
      <c r="A38" s="145"/>
      <c r="B38" s="148"/>
      <c r="C38" s="118" t="s">
        <v>84</v>
      </c>
      <c r="D38" s="89">
        <v>85</v>
      </c>
      <c r="E38" s="89">
        <v>85</v>
      </c>
      <c r="F38" s="143"/>
      <c r="G38" s="143"/>
      <c r="H38" s="143"/>
      <c r="I38" s="143"/>
      <c r="J38" s="153"/>
    </row>
    <row r="39" spans="1:10" ht="14.25">
      <c r="A39" s="191" t="s">
        <v>123</v>
      </c>
      <c r="B39" s="192"/>
      <c r="C39" s="119" t="s">
        <v>44</v>
      </c>
      <c r="D39" s="89">
        <v>288.18</v>
      </c>
      <c r="E39" s="89">
        <v>288.18</v>
      </c>
      <c r="F39" s="143"/>
      <c r="G39" s="143"/>
      <c r="H39" s="143"/>
      <c r="I39" s="143"/>
      <c r="J39" s="153"/>
    </row>
    <row r="40" spans="1:10" ht="14.25">
      <c r="A40" s="193" t="s">
        <v>124</v>
      </c>
      <c r="B40" s="194"/>
      <c r="C40" s="118" t="s">
        <v>125</v>
      </c>
      <c r="D40" s="89">
        <v>288.18</v>
      </c>
      <c r="E40" s="89">
        <v>288.18</v>
      </c>
      <c r="F40" s="143"/>
      <c r="G40" s="143"/>
      <c r="H40" s="143"/>
      <c r="I40" s="143"/>
      <c r="J40" s="153"/>
    </row>
    <row r="41" spans="1:10" ht="14.25">
      <c r="A41" s="191" t="s">
        <v>126</v>
      </c>
      <c r="B41" s="192"/>
      <c r="C41" s="118" t="s">
        <v>84</v>
      </c>
      <c r="D41" s="89">
        <v>288.18</v>
      </c>
      <c r="E41" s="89">
        <v>288.18</v>
      </c>
      <c r="F41" s="143"/>
      <c r="G41" s="143"/>
      <c r="H41" s="143"/>
      <c r="I41" s="143"/>
      <c r="J41" s="153"/>
    </row>
    <row r="42" spans="1:10" ht="14.25">
      <c r="A42" s="191" t="s">
        <v>127</v>
      </c>
      <c r="B42" s="192"/>
      <c r="C42" s="118" t="s">
        <v>47</v>
      </c>
      <c r="D42" s="89">
        <v>816.2</v>
      </c>
      <c r="E42" s="89">
        <v>816.2</v>
      </c>
      <c r="F42" s="143"/>
      <c r="G42" s="143"/>
      <c r="H42" s="143"/>
      <c r="I42" s="143"/>
      <c r="J42" s="153"/>
    </row>
    <row r="43" spans="1:10" ht="14.25">
      <c r="A43" s="191" t="s">
        <v>128</v>
      </c>
      <c r="B43" s="192"/>
      <c r="C43" s="118" t="s">
        <v>129</v>
      </c>
      <c r="D43" s="89">
        <v>816.2</v>
      </c>
      <c r="E43" s="89">
        <v>816.2</v>
      </c>
      <c r="F43" s="143"/>
      <c r="G43" s="143"/>
      <c r="H43" s="143"/>
      <c r="I43" s="143"/>
      <c r="J43" s="153"/>
    </row>
    <row r="44" spans="1:10" ht="14.25">
      <c r="A44" s="191" t="s">
        <v>130</v>
      </c>
      <c r="B44" s="192"/>
      <c r="C44" s="119" t="s">
        <v>131</v>
      </c>
      <c r="D44" s="89">
        <v>816.2</v>
      </c>
      <c r="E44" s="89">
        <v>816.2</v>
      </c>
      <c r="F44" s="143"/>
      <c r="G44" s="143"/>
      <c r="H44" s="143"/>
      <c r="I44" s="143"/>
      <c r="J44" s="153"/>
    </row>
    <row r="45" spans="1:10" ht="14.25">
      <c r="A45" s="193" t="s">
        <v>132</v>
      </c>
      <c r="B45" s="194"/>
      <c r="C45" s="118" t="s">
        <v>50</v>
      </c>
      <c r="D45" s="89">
        <v>405.23</v>
      </c>
      <c r="E45" s="89">
        <v>405.23</v>
      </c>
      <c r="F45" s="149"/>
      <c r="G45" s="143"/>
      <c r="H45" s="143"/>
      <c r="I45" s="143"/>
      <c r="J45" s="153"/>
    </row>
    <row r="46" spans="1:10" ht="14.25">
      <c r="A46" s="191" t="s">
        <v>133</v>
      </c>
      <c r="B46" s="192"/>
      <c r="C46" s="118" t="s">
        <v>134</v>
      </c>
      <c r="D46" s="89">
        <v>257.8</v>
      </c>
      <c r="E46" s="89">
        <v>257.8</v>
      </c>
      <c r="F46" s="143"/>
      <c r="G46" s="143"/>
      <c r="H46" s="143"/>
      <c r="I46" s="143"/>
      <c r="J46" s="153"/>
    </row>
    <row r="47" spans="1:10" ht="14.25">
      <c r="A47" s="191" t="s">
        <v>135</v>
      </c>
      <c r="B47" s="192"/>
      <c r="C47" s="118" t="s">
        <v>136</v>
      </c>
      <c r="D47" s="89">
        <v>257.8</v>
      </c>
      <c r="E47" s="89">
        <v>257.8</v>
      </c>
      <c r="F47" s="143"/>
      <c r="G47" s="143"/>
      <c r="H47" s="143"/>
      <c r="I47" s="143"/>
      <c r="J47" s="153"/>
    </row>
    <row r="48" spans="1:10" ht="14.25">
      <c r="A48" s="191" t="s">
        <v>137</v>
      </c>
      <c r="B48" s="192"/>
      <c r="C48" s="119" t="s">
        <v>138</v>
      </c>
      <c r="D48" s="89">
        <v>26</v>
      </c>
      <c r="E48" s="89">
        <v>26</v>
      </c>
      <c r="F48" s="143"/>
      <c r="G48" s="143"/>
      <c r="H48" s="143"/>
      <c r="I48" s="143"/>
      <c r="J48" s="153"/>
    </row>
    <row r="49" spans="1:10" ht="14.25">
      <c r="A49" s="193" t="s">
        <v>139</v>
      </c>
      <c r="B49" s="194"/>
      <c r="C49" s="118" t="s">
        <v>136</v>
      </c>
      <c r="D49" s="89">
        <v>26</v>
      </c>
      <c r="E49" s="89">
        <v>26</v>
      </c>
      <c r="F49" s="143"/>
      <c r="G49" s="143"/>
      <c r="H49" s="143"/>
      <c r="I49" s="143"/>
      <c r="J49" s="153"/>
    </row>
    <row r="50" spans="1:10" ht="14.25">
      <c r="A50" s="191" t="s">
        <v>140</v>
      </c>
      <c r="B50" s="192"/>
      <c r="C50" s="118" t="s">
        <v>141</v>
      </c>
      <c r="D50" s="89">
        <v>121.43</v>
      </c>
      <c r="E50" s="89">
        <v>121.43</v>
      </c>
      <c r="F50" s="143"/>
      <c r="G50" s="143"/>
      <c r="H50" s="143"/>
      <c r="I50" s="143"/>
      <c r="J50" s="153"/>
    </row>
    <row r="51" spans="1:10" ht="14.25">
      <c r="A51" s="191" t="s">
        <v>142</v>
      </c>
      <c r="B51" s="192"/>
      <c r="C51" s="118" t="s">
        <v>136</v>
      </c>
      <c r="D51" s="89">
        <v>121.43</v>
      </c>
      <c r="E51" s="89">
        <v>121.43</v>
      </c>
      <c r="F51" s="143"/>
      <c r="G51" s="143"/>
      <c r="H51" s="143"/>
      <c r="I51" s="143"/>
      <c r="J51" s="153"/>
    </row>
    <row r="52" spans="1:10" ht="14.25">
      <c r="A52" s="191" t="s">
        <v>143</v>
      </c>
      <c r="B52" s="192"/>
      <c r="C52" s="118" t="s">
        <v>144</v>
      </c>
      <c r="D52" s="89">
        <v>119.32</v>
      </c>
      <c r="E52" s="89">
        <v>119.32</v>
      </c>
      <c r="F52" s="143"/>
      <c r="G52" s="143"/>
      <c r="H52" s="143"/>
      <c r="I52" s="143"/>
      <c r="J52" s="153"/>
    </row>
    <row r="53" spans="1:10" ht="14.25">
      <c r="A53" s="177" t="s">
        <v>145</v>
      </c>
      <c r="B53" s="177"/>
      <c r="C53" s="118" t="s">
        <v>146</v>
      </c>
      <c r="D53" s="89">
        <v>119.32</v>
      </c>
      <c r="E53" s="89">
        <v>119.32</v>
      </c>
      <c r="F53" s="143"/>
      <c r="G53" s="143"/>
      <c r="H53" s="143"/>
      <c r="I53" s="143"/>
      <c r="J53" s="153"/>
    </row>
    <row r="54" spans="1:10" ht="14.25">
      <c r="A54" s="178" t="s">
        <v>147</v>
      </c>
      <c r="B54" s="179"/>
      <c r="C54" s="179"/>
      <c r="D54" s="179"/>
      <c r="E54" s="179"/>
      <c r="F54" s="179"/>
      <c r="G54" s="179"/>
      <c r="H54" s="179"/>
      <c r="I54" s="179"/>
      <c r="J54" s="154"/>
    </row>
  </sheetData>
  <sheetProtection/>
  <mergeCells count="59">
    <mergeCell ref="A1:J1"/>
    <mergeCell ref="A3:C3"/>
    <mergeCell ref="A4:C4"/>
    <mergeCell ref="A7:C7"/>
    <mergeCell ref="A8:C8"/>
    <mergeCell ref="A9:B9"/>
    <mergeCell ref="J4:J6"/>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I5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54"/>
  <sheetViews>
    <sheetView zoomScalePageLayoutView="0" workbookViewId="0" topLeftCell="A1">
      <selection activeCell="F13" sqref="F13"/>
    </sheetView>
  </sheetViews>
  <sheetFormatPr defaultColWidth="9.00390625" defaultRowHeight="14.25"/>
  <cols>
    <col min="1" max="1" width="5.625" style="138" customWidth="1"/>
    <col min="2" max="2" width="27.125" style="138" customWidth="1"/>
    <col min="3" max="3" width="10.375" style="138" customWidth="1"/>
    <col min="4" max="4" width="14.375" style="138" customWidth="1"/>
    <col min="5" max="9" width="14.625" style="138" customWidth="1"/>
    <col min="10" max="10" width="9.00390625" style="138" customWidth="1"/>
    <col min="11" max="11" width="12.625" style="138" customWidth="1"/>
    <col min="12" max="16384" width="9.00390625" style="138" customWidth="1"/>
  </cols>
  <sheetData>
    <row r="1" spans="1:9" s="137" customFormat="1" ht="21.75">
      <c r="A1" s="195" t="s">
        <v>148</v>
      </c>
      <c r="B1" s="195"/>
      <c r="C1" s="195"/>
      <c r="D1" s="195"/>
      <c r="E1" s="195"/>
      <c r="F1" s="195"/>
      <c r="G1" s="195"/>
      <c r="H1" s="195"/>
      <c r="I1" s="195"/>
    </row>
    <row r="2" spans="1:8" ht="14.25">
      <c r="A2" s="139"/>
      <c r="B2" s="139"/>
      <c r="C2" s="139"/>
      <c r="D2" s="139"/>
      <c r="E2" s="139"/>
      <c r="F2" s="139"/>
      <c r="G2" s="139"/>
      <c r="H2" s="7" t="s">
        <v>149</v>
      </c>
    </row>
    <row r="3" spans="1:8" ht="14.25">
      <c r="A3" s="8" t="s">
        <v>150</v>
      </c>
      <c r="B3" s="208" t="s">
        <v>151</v>
      </c>
      <c r="C3" s="208"/>
      <c r="D3" s="139"/>
      <c r="E3" s="139"/>
      <c r="F3" s="140"/>
      <c r="G3" s="139"/>
      <c r="H3" s="7" t="s">
        <v>3</v>
      </c>
    </row>
    <row r="4" spans="1:8" ht="14.25">
      <c r="A4" s="197" t="s">
        <v>6</v>
      </c>
      <c r="B4" s="198"/>
      <c r="C4" s="182" t="s">
        <v>54</v>
      </c>
      <c r="D4" s="182" t="s">
        <v>152</v>
      </c>
      <c r="E4" s="211" t="s">
        <v>153</v>
      </c>
      <c r="F4" s="211" t="s">
        <v>154</v>
      </c>
      <c r="G4" s="214" t="s">
        <v>155</v>
      </c>
      <c r="H4" s="215" t="s">
        <v>156</v>
      </c>
    </row>
    <row r="5" spans="1:8" ht="14.25">
      <c r="A5" s="187" t="s">
        <v>77</v>
      </c>
      <c r="B5" s="180" t="s">
        <v>78</v>
      </c>
      <c r="C5" s="183"/>
      <c r="D5" s="183"/>
      <c r="E5" s="212"/>
      <c r="F5" s="212"/>
      <c r="G5" s="212"/>
      <c r="H5" s="216"/>
    </row>
    <row r="6" spans="1:8" ht="14.25">
      <c r="A6" s="189"/>
      <c r="B6" s="181"/>
      <c r="C6" s="181"/>
      <c r="D6" s="181"/>
      <c r="E6" s="213"/>
      <c r="F6" s="213"/>
      <c r="G6" s="213"/>
      <c r="H6" s="217"/>
    </row>
    <row r="7" spans="1:8" ht="14.25">
      <c r="A7" s="209" t="s">
        <v>79</v>
      </c>
      <c r="B7" s="210"/>
      <c r="C7" s="171" t="s">
        <v>10</v>
      </c>
      <c r="D7" s="171" t="s">
        <v>11</v>
      </c>
      <c r="E7" s="171" t="s">
        <v>19</v>
      </c>
      <c r="F7" s="141" t="s">
        <v>23</v>
      </c>
      <c r="G7" s="141" t="s">
        <v>27</v>
      </c>
      <c r="H7" s="142" t="s">
        <v>31</v>
      </c>
    </row>
    <row r="8" spans="1:8" ht="14.25">
      <c r="A8" s="202" t="s">
        <v>66</v>
      </c>
      <c r="B8" s="204"/>
      <c r="C8" s="89">
        <f>C9+C22+C25+C28+C31+C36+C39+C42+C45</f>
        <v>3499.9999999999995</v>
      </c>
      <c r="D8" s="90">
        <f>D9+D22+D25+D28+D31+D36+D39+D42+D45</f>
        <v>1595.8799999999999</v>
      </c>
      <c r="E8" s="90">
        <f>E22+E25+E28+E31+E36+E39+E42+E45</f>
        <v>1904.12</v>
      </c>
      <c r="F8" s="143"/>
      <c r="G8" s="143"/>
      <c r="H8" s="144"/>
    </row>
    <row r="9" spans="1:8" ht="14.25">
      <c r="A9" s="145">
        <v>201</v>
      </c>
      <c r="B9" s="118" t="s">
        <v>80</v>
      </c>
      <c r="C9" s="89">
        <f aca="true" t="shared" si="0" ref="C9:C53">D9+E9</f>
        <v>1191.01</v>
      </c>
      <c r="D9" s="89">
        <v>1191.01</v>
      </c>
      <c r="E9" s="89"/>
      <c r="F9" s="143"/>
      <c r="G9" s="143"/>
      <c r="H9" s="144"/>
    </row>
    <row r="10" spans="1:8" ht="14.25">
      <c r="A10" s="145" t="s">
        <v>81</v>
      </c>
      <c r="B10" s="118" t="s">
        <v>82</v>
      </c>
      <c r="C10" s="89">
        <f t="shared" si="0"/>
        <v>4.95</v>
      </c>
      <c r="D10" s="89">
        <v>4.95</v>
      </c>
      <c r="E10" s="89"/>
      <c r="F10" s="143"/>
      <c r="G10" s="143"/>
      <c r="H10" s="144"/>
    </row>
    <row r="11" spans="1:8" ht="14.25">
      <c r="A11" s="145" t="s">
        <v>83</v>
      </c>
      <c r="B11" s="118" t="s">
        <v>84</v>
      </c>
      <c r="C11" s="89">
        <f t="shared" si="0"/>
        <v>4.95</v>
      </c>
      <c r="D11" s="89">
        <v>4.95</v>
      </c>
      <c r="E11" s="89"/>
      <c r="F11" s="143"/>
      <c r="G11" s="143"/>
      <c r="H11" s="144"/>
    </row>
    <row r="12" spans="1:8" ht="14.25">
      <c r="A12" s="146" t="s">
        <v>85</v>
      </c>
      <c r="B12" s="119" t="s">
        <v>86</v>
      </c>
      <c r="C12" s="89">
        <f t="shared" si="0"/>
        <v>1119.1</v>
      </c>
      <c r="D12" s="89">
        <v>1119.1</v>
      </c>
      <c r="E12" s="98"/>
      <c r="F12" s="143"/>
      <c r="G12" s="143"/>
      <c r="H12" s="144"/>
    </row>
    <row r="13" spans="1:8" ht="14.25">
      <c r="A13" s="145" t="s">
        <v>87</v>
      </c>
      <c r="B13" s="118" t="s">
        <v>84</v>
      </c>
      <c r="C13" s="89">
        <f t="shared" si="0"/>
        <v>1119.1</v>
      </c>
      <c r="D13" s="89">
        <v>1119.1</v>
      </c>
      <c r="E13" s="89"/>
      <c r="F13" s="143"/>
      <c r="G13" s="143"/>
      <c r="H13" s="144"/>
    </row>
    <row r="14" spans="1:8" ht="14.25">
      <c r="A14" s="145" t="s">
        <v>88</v>
      </c>
      <c r="B14" s="118" t="s">
        <v>89</v>
      </c>
      <c r="C14" s="89">
        <f t="shared" si="0"/>
        <v>16.56</v>
      </c>
      <c r="D14" s="89">
        <v>16.56</v>
      </c>
      <c r="E14" s="89"/>
      <c r="F14" s="143"/>
      <c r="G14" s="143"/>
      <c r="H14" s="144"/>
    </row>
    <row r="15" spans="1:8" ht="14.25">
      <c r="A15" s="145" t="s">
        <v>90</v>
      </c>
      <c r="B15" s="118" t="s">
        <v>84</v>
      </c>
      <c r="C15" s="89">
        <f t="shared" si="0"/>
        <v>16.56</v>
      </c>
      <c r="D15" s="89">
        <v>16.56</v>
      </c>
      <c r="E15" s="89"/>
      <c r="F15" s="143"/>
      <c r="G15" s="143"/>
      <c r="H15" s="144"/>
    </row>
    <row r="16" spans="1:8" ht="14.25">
      <c r="A16" s="145" t="s">
        <v>91</v>
      </c>
      <c r="B16" s="118" t="s">
        <v>92</v>
      </c>
      <c r="C16" s="89">
        <f t="shared" si="0"/>
        <v>23.1</v>
      </c>
      <c r="D16" s="89">
        <v>23.1</v>
      </c>
      <c r="E16" s="89"/>
      <c r="F16" s="143"/>
      <c r="G16" s="143"/>
      <c r="H16" s="144"/>
    </row>
    <row r="17" spans="1:8" ht="14.25">
      <c r="A17" s="145" t="s">
        <v>93</v>
      </c>
      <c r="B17" s="118" t="s">
        <v>84</v>
      </c>
      <c r="C17" s="89">
        <f t="shared" si="0"/>
        <v>23.1</v>
      </c>
      <c r="D17" s="89">
        <v>23.1</v>
      </c>
      <c r="E17" s="89"/>
      <c r="F17" s="143"/>
      <c r="G17" s="143"/>
      <c r="H17" s="144"/>
    </row>
    <row r="18" spans="1:8" ht="14.25">
      <c r="A18" s="145" t="s">
        <v>94</v>
      </c>
      <c r="B18" s="118" t="s">
        <v>95</v>
      </c>
      <c r="C18" s="89">
        <f t="shared" si="0"/>
        <v>12.3</v>
      </c>
      <c r="D18" s="89">
        <v>12.3</v>
      </c>
      <c r="E18" s="89"/>
      <c r="F18" s="143"/>
      <c r="G18" s="143"/>
      <c r="H18" s="144"/>
    </row>
    <row r="19" spans="1:8" ht="14.25">
      <c r="A19" s="145" t="s">
        <v>96</v>
      </c>
      <c r="B19" s="118" t="s">
        <v>84</v>
      </c>
      <c r="C19" s="89">
        <f t="shared" si="0"/>
        <v>12.3</v>
      </c>
      <c r="D19" s="89">
        <v>12.3</v>
      </c>
      <c r="E19" s="89"/>
      <c r="F19" s="143"/>
      <c r="G19" s="143"/>
      <c r="H19" s="144"/>
    </row>
    <row r="20" spans="1:8" ht="14.25">
      <c r="A20" s="145" t="s">
        <v>97</v>
      </c>
      <c r="B20" s="118" t="s">
        <v>98</v>
      </c>
      <c r="C20" s="89">
        <f t="shared" si="0"/>
        <v>15</v>
      </c>
      <c r="D20" s="89">
        <v>15</v>
      </c>
      <c r="E20" s="89"/>
      <c r="F20" s="143"/>
      <c r="G20" s="143"/>
      <c r="H20" s="144"/>
    </row>
    <row r="21" spans="1:8" ht="14.25">
      <c r="A21" s="146" t="s">
        <v>99</v>
      </c>
      <c r="B21" s="119" t="s">
        <v>84</v>
      </c>
      <c r="C21" s="89">
        <f t="shared" si="0"/>
        <v>15</v>
      </c>
      <c r="D21" s="89">
        <v>15</v>
      </c>
      <c r="E21" s="98"/>
      <c r="F21" s="143"/>
      <c r="G21" s="143"/>
      <c r="H21" s="144"/>
    </row>
    <row r="22" spans="1:8" ht="14.25">
      <c r="A22" s="145" t="s">
        <v>100</v>
      </c>
      <c r="B22" s="118" t="s">
        <v>24</v>
      </c>
      <c r="C22" s="89">
        <f t="shared" si="0"/>
        <v>63.2</v>
      </c>
      <c r="D22" s="89">
        <v>15.2</v>
      </c>
      <c r="E22" s="89">
        <v>48</v>
      </c>
      <c r="F22" s="143"/>
      <c r="G22" s="143"/>
      <c r="H22" s="144"/>
    </row>
    <row r="23" spans="1:8" ht="14.25">
      <c r="A23" s="145" t="s">
        <v>101</v>
      </c>
      <c r="B23" s="118" t="s">
        <v>102</v>
      </c>
      <c r="C23" s="89">
        <f t="shared" si="0"/>
        <v>63.2</v>
      </c>
      <c r="D23" s="89">
        <v>15.2</v>
      </c>
      <c r="E23" s="89">
        <v>48</v>
      </c>
      <c r="F23" s="143"/>
      <c r="G23" s="143"/>
      <c r="H23" s="144"/>
    </row>
    <row r="24" spans="1:8" ht="14.25">
      <c r="A24" s="145" t="s">
        <v>103</v>
      </c>
      <c r="B24" s="118" t="s">
        <v>84</v>
      </c>
      <c r="C24" s="89">
        <f t="shared" si="0"/>
        <v>63.2</v>
      </c>
      <c r="D24" s="89">
        <v>15.2</v>
      </c>
      <c r="E24" s="89">
        <v>48</v>
      </c>
      <c r="F24" s="143"/>
      <c r="G24" s="143"/>
      <c r="H24" s="144"/>
    </row>
    <row r="25" spans="1:8" ht="14.25">
      <c r="A25" s="145" t="s">
        <v>104</v>
      </c>
      <c r="B25" s="118" t="s">
        <v>28</v>
      </c>
      <c r="C25" s="89">
        <f t="shared" si="0"/>
        <v>253</v>
      </c>
      <c r="D25" s="89"/>
      <c r="E25" s="98">
        <v>253</v>
      </c>
      <c r="F25" s="143"/>
      <c r="G25" s="143"/>
      <c r="H25" s="144"/>
    </row>
    <row r="26" spans="1:8" ht="14.25">
      <c r="A26" s="145" t="s">
        <v>105</v>
      </c>
      <c r="B26" s="118" t="s">
        <v>106</v>
      </c>
      <c r="C26" s="89">
        <f t="shared" si="0"/>
        <v>253</v>
      </c>
      <c r="D26" s="89"/>
      <c r="E26" s="98">
        <v>253</v>
      </c>
      <c r="F26" s="143"/>
      <c r="G26" s="143"/>
      <c r="H26" s="144"/>
    </row>
    <row r="27" spans="1:8" ht="14.25">
      <c r="A27" s="146" t="s">
        <v>107</v>
      </c>
      <c r="B27" s="119" t="s">
        <v>108</v>
      </c>
      <c r="C27" s="89">
        <f t="shared" si="0"/>
        <v>253</v>
      </c>
      <c r="D27" s="89"/>
      <c r="E27" s="98">
        <v>253</v>
      </c>
      <c r="F27" s="143"/>
      <c r="G27" s="143"/>
      <c r="H27" s="144"/>
    </row>
    <row r="28" spans="1:8" ht="14.25">
      <c r="A28" s="145" t="s">
        <v>109</v>
      </c>
      <c r="B28" s="118" t="s">
        <v>35</v>
      </c>
      <c r="C28" s="89">
        <f t="shared" si="0"/>
        <v>75</v>
      </c>
      <c r="D28" s="89">
        <v>15</v>
      </c>
      <c r="E28" s="89">
        <v>60</v>
      </c>
      <c r="F28" s="143"/>
      <c r="G28" s="143"/>
      <c r="H28" s="144"/>
    </row>
    <row r="29" spans="1:8" ht="14.25">
      <c r="A29" s="145" t="s">
        <v>110</v>
      </c>
      <c r="B29" s="118" t="s">
        <v>111</v>
      </c>
      <c r="C29" s="89">
        <f t="shared" si="0"/>
        <v>75</v>
      </c>
      <c r="D29" s="89">
        <v>15</v>
      </c>
      <c r="E29" s="89">
        <v>60</v>
      </c>
      <c r="F29" s="143"/>
      <c r="G29" s="143"/>
      <c r="H29" s="144"/>
    </row>
    <row r="30" spans="1:8" ht="14.25">
      <c r="A30" s="145" t="s">
        <v>112</v>
      </c>
      <c r="B30" s="118" t="s">
        <v>84</v>
      </c>
      <c r="C30" s="89">
        <f t="shared" si="0"/>
        <v>75</v>
      </c>
      <c r="D30" s="89">
        <v>15</v>
      </c>
      <c r="E30" s="89">
        <v>60</v>
      </c>
      <c r="F30" s="143"/>
      <c r="G30" s="143"/>
      <c r="H30" s="144"/>
    </row>
    <row r="31" spans="1:8" ht="14.25">
      <c r="A31" s="145" t="s">
        <v>113</v>
      </c>
      <c r="B31" s="118" t="s">
        <v>38</v>
      </c>
      <c r="C31" s="89">
        <f t="shared" si="0"/>
        <v>294.58</v>
      </c>
      <c r="D31" s="89">
        <v>264.58</v>
      </c>
      <c r="E31" s="98">
        <v>30</v>
      </c>
      <c r="F31" s="143"/>
      <c r="G31" s="143"/>
      <c r="H31" s="144"/>
    </row>
    <row r="32" spans="1:8" ht="14.25">
      <c r="A32" s="145" t="s">
        <v>114</v>
      </c>
      <c r="B32" s="118" t="s">
        <v>115</v>
      </c>
      <c r="C32" s="89">
        <f t="shared" si="0"/>
        <v>265.99</v>
      </c>
      <c r="D32" s="89">
        <v>235.99</v>
      </c>
      <c r="E32" s="98">
        <v>30</v>
      </c>
      <c r="F32" s="143"/>
      <c r="G32" s="143"/>
      <c r="H32" s="144"/>
    </row>
    <row r="33" spans="1:8" ht="14.25">
      <c r="A33" s="146" t="s">
        <v>116</v>
      </c>
      <c r="B33" s="119" t="s">
        <v>84</v>
      </c>
      <c r="C33" s="89">
        <f t="shared" si="0"/>
        <v>265.98</v>
      </c>
      <c r="D33" s="89">
        <v>235.98</v>
      </c>
      <c r="E33" s="98">
        <v>30</v>
      </c>
      <c r="F33" s="143"/>
      <c r="G33" s="143"/>
      <c r="H33" s="144"/>
    </row>
    <row r="34" spans="1:8" ht="14.25">
      <c r="A34" s="145" t="s">
        <v>117</v>
      </c>
      <c r="B34" s="118" t="s">
        <v>118</v>
      </c>
      <c r="C34" s="89">
        <f t="shared" si="0"/>
        <v>28.6</v>
      </c>
      <c r="D34" s="89">
        <v>28.6</v>
      </c>
      <c r="E34" s="89"/>
      <c r="F34" s="143"/>
      <c r="G34" s="143"/>
      <c r="H34" s="144"/>
    </row>
    <row r="35" spans="1:8" ht="14.25">
      <c r="A35" s="145" t="s">
        <v>119</v>
      </c>
      <c r="B35" s="118" t="s">
        <v>84</v>
      </c>
      <c r="C35" s="89">
        <f t="shared" si="0"/>
        <v>28.6</v>
      </c>
      <c r="D35" s="89">
        <v>28.6</v>
      </c>
      <c r="E35" s="89"/>
      <c r="F35" s="143"/>
      <c r="G35" s="143"/>
      <c r="H35" s="144"/>
    </row>
    <row r="36" spans="1:8" ht="14.25">
      <c r="A36" s="145" t="s">
        <v>120</v>
      </c>
      <c r="B36" s="118" t="s">
        <v>41</v>
      </c>
      <c r="C36" s="89">
        <f t="shared" si="0"/>
        <v>113.6</v>
      </c>
      <c r="D36" s="89">
        <v>28.6</v>
      </c>
      <c r="E36" s="89">
        <v>85</v>
      </c>
      <c r="F36" s="143"/>
      <c r="G36" s="143"/>
      <c r="H36" s="144"/>
    </row>
    <row r="37" spans="1:8" ht="14.25">
      <c r="A37" s="145" t="s">
        <v>121</v>
      </c>
      <c r="B37" s="118" t="s">
        <v>122</v>
      </c>
      <c r="C37" s="89">
        <f t="shared" si="0"/>
        <v>85</v>
      </c>
      <c r="D37" s="89"/>
      <c r="E37" s="89">
        <v>85</v>
      </c>
      <c r="F37" s="143"/>
      <c r="G37" s="143"/>
      <c r="H37" s="144"/>
    </row>
    <row r="38" spans="1:8" ht="14.25">
      <c r="A38" s="145" t="s">
        <v>157</v>
      </c>
      <c r="B38" s="118" t="s">
        <v>84</v>
      </c>
      <c r="C38" s="89">
        <f t="shared" si="0"/>
        <v>85</v>
      </c>
      <c r="D38" s="89"/>
      <c r="E38" s="89">
        <v>85</v>
      </c>
      <c r="F38" s="143"/>
      <c r="G38" s="143"/>
      <c r="H38" s="144"/>
    </row>
    <row r="39" spans="1:8" ht="14.25">
      <c r="A39" s="145" t="s">
        <v>123</v>
      </c>
      <c r="B39" s="119" t="s">
        <v>44</v>
      </c>
      <c r="C39" s="89">
        <f t="shared" si="0"/>
        <v>288.18</v>
      </c>
      <c r="D39" s="89">
        <v>26.18</v>
      </c>
      <c r="E39" s="89">
        <v>262</v>
      </c>
      <c r="F39" s="143"/>
      <c r="G39" s="143"/>
      <c r="H39" s="144"/>
    </row>
    <row r="40" spans="1:8" ht="14.25">
      <c r="A40" s="146" t="s">
        <v>124</v>
      </c>
      <c r="B40" s="118" t="s">
        <v>125</v>
      </c>
      <c r="C40" s="89">
        <f t="shared" si="0"/>
        <v>288.18</v>
      </c>
      <c r="D40" s="89">
        <v>26.18</v>
      </c>
      <c r="E40" s="89">
        <v>262</v>
      </c>
      <c r="F40" s="143"/>
      <c r="G40" s="143"/>
      <c r="H40" s="144"/>
    </row>
    <row r="41" spans="1:8" ht="14.25">
      <c r="A41" s="145" t="s">
        <v>126</v>
      </c>
      <c r="B41" s="118" t="s">
        <v>84</v>
      </c>
      <c r="C41" s="89">
        <f t="shared" si="0"/>
        <v>288.18</v>
      </c>
      <c r="D41" s="89">
        <v>26.18</v>
      </c>
      <c r="E41" s="89">
        <v>262</v>
      </c>
      <c r="F41" s="143"/>
      <c r="G41" s="143"/>
      <c r="H41" s="144"/>
    </row>
    <row r="42" spans="1:8" ht="14.25">
      <c r="A42" s="145" t="s">
        <v>127</v>
      </c>
      <c r="B42" s="118" t="s">
        <v>47</v>
      </c>
      <c r="C42" s="89">
        <f t="shared" si="0"/>
        <v>816.2</v>
      </c>
      <c r="D42" s="89">
        <v>9.2</v>
      </c>
      <c r="E42" s="98">
        <v>807</v>
      </c>
      <c r="F42" s="143"/>
      <c r="G42" s="143"/>
      <c r="H42" s="144"/>
    </row>
    <row r="43" spans="1:8" ht="14.25">
      <c r="A43" s="145" t="s">
        <v>128</v>
      </c>
      <c r="B43" s="118" t="s">
        <v>129</v>
      </c>
      <c r="C43" s="89">
        <f t="shared" si="0"/>
        <v>816.2</v>
      </c>
      <c r="D43" s="89">
        <v>9.2</v>
      </c>
      <c r="E43" s="98">
        <v>807</v>
      </c>
      <c r="F43" s="143"/>
      <c r="G43" s="143"/>
      <c r="H43" s="144"/>
    </row>
    <row r="44" spans="1:8" ht="14.25">
      <c r="A44" s="145" t="s">
        <v>130</v>
      </c>
      <c r="B44" s="119" t="s">
        <v>131</v>
      </c>
      <c r="C44" s="89">
        <f t="shared" si="0"/>
        <v>816.2</v>
      </c>
      <c r="D44" s="89">
        <v>9.2</v>
      </c>
      <c r="E44" s="98">
        <v>807</v>
      </c>
      <c r="F44" s="143"/>
      <c r="G44" s="143"/>
      <c r="H44" s="144"/>
    </row>
    <row r="45" spans="1:8" ht="14.25">
      <c r="A45" s="146" t="s">
        <v>132</v>
      </c>
      <c r="B45" s="118" t="s">
        <v>50</v>
      </c>
      <c r="C45" s="89">
        <f t="shared" si="0"/>
        <v>405.23</v>
      </c>
      <c r="D45" s="89">
        <v>46.11</v>
      </c>
      <c r="E45" s="89">
        <f>E46+E48+E50</f>
        <v>359.12</v>
      </c>
      <c r="F45" s="143"/>
      <c r="G45" s="143"/>
      <c r="H45" s="144"/>
    </row>
    <row r="46" spans="1:8" ht="14.25">
      <c r="A46" s="145" t="s">
        <v>133</v>
      </c>
      <c r="B46" s="118" t="s">
        <v>134</v>
      </c>
      <c r="C46" s="89">
        <f t="shared" si="0"/>
        <v>257.8</v>
      </c>
      <c r="D46" s="89">
        <v>38</v>
      </c>
      <c r="E46" s="89">
        <v>219.8</v>
      </c>
      <c r="F46" s="143"/>
      <c r="G46" s="143"/>
      <c r="H46" s="144"/>
    </row>
    <row r="47" spans="1:8" ht="14.25">
      <c r="A47" s="145" t="s">
        <v>135</v>
      </c>
      <c r="B47" s="118" t="s">
        <v>136</v>
      </c>
      <c r="C47" s="89">
        <f t="shared" si="0"/>
        <v>257.8</v>
      </c>
      <c r="D47" s="89">
        <v>38</v>
      </c>
      <c r="E47" s="89">
        <v>219.8</v>
      </c>
      <c r="F47" s="143"/>
      <c r="G47" s="143"/>
      <c r="H47" s="144"/>
    </row>
    <row r="48" spans="1:8" ht="14.25">
      <c r="A48" s="145" t="s">
        <v>137</v>
      </c>
      <c r="B48" s="119" t="s">
        <v>138</v>
      </c>
      <c r="C48" s="89">
        <f t="shared" si="0"/>
        <v>26</v>
      </c>
      <c r="D48" s="89">
        <v>6</v>
      </c>
      <c r="E48" s="89">
        <v>20</v>
      </c>
      <c r="F48" s="143"/>
      <c r="G48" s="143"/>
      <c r="H48" s="144"/>
    </row>
    <row r="49" spans="1:8" ht="14.25">
      <c r="A49" s="146" t="s">
        <v>139</v>
      </c>
      <c r="B49" s="118" t="s">
        <v>136</v>
      </c>
      <c r="C49" s="89">
        <f t="shared" si="0"/>
        <v>26</v>
      </c>
      <c r="D49" s="89">
        <v>6</v>
      </c>
      <c r="E49" s="89">
        <v>20</v>
      </c>
      <c r="F49" s="143"/>
      <c r="G49" s="143"/>
      <c r="H49" s="144"/>
    </row>
    <row r="50" spans="1:8" ht="14.25">
      <c r="A50" s="145" t="s">
        <v>140</v>
      </c>
      <c r="B50" s="118" t="s">
        <v>141</v>
      </c>
      <c r="C50" s="89">
        <f t="shared" si="0"/>
        <v>121.42999999999999</v>
      </c>
      <c r="D50" s="89">
        <v>2.11</v>
      </c>
      <c r="E50" s="89">
        <v>119.32</v>
      </c>
      <c r="F50" s="143"/>
      <c r="G50" s="143"/>
      <c r="H50" s="144"/>
    </row>
    <row r="51" spans="1:8" ht="14.25">
      <c r="A51" s="145" t="s">
        <v>142</v>
      </c>
      <c r="B51" s="118" t="s">
        <v>136</v>
      </c>
      <c r="C51" s="89">
        <f t="shared" si="0"/>
        <v>121.42999999999999</v>
      </c>
      <c r="D51" s="89">
        <v>2.11</v>
      </c>
      <c r="E51" s="89">
        <v>119.32</v>
      </c>
      <c r="F51" s="143"/>
      <c r="G51" s="143"/>
      <c r="H51" s="144"/>
    </row>
    <row r="52" spans="1:8" ht="14.25">
      <c r="A52" s="145" t="s">
        <v>143</v>
      </c>
      <c r="B52" s="118" t="s">
        <v>144</v>
      </c>
      <c r="C52" s="89">
        <f t="shared" si="0"/>
        <v>119.32</v>
      </c>
      <c r="D52" s="89"/>
      <c r="E52" s="89">
        <v>119.32</v>
      </c>
      <c r="F52" s="143"/>
      <c r="G52" s="143"/>
      <c r="H52" s="144"/>
    </row>
    <row r="53" spans="1:8" ht="14.25">
      <c r="A53" s="118" t="s">
        <v>145</v>
      </c>
      <c r="B53" s="118" t="s">
        <v>146</v>
      </c>
      <c r="C53" s="89">
        <f t="shared" si="0"/>
        <v>119.32</v>
      </c>
      <c r="D53" s="89"/>
      <c r="E53" s="89">
        <v>119.32</v>
      </c>
      <c r="F53" s="143"/>
      <c r="G53" s="143"/>
      <c r="H53" s="144"/>
    </row>
    <row r="54" spans="1:8" ht="14.25">
      <c r="A54" s="178" t="s">
        <v>158</v>
      </c>
      <c r="B54" s="179"/>
      <c r="C54" s="179"/>
      <c r="D54" s="179"/>
      <c r="E54" s="179"/>
      <c r="F54" s="179"/>
      <c r="G54" s="179"/>
      <c r="H54" s="179"/>
    </row>
  </sheetData>
  <sheetProtection/>
  <mergeCells count="14">
    <mergeCell ref="E4:E6"/>
    <mergeCell ref="F4:F6"/>
    <mergeCell ref="G4:G6"/>
    <mergeCell ref="H4:H6"/>
    <mergeCell ref="A1:I1"/>
    <mergeCell ref="B3:C3"/>
    <mergeCell ref="A4:B4"/>
    <mergeCell ref="A7:B7"/>
    <mergeCell ref="A8:B8"/>
    <mergeCell ref="A54:H54"/>
    <mergeCell ref="A5:A6"/>
    <mergeCell ref="B5:B6"/>
    <mergeCell ref="C4:C6"/>
    <mergeCell ref="D4:D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zoomScalePageLayoutView="0" workbookViewId="0" topLeftCell="A13">
      <selection activeCell="D13" sqref="D13"/>
    </sheetView>
  </sheetViews>
  <sheetFormatPr defaultColWidth="9.00390625" defaultRowHeight="14.25"/>
  <cols>
    <col min="1" max="1" width="36.375" style="102" customWidth="1"/>
    <col min="2" max="2" width="4.00390625" style="102" customWidth="1"/>
    <col min="3" max="3" width="15.625" style="102" customWidth="1"/>
    <col min="4" max="4" width="35.75390625" style="102" customWidth="1"/>
    <col min="5" max="5" width="3.50390625" style="102" customWidth="1"/>
    <col min="6" max="6" width="15.625" style="102" customWidth="1"/>
    <col min="7" max="7" width="13.875" style="102" customWidth="1"/>
    <col min="8" max="8" width="15.625" style="102" customWidth="1"/>
    <col min="9" max="10" width="9.00390625" style="103" customWidth="1"/>
    <col min="11" max="16384" width="9.00390625" style="102" customWidth="1"/>
  </cols>
  <sheetData>
    <row r="1" ht="14.25">
      <c r="A1" s="104"/>
    </row>
    <row r="2" spans="1:10" s="100" customFormat="1" ht="18" customHeight="1">
      <c r="A2" s="172" t="s">
        <v>159</v>
      </c>
      <c r="B2" s="172"/>
      <c r="C2" s="172"/>
      <c r="D2" s="172"/>
      <c r="E2" s="172"/>
      <c r="F2" s="172"/>
      <c r="G2" s="172"/>
      <c r="H2" s="172"/>
      <c r="I2" s="135"/>
      <c r="J2" s="135"/>
    </row>
    <row r="3" spans="1:8" ht="9.75" customHeight="1">
      <c r="A3" s="105"/>
      <c r="B3" s="105"/>
      <c r="C3" s="105"/>
      <c r="D3" s="105"/>
      <c r="E3" s="105"/>
      <c r="F3" s="105"/>
      <c r="G3" s="105"/>
      <c r="H3" s="7" t="s">
        <v>160</v>
      </c>
    </row>
    <row r="4" spans="1:8" ht="15" customHeight="1">
      <c r="A4" s="106" t="s">
        <v>2</v>
      </c>
      <c r="B4" s="105"/>
      <c r="C4" s="105"/>
      <c r="D4" s="105"/>
      <c r="E4" s="105"/>
      <c r="F4" s="105"/>
      <c r="G4" s="105"/>
      <c r="H4" s="7" t="s">
        <v>3</v>
      </c>
    </row>
    <row r="5" spans="1:10" s="101" customFormat="1" ht="19.5" customHeight="1">
      <c r="A5" s="173" t="s">
        <v>4</v>
      </c>
      <c r="B5" s="174"/>
      <c r="C5" s="174"/>
      <c r="D5" s="175" t="s">
        <v>5</v>
      </c>
      <c r="E5" s="174"/>
      <c r="F5" s="218"/>
      <c r="G5" s="218"/>
      <c r="H5" s="176"/>
      <c r="I5" s="136"/>
      <c r="J5" s="136"/>
    </row>
    <row r="6" spans="1:10" s="101" customFormat="1" ht="31.5" customHeight="1">
      <c r="A6" s="158" t="s">
        <v>6</v>
      </c>
      <c r="B6" s="159" t="s">
        <v>7</v>
      </c>
      <c r="C6" s="107" t="s">
        <v>161</v>
      </c>
      <c r="D6" s="160" t="s">
        <v>6</v>
      </c>
      <c r="E6" s="159" t="s">
        <v>7</v>
      </c>
      <c r="F6" s="107" t="s">
        <v>66</v>
      </c>
      <c r="G6" s="108" t="s">
        <v>162</v>
      </c>
      <c r="H6" s="109" t="s">
        <v>163</v>
      </c>
      <c r="I6" s="136"/>
      <c r="J6" s="136"/>
    </row>
    <row r="7" spans="1:10" s="101" customFormat="1" ht="19.5" customHeight="1">
      <c r="A7" s="158" t="s">
        <v>9</v>
      </c>
      <c r="B7" s="107"/>
      <c r="C7" s="160" t="s">
        <v>10</v>
      </c>
      <c r="D7" s="160" t="s">
        <v>9</v>
      </c>
      <c r="E7" s="107"/>
      <c r="F7" s="110">
        <v>2</v>
      </c>
      <c r="G7" s="110">
        <v>3</v>
      </c>
      <c r="H7" s="111">
        <v>4</v>
      </c>
      <c r="I7" s="136"/>
      <c r="J7" s="136"/>
    </row>
    <row r="8" spans="1:10" s="101" customFormat="1" ht="19.5" customHeight="1">
      <c r="A8" s="162" t="s">
        <v>164</v>
      </c>
      <c r="B8" s="163" t="s">
        <v>10</v>
      </c>
      <c r="C8" s="113">
        <v>3500</v>
      </c>
      <c r="D8" s="164" t="s">
        <v>13</v>
      </c>
      <c r="E8" s="114">
        <v>19</v>
      </c>
      <c r="F8" s="115">
        <v>1191.01</v>
      </c>
      <c r="G8" s="115">
        <v>1191.01</v>
      </c>
      <c r="H8" s="116"/>
      <c r="I8" s="136"/>
      <c r="J8" s="136"/>
    </row>
    <row r="9" spans="1:10" s="101" customFormat="1" ht="19.5" customHeight="1">
      <c r="A9" s="117" t="s">
        <v>165</v>
      </c>
      <c r="B9" s="163" t="s">
        <v>11</v>
      </c>
      <c r="C9" s="113"/>
      <c r="D9" s="164" t="s">
        <v>16</v>
      </c>
      <c r="E9" s="114">
        <v>20</v>
      </c>
      <c r="F9" s="115"/>
      <c r="G9" s="115"/>
      <c r="H9" s="116"/>
      <c r="I9" s="136"/>
      <c r="J9" s="136"/>
    </row>
    <row r="10" spans="1:10" s="101" customFormat="1" ht="19.5" customHeight="1">
      <c r="A10" s="117"/>
      <c r="B10" s="163" t="s">
        <v>19</v>
      </c>
      <c r="C10" s="113"/>
      <c r="D10" s="164" t="s">
        <v>20</v>
      </c>
      <c r="E10" s="114">
        <v>21</v>
      </c>
      <c r="F10" s="115"/>
      <c r="G10" s="115"/>
      <c r="H10" s="116"/>
      <c r="I10" s="136"/>
      <c r="J10" s="136"/>
    </row>
    <row r="11" spans="1:10" s="101" customFormat="1" ht="19.5" customHeight="1">
      <c r="A11" s="117"/>
      <c r="B11" s="163" t="s">
        <v>23</v>
      </c>
      <c r="C11" s="113"/>
      <c r="D11" s="164" t="s">
        <v>24</v>
      </c>
      <c r="E11" s="114">
        <v>22</v>
      </c>
      <c r="F11" s="115">
        <v>63.2</v>
      </c>
      <c r="G11" s="115">
        <v>63.2</v>
      </c>
      <c r="H11" s="116"/>
      <c r="I11" s="136"/>
      <c r="J11" s="136"/>
    </row>
    <row r="12" spans="1:10" s="101" customFormat="1" ht="19.5" customHeight="1">
      <c r="A12" s="117"/>
      <c r="B12" s="163" t="s">
        <v>27</v>
      </c>
      <c r="C12" s="113"/>
      <c r="D12" s="164" t="s">
        <v>28</v>
      </c>
      <c r="E12" s="114">
        <v>23</v>
      </c>
      <c r="F12" s="115">
        <v>253</v>
      </c>
      <c r="G12" s="115">
        <v>253</v>
      </c>
      <c r="H12" s="116"/>
      <c r="I12" s="136"/>
      <c r="J12" s="136"/>
    </row>
    <row r="13" spans="1:10" s="101" customFormat="1" ht="19.5" customHeight="1">
      <c r="A13" s="117"/>
      <c r="B13" s="163" t="s">
        <v>31</v>
      </c>
      <c r="C13" s="113"/>
      <c r="D13" s="164" t="s">
        <v>32</v>
      </c>
      <c r="E13" s="114">
        <v>24</v>
      </c>
      <c r="F13" s="115"/>
      <c r="G13" s="115"/>
      <c r="H13" s="116"/>
      <c r="I13" s="136"/>
      <c r="J13" s="136"/>
    </row>
    <row r="14" spans="1:10" s="101" customFormat="1" ht="19.5" customHeight="1">
      <c r="A14" s="117"/>
      <c r="B14" s="163" t="s">
        <v>34</v>
      </c>
      <c r="C14" s="113"/>
      <c r="D14" s="118" t="s">
        <v>35</v>
      </c>
      <c r="E14" s="114">
        <v>25</v>
      </c>
      <c r="F14" s="115">
        <v>75</v>
      </c>
      <c r="G14" s="115">
        <v>75</v>
      </c>
      <c r="H14" s="116"/>
      <c r="I14" s="136"/>
      <c r="J14" s="136"/>
    </row>
    <row r="15" spans="1:10" s="101" customFormat="1" ht="19.5" customHeight="1">
      <c r="A15" s="117"/>
      <c r="B15" s="163" t="s">
        <v>37</v>
      </c>
      <c r="C15" s="113"/>
      <c r="D15" s="118" t="s">
        <v>38</v>
      </c>
      <c r="E15" s="114">
        <v>26</v>
      </c>
      <c r="F15" s="115">
        <v>294.58</v>
      </c>
      <c r="G15" s="115">
        <v>294.58</v>
      </c>
      <c r="H15" s="116"/>
      <c r="I15" s="136"/>
      <c r="J15" s="136"/>
    </row>
    <row r="16" spans="1:10" s="101" customFormat="1" ht="19.5" customHeight="1">
      <c r="A16" s="117"/>
      <c r="B16" s="163" t="s">
        <v>40</v>
      </c>
      <c r="C16" s="113"/>
      <c r="D16" s="118" t="s">
        <v>41</v>
      </c>
      <c r="E16" s="114">
        <v>27</v>
      </c>
      <c r="F16" s="115">
        <v>113.6</v>
      </c>
      <c r="G16" s="115">
        <v>113.6</v>
      </c>
      <c r="H16" s="116"/>
      <c r="I16" s="136"/>
      <c r="J16" s="136"/>
    </row>
    <row r="17" spans="1:10" s="101" customFormat="1" ht="19.5" customHeight="1">
      <c r="A17" s="117"/>
      <c r="B17" s="163" t="s">
        <v>43</v>
      </c>
      <c r="C17" s="113"/>
      <c r="D17" s="119" t="s">
        <v>44</v>
      </c>
      <c r="E17" s="114">
        <v>28</v>
      </c>
      <c r="F17" s="115">
        <v>288.18</v>
      </c>
      <c r="G17" s="115">
        <v>288.18</v>
      </c>
      <c r="H17" s="116"/>
      <c r="I17" s="136"/>
      <c r="J17" s="136"/>
    </row>
    <row r="18" spans="1:10" s="101" customFormat="1" ht="19.5" customHeight="1">
      <c r="A18" s="117"/>
      <c r="B18" s="163" t="s">
        <v>46</v>
      </c>
      <c r="C18" s="113"/>
      <c r="D18" s="118" t="s">
        <v>47</v>
      </c>
      <c r="E18" s="114">
        <v>29</v>
      </c>
      <c r="F18" s="115">
        <v>816.2</v>
      </c>
      <c r="G18" s="115">
        <v>816.2</v>
      </c>
      <c r="H18" s="116"/>
      <c r="I18" s="136"/>
      <c r="J18" s="136"/>
    </row>
    <row r="19" spans="1:10" s="101" customFormat="1" ht="19.5" customHeight="1">
      <c r="A19" s="117"/>
      <c r="B19" s="163" t="s">
        <v>49</v>
      </c>
      <c r="C19" s="113"/>
      <c r="D19" s="118" t="s">
        <v>50</v>
      </c>
      <c r="E19" s="114">
        <v>30</v>
      </c>
      <c r="F19" s="120">
        <v>405.23</v>
      </c>
      <c r="G19" s="120">
        <v>405.23</v>
      </c>
      <c r="H19" s="116"/>
      <c r="I19" s="136"/>
      <c r="J19" s="136"/>
    </row>
    <row r="20" spans="1:10" s="101" customFormat="1" ht="19.5" customHeight="1">
      <c r="A20" s="165" t="s">
        <v>52</v>
      </c>
      <c r="B20" s="163" t="s">
        <v>53</v>
      </c>
      <c r="C20" s="113">
        <v>3500</v>
      </c>
      <c r="D20" s="166" t="s">
        <v>54</v>
      </c>
      <c r="E20" s="114">
        <v>31</v>
      </c>
      <c r="F20" s="113">
        <v>3500</v>
      </c>
      <c r="G20" s="113">
        <v>3500</v>
      </c>
      <c r="H20" s="121"/>
      <c r="I20" s="136"/>
      <c r="J20" s="136"/>
    </row>
    <row r="21" spans="1:8" ht="19.5" customHeight="1">
      <c r="A21" s="122" t="s">
        <v>166</v>
      </c>
      <c r="B21" s="163" t="s">
        <v>57</v>
      </c>
      <c r="C21" s="113"/>
      <c r="D21" s="123" t="s">
        <v>167</v>
      </c>
      <c r="E21" s="114">
        <v>32</v>
      </c>
      <c r="F21" s="124"/>
      <c r="G21" s="114"/>
      <c r="H21" s="125"/>
    </row>
    <row r="22" spans="1:8" ht="29.25" customHeight="1">
      <c r="A22" s="122" t="s">
        <v>168</v>
      </c>
      <c r="B22" s="163" t="s">
        <v>61</v>
      </c>
      <c r="C22" s="113"/>
      <c r="D22" s="126"/>
      <c r="E22" s="114">
        <v>33</v>
      </c>
      <c r="F22" s="124"/>
      <c r="G22" s="114"/>
      <c r="H22" s="125"/>
    </row>
    <row r="23" spans="1:8" ht="14.25">
      <c r="A23" s="127" t="s">
        <v>169</v>
      </c>
      <c r="B23" s="163" t="s">
        <v>64</v>
      </c>
      <c r="C23" s="128"/>
      <c r="D23" s="129"/>
      <c r="E23" s="114">
        <v>34</v>
      </c>
      <c r="F23" s="130"/>
      <c r="G23" s="114"/>
      <c r="H23" s="131"/>
    </row>
    <row r="24" spans="1:8" ht="14.25">
      <c r="A24" s="127"/>
      <c r="B24" s="163" t="s">
        <v>67</v>
      </c>
      <c r="C24" s="128"/>
      <c r="D24" s="129"/>
      <c r="E24" s="114">
        <v>35</v>
      </c>
      <c r="F24" s="130"/>
      <c r="G24" s="114"/>
      <c r="H24" s="131"/>
    </row>
    <row r="25" spans="1:8" ht="14.25">
      <c r="A25" s="167" t="s">
        <v>66</v>
      </c>
      <c r="B25" s="168" t="s">
        <v>14</v>
      </c>
      <c r="C25" s="132">
        <v>3500</v>
      </c>
      <c r="D25" s="169" t="s">
        <v>66</v>
      </c>
      <c r="E25" s="133">
        <v>36</v>
      </c>
      <c r="F25" s="113">
        <v>3500</v>
      </c>
      <c r="G25" s="113">
        <v>3500</v>
      </c>
      <c r="H25" s="134"/>
    </row>
    <row r="26" spans="1:8" ht="14.25">
      <c r="A26" s="219" t="s">
        <v>170</v>
      </c>
      <c r="B26" s="220"/>
      <c r="C26" s="220"/>
      <c r="D26" s="220"/>
      <c r="E26" s="220"/>
      <c r="F26" s="220"/>
      <c r="G26" s="220"/>
      <c r="H26" s="220"/>
    </row>
  </sheetData>
  <sheetProtection/>
  <mergeCells count="4">
    <mergeCell ref="A2:H2"/>
    <mergeCell ref="A5:C5"/>
    <mergeCell ref="D5:H5"/>
    <mergeCell ref="A26:H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5"/>
  <sheetViews>
    <sheetView zoomScalePageLayoutView="0" workbookViewId="0" topLeftCell="A1">
      <selection activeCell="D4" sqref="D4:D7"/>
    </sheetView>
  </sheetViews>
  <sheetFormatPr defaultColWidth="9.00390625" defaultRowHeight="14.25"/>
  <cols>
    <col min="1" max="2" width="4.625" style="5" customWidth="1"/>
    <col min="3" max="3" width="26.375" style="5" customWidth="1"/>
    <col min="4" max="4" width="16.25390625" style="5" customWidth="1"/>
    <col min="5" max="5" width="21.25390625" style="5" customWidth="1"/>
    <col min="6" max="6" width="20.25390625" style="5" customWidth="1"/>
    <col min="7" max="16384" width="9.00390625" style="5" customWidth="1"/>
  </cols>
  <sheetData>
    <row r="1" spans="1:6" s="1" customFormat="1" ht="30" customHeight="1">
      <c r="A1" s="243" t="s">
        <v>171</v>
      </c>
      <c r="B1" s="243"/>
      <c r="C1" s="243"/>
      <c r="D1" s="243"/>
      <c r="E1" s="243"/>
      <c r="F1" s="243"/>
    </row>
    <row r="2" spans="1:6" s="2" customFormat="1" ht="10.5" customHeight="1">
      <c r="A2" s="6"/>
      <c r="B2" s="6"/>
      <c r="C2" s="6"/>
      <c r="F2" s="7" t="s">
        <v>172</v>
      </c>
    </row>
    <row r="3" spans="1:6" s="2" customFormat="1" ht="15" customHeight="1">
      <c r="A3" s="8" t="s">
        <v>150</v>
      </c>
      <c r="B3" s="244" t="s">
        <v>151</v>
      </c>
      <c r="C3" s="244"/>
      <c r="D3" s="17"/>
      <c r="E3" s="17"/>
      <c r="F3" s="7" t="s">
        <v>3</v>
      </c>
    </row>
    <row r="4" spans="1:6" s="3" customFormat="1" ht="20.25" customHeight="1">
      <c r="A4" s="245" t="s">
        <v>173</v>
      </c>
      <c r="B4" s="246"/>
      <c r="C4" s="246"/>
      <c r="D4" s="225" t="s">
        <v>54</v>
      </c>
      <c r="E4" s="228" t="s">
        <v>174</v>
      </c>
      <c r="F4" s="231" t="s">
        <v>153</v>
      </c>
    </row>
    <row r="5" spans="1:6" s="3" customFormat="1" ht="24.75" customHeight="1">
      <c r="A5" s="234" t="s">
        <v>77</v>
      </c>
      <c r="B5" s="224"/>
      <c r="C5" s="224" t="s">
        <v>78</v>
      </c>
      <c r="D5" s="226"/>
      <c r="E5" s="229"/>
      <c r="F5" s="232"/>
    </row>
    <row r="6" spans="1:6" s="3" customFormat="1" ht="18" customHeight="1">
      <c r="A6" s="234"/>
      <c r="B6" s="224"/>
      <c r="C6" s="224"/>
      <c r="D6" s="226"/>
      <c r="E6" s="229"/>
      <c r="F6" s="232"/>
    </row>
    <row r="7" spans="1:6" s="3" customFormat="1" ht="22.5" customHeight="1">
      <c r="A7" s="234"/>
      <c r="B7" s="224"/>
      <c r="C7" s="224"/>
      <c r="D7" s="227"/>
      <c r="E7" s="230"/>
      <c r="F7" s="233"/>
    </row>
    <row r="8" spans="1:6" s="3" customFormat="1" ht="22.5" customHeight="1">
      <c r="A8" s="247" t="s">
        <v>79</v>
      </c>
      <c r="B8" s="248"/>
      <c r="C8" s="249"/>
      <c r="D8" s="10">
        <v>1</v>
      </c>
      <c r="E8" s="10">
        <v>2</v>
      </c>
      <c r="F8" s="26">
        <v>3</v>
      </c>
    </row>
    <row r="9" spans="1:6" s="3" customFormat="1" ht="22.5" customHeight="1">
      <c r="A9" s="250" t="s">
        <v>66</v>
      </c>
      <c r="B9" s="251"/>
      <c r="C9" s="252"/>
      <c r="D9" s="89">
        <f>D10+D23+D26+D29+D32+D37+D40+D43+D46</f>
        <v>3499.9999999999995</v>
      </c>
      <c r="E9" s="90">
        <f>E10+E23+E26+E29+E32+E37+E40+E43+E46</f>
        <v>1595.8799999999997</v>
      </c>
      <c r="F9" s="90">
        <f>F23+F26+F29+F32+F37+F40+F43+F46</f>
        <v>1904.12</v>
      </c>
    </row>
    <row r="10" spans="1:6" s="4" customFormat="1" ht="22.5" customHeight="1">
      <c r="A10" s="235">
        <v>201</v>
      </c>
      <c r="B10" s="236"/>
      <c r="C10" s="93" t="s">
        <v>80</v>
      </c>
      <c r="D10" s="89">
        <f aca="true" t="shared" si="0" ref="D10:D54">E10+F10</f>
        <v>1191.0099999999998</v>
      </c>
      <c r="E10" s="89">
        <f>E11+E13+E15+E17+E19+E21</f>
        <v>1191.0099999999998</v>
      </c>
      <c r="F10" s="89"/>
    </row>
    <row r="11" spans="1:6" s="4" customFormat="1" ht="22.5" customHeight="1">
      <c r="A11" s="239" t="s">
        <v>81</v>
      </c>
      <c r="B11" s="240"/>
      <c r="C11" s="94" t="s">
        <v>82</v>
      </c>
      <c r="D11" s="95">
        <f t="shared" si="0"/>
        <v>4.95</v>
      </c>
      <c r="E11" s="95">
        <v>4.95</v>
      </c>
      <c r="F11" s="95"/>
    </row>
    <row r="12" spans="1:6" s="4" customFormat="1" ht="22.5" customHeight="1">
      <c r="A12" s="239" t="s">
        <v>83</v>
      </c>
      <c r="B12" s="240"/>
      <c r="C12" s="94" t="s">
        <v>84</v>
      </c>
      <c r="D12" s="95">
        <f t="shared" si="0"/>
        <v>4.95</v>
      </c>
      <c r="E12" s="95">
        <v>4.95</v>
      </c>
      <c r="F12" s="95"/>
    </row>
    <row r="13" spans="1:6" s="4" customFormat="1" ht="22.5" customHeight="1">
      <c r="A13" s="241" t="s">
        <v>85</v>
      </c>
      <c r="B13" s="242"/>
      <c r="C13" s="96" t="s">
        <v>86</v>
      </c>
      <c r="D13" s="95">
        <f t="shared" si="0"/>
        <v>1119.1</v>
      </c>
      <c r="E13" s="95">
        <v>1119.1</v>
      </c>
      <c r="F13" s="97"/>
    </row>
    <row r="14" spans="1:6" s="4" customFormat="1" ht="22.5" customHeight="1">
      <c r="A14" s="239" t="s">
        <v>87</v>
      </c>
      <c r="B14" s="240"/>
      <c r="C14" s="94" t="s">
        <v>84</v>
      </c>
      <c r="D14" s="95">
        <f t="shared" si="0"/>
        <v>1119.1</v>
      </c>
      <c r="E14" s="95">
        <v>1119.1</v>
      </c>
      <c r="F14" s="95"/>
    </row>
    <row r="15" spans="1:6" s="4" customFormat="1" ht="22.5" customHeight="1">
      <c r="A15" s="239" t="s">
        <v>88</v>
      </c>
      <c r="B15" s="240"/>
      <c r="C15" s="94" t="s">
        <v>89</v>
      </c>
      <c r="D15" s="95">
        <f t="shared" si="0"/>
        <v>16.56</v>
      </c>
      <c r="E15" s="95">
        <v>16.56</v>
      </c>
      <c r="F15" s="95"/>
    </row>
    <row r="16" spans="1:6" ht="32.25" customHeight="1">
      <c r="A16" s="239" t="s">
        <v>90</v>
      </c>
      <c r="B16" s="240"/>
      <c r="C16" s="94" t="s">
        <v>84</v>
      </c>
      <c r="D16" s="95">
        <f t="shared" si="0"/>
        <v>16.56</v>
      </c>
      <c r="E16" s="95">
        <v>16.56</v>
      </c>
      <c r="F16" s="95"/>
    </row>
    <row r="17" spans="1:6" ht="14.25">
      <c r="A17" s="239" t="s">
        <v>91</v>
      </c>
      <c r="B17" s="240"/>
      <c r="C17" s="94" t="s">
        <v>92</v>
      </c>
      <c r="D17" s="95">
        <f t="shared" si="0"/>
        <v>23.1</v>
      </c>
      <c r="E17" s="95">
        <v>23.1</v>
      </c>
      <c r="F17" s="95"/>
    </row>
    <row r="18" spans="1:6" ht="14.25">
      <c r="A18" s="239" t="s">
        <v>93</v>
      </c>
      <c r="B18" s="240"/>
      <c r="C18" s="94" t="s">
        <v>84</v>
      </c>
      <c r="D18" s="95">
        <f t="shared" si="0"/>
        <v>23.1</v>
      </c>
      <c r="E18" s="95">
        <v>23.1</v>
      </c>
      <c r="F18" s="95"/>
    </row>
    <row r="19" spans="1:6" ht="14.25">
      <c r="A19" s="239" t="s">
        <v>94</v>
      </c>
      <c r="B19" s="240"/>
      <c r="C19" s="94" t="s">
        <v>95</v>
      </c>
      <c r="D19" s="95">
        <f t="shared" si="0"/>
        <v>12.3</v>
      </c>
      <c r="E19" s="95">
        <v>12.3</v>
      </c>
      <c r="F19" s="95"/>
    </row>
    <row r="20" spans="1:6" ht="14.25">
      <c r="A20" s="239" t="s">
        <v>96</v>
      </c>
      <c r="B20" s="240"/>
      <c r="C20" s="94" t="s">
        <v>84</v>
      </c>
      <c r="D20" s="95">
        <f t="shared" si="0"/>
        <v>12.3</v>
      </c>
      <c r="E20" s="95">
        <v>12.3</v>
      </c>
      <c r="F20" s="95"/>
    </row>
    <row r="21" spans="1:6" ht="14.25">
      <c r="A21" s="239" t="s">
        <v>97</v>
      </c>
      <c r="B21" s="240"/>
      <c r="C21" s="94" t="s">
        <v>98</v>
      </c>
      <c r="D21" s="95">
        <f t="shared" si="0"/>
        <v>15</v>
      </c>
      <c r="E21" s="95">
        <v>15</v>
      </c>
      <c r="F21" s="95"/>
    </row>
    <row r="22" spans="1:6" ht="14.25">
      <c r="A22" s="241" t="s">
        <v>99</v>
      </c>
      <c r="B22" s="242"/>
      <c r="C22" s="96" t="s">
        <v>84</v>
      </c>
      <c r="D22" s="95">
        <f t="shared" si="0"/>
        <v>15</v>
      </c>
      <c r="E22" s="95">
        <v>15</v>
      </c>
      <c r="F22" s="97"/>
    </row>
    <row r="23" spans="1:6" ht="14.25">
      <c r="A23" s="235" t="s">
        <v>100</v>
      </c>
      <c r="B23" s="236"/>
      <c r="C23" s="93" t="s">
        <v>24</v>
      </c>
      <c r="D23" s="89">
        <f t="shared" si="0"/>
        <v>63.2</v>
      </c>
      <c r="E23" s="89">
        <v>15.2</v>
      </c>
      <c r="F23" s="89">
        <v>48</v>
      </c>
    </row>
    <row r="24" spans="1:6" ht="14.25">
      <c r="A24" s="235" t="s">
        <v>101</v>
      </c>
      <c r="B24" s="236"/>
      <c r="C24" s="93" t="s">
        <v>102</v>
      </c>
      <c r="D24" s="89">
        <f t="shared" si="0"/>
        <v>63.2</v>
      </c>
      <c r="E24" s="89">
        <v>15.2</v>
      </c>
      <c r="F24" s="89">
        <v>48</v>
      </c>
    </row>
    <row r="25" spans="1:6" ht="14.25">
      <c r="A25" s="235" t="s">
        <v>103</v>
      </c>
      <c r="B25" s="236"/>
      <c r="C25" s="93" t="s">
        <v>84</v>
      </c>
      <c r="D25" s="89">
        <f t="shared" si="0"/>
        <v>63.2</v>
      </c>
      <c r="E25" s="89">
        <v>15.2</v>
      </c>
      <c r="F25" s="89">
        <v>48</v>
      </c>
    </row>
    <row r="26" spans="1:6" ht="14.25">
      <c r="A26" s="235" t="s">
        <v>104</v>
      </c>
      <c r="B26" s="236"/>
      <c r="C26" s="93" t="s">
        <v>28</v>
      </c>
      <c r="D26" s="89">
        <f t="shared" si="0"/>
        <v>253</v>
      </c>
      <c r="E26" s="89"/>
      <c r="F26" s="98">
        <v>253</v>
      </c>
    </row>
    <row r="27" spans="1:6" ht="14.25">
      <c r="A27" s="235" t="s">
        <v>105</v>
      </c>
      <c r="B27" s="236"/>
      <c r="C27" s="93" t="s">
        <v>106</v>
      </c>
      <c r="D27" s="89">
        <f t="shared" si="0"/>
        <v>253</v>
      </c>
      <c r="E27" s="89"/>
      <c r="F27" s="98">
        <v>253</v>
      </c>
    </row>
    <row r="28" spans="1:6" ht="14.25">
      <c r="A28" s="237" t="s">
        <v>107</v>
      </c>
      <c r="B28" s="238"/>
      <c r="C28" s="99" t="s">
        <v>108</v>
      </c>
      <c r="D28" s="89">
        <f t="shared" si="0"/>
        <v>253</v>
      </c>
      <c r="E28" s="89"/>
      <c r="F28" s="98">
        <v>253</v>
      </c>
    </row>
    <row r="29" spans="1:6" ht="14.25">
      <c r="A29" s="235" t="s">
        <v>109</v>
      </c>
      <c r="B29" s="236"/>
      <c r="C29" s="93" t="s">
        <v>35</v>
      </c>
      <c r="D29" s="89">
        <f t="shared" si="0"/>
        <v>75</v>
      </c>
      <c r="E29" s="89">
        <v>15</v>
      </c>
      <c r="F29" s="89">
        <v>60</v>
      </c>
    </row>
    <row r="30" spans="1:6" ht="14.25">
      <c r="A30" s="235" t="s">
        <v>110</v>
      </c>
      <c r="B30" s="236"/>
      <c r="C30" s="93" t="s">
        <v>111</v>
      </c>
      <c r="D30" s="89">
        <f t="shared" si="0"/>
        <v>75</v>
      </c>
      <c r="E30" s="89">
        <v>15</v>
      </c>
      <c r="F30" s="89">
        <v>60</v>
      </c>
    </row>
    <row r="31" spans="1:6" ht="14.25">
      <c r="A31" s="235" t="s">
        <v>112</v>
      </c>
      <c r="B31" s="236"/>
      <c r="C31" s="93" t="s">
        <v>84</v>
      </c>
      <c r="D31" s="89">
        <f t="shared" si="0"/>
        <v>75</v>
      </c>
      <c r="E31" s="89">
        <v>15</v>
      </c>
      <c r="F31" s="89">
        <v>60</v>
      </c>
    </row>
    <row r="32" spans="1:6" ht="14.25">
      <c r="A32" s="235" t="s">
        <v>113</v>
      </c>
      <c r="B32" s="236"/>
      <c r="C32" s="93" t="s">
        <v>38</v>
      </c>
      <c r="D32" s="89">
        <f t="shared" si="0"/>
        <v>294.58</v>
      </c>
      <c r="E32" s="89">
        <v>264.58</v>
      </c>
      <c r="F32" s="98">
        <v>30</v>
      </c>
    </row>
    <row r="33" spans="1:6" ht="14.25">
      <c r="A33" s="235" t="s">
        <v>114</v>
      </c>
      <c r="B33" s="236"/>
      <c r="C33" s="93" t="s">
        <v>115</v>
      </c>
      <c r="D33" s="89">
        <f t="shared" si="0"/>
        <v>265.98</v>
      </c>
      <c r="E33" s="89">
        <v>235.98</v>
      </c>
      <c r="F33" s="98">
        <v>30</v>
      </c>
    </row>
    <row r="34" spans="1:6" ht="14.25">
      <c r="A34" s="237" t="s">
        <v>116</v>
      </c>
      <c r="B34" s="238"/>
      <c r="C34" s="99" t="s">
        <v>84</v>
      </c>
      <c r="D34" s="89">
        <f t="shared" si="0"/>
        <v>265.98</v>
      </c>
      <c r="E34" s="89">
        <v>235.98</v>
      </c>
      <c r="F34" s="98">
        <v>30</v>
      </c>
    </row>
    <row r="35" spans="1:6" ht="14.25">
      <c r="A35" s="235" t="s">
        <v>117</v>
      </c>
      <c r="B35" s="236"/>
      <c r="C35" s="93" t="s">
        <v>118</v>
      </c>
      <c r="D35" s="89">
        <f t="shared" si="0"/>
        <v>28.6</v>
      </c>
      <c r="E35" s="89">
        <v>28.6</v>
      </c>
      <c r="F35" s="89"/>
    </row>
    <row r="36" spans="1:6" ht="14.25">
      <c r="A36" s="235" t="s">
        <v>119</v>
      </c>
      <c r="B36" s="236"/>
      <c r="C36" s="93" t="s">
        <v>84</v>
      </c>
      <c r="D36" s="89">
        <f t="shared" si="0"/>
        <v>28.6</v>
      </c>
      <c r="E36" s="89">
        <v>28.6</v>
      </c>
      <c r="F36" s="89"/>
    </row>
    <row r="37" spans="1:6" ht="14.25">
      <c r="A37" s="235" t="s">
        <v>120</v>
      </c>
      <c r="B37" s="236"/>
      <c r="C37" s="93" t="s">
        <v>41</v>
      </c>
      <c r="D37" s="89">
        <f t="shared" si="0"/>
        <v>113.6</v>
      </c>
      <c r="E37" s="89">
        <v>28.6</v>
      </c>
      <c r="F37" s="89">
        <v>85</v>
      </c>
    </row>
    <row r="38" spans="1:6" ht="14.25">
      <c r="A38" s="235" t="s">
        <v>121</v>
      </c>
      <c r="B38" s="236"/>
      <c r="C38" s="93" t="s">
        <v>122</v>
      </c>
      <c r="D38" s="89">
        <f t="shared" si="0"/>
        <v>85</v>
      </c>
      <c r="E38" s="89"/>
      <c r="F38" s="89">
        <v>85</v>
      </c>
    </row>
    <row r="39" spans="1:6" ht="14.25">
      <c r="A39" s="91" t="s">
        <v>157</v>
      </c>
      <c r="B39" s="92"/>
      <c r="C39" s="93" t="s">
        <v>84</v>
      </c>
      <c r="D39" s="89">
        <f t="shared" si="0"/>
        <v>85</v>
      </c>
      <c r="E39" s="89"/>
      <c r="F39" s="89">
        <v>85</v>
      </c>
    </row>
    <row r="40" spans="1:6" ht="14.25">
      <c r="A40" s="235" t="s">
        <v>123</v>
      </c>
      <c r="B40" s="236"/>
      <c r="C40" s="99" t="s">
        <v>44</v>
      </c>
      <c r="D40" s="89">
        <f t="shared" si="0"/>
        <v>288.18</v>
      </c>
      <c r="E40" s="89">
        <v>26.18</v>
      </c>
      <c r="F40" s="89">
        <v>262</v>
      </c>
    </row>
    <row r="41" spans="1:6" ht="14.25">
      <c r="A41" s="237" t="s">
        <v>124</v>
      </c>
      <c r="B41" s="238"/>
      <c r="C41" s="93" t="s">
        <v>125</v>
      </c>
      <c r="D41" s="89">
        <f t="shared" si="0"/>
        <v>288.18</v>
      </c>
      <c r="E41" s="89">
        <v>26.18</v>
      </c>
      <c r="F41" s="89">
        <v>262</v>
      </c>
    </row>
    <row r="42" spans="1:6" ht="14.25">
      <c r="A42" s="235" t="s">
        <v>126</v>
      </c>
      <c r="B42" s="236"/>
      <c r="C42" s="93" t="s">
        <v>84</v>
      </c>
      <c r="D42" s="89">
        <f t="shared" si="0"/>
        <v>288.18</v>
      </c>
      <c r="E42" s="89">
        <v>26.18</v>
      </c>
      <c r="F42" s="89">
        <v>262</v>
      </c>
    </row>
    <row r="43" spans="1:6" ht="14.25">
      <c r="A43" s="235" t="s">
        <v>127</v>
      </c>
      <c r="B43" s="236"/>
      <c r="C43" s="93" t="s">
        <v>47</v>
      </c>
      <c r="D43" s="89">
        <f t="shared" si="0"/>
        <v>816.2</v>
      </c>
      <c r="E43" s="89">
        <v>9.2</v>
      </c>
      <c r="F43" s="98">
        <v>807</v>
      </c>
    </row>
    <row r="44" spans="1:6" ht="14.25">
      <c r="A44" s="235" t="s">
        <v>128</v>
      </c>
      <c r="B44" s="236"/>
      <c r="C44" s="93" t="s">
        <v>129</v>
      </c>
      <c r="D44" s="89">
        <f t="shared" si="0"/>
        <v>816.2</v>
      </c>
      <c r="E44" s="89">
        <v>9.2</v>
      </c>
      <c r="F44" s="98">
        <v>807</v>
      </c>
    </row>
    <row r="45" spans="1:6" ht="14.25">
      <c r="A45" s="235" t="s">
        <v>130</v>
      </c>
      <c r="B45" s="236"/>
      <c r="C45" s="99" t="s">
        <v>131</v>
      </c>
      <c r="D45" s="89">
        <f t="shared" si="0"/>
        <v>816.2</v>
      </c>
      <c r="E45" s="89">
        <v>9.2</v>
      </c>
      <c r="F45" s="98">
        <v>807</v>
      </c>
    </row>
    <row r="46" spans="1:6" ht="14.25">
      <c r="A46" s="237" t="s">
        <v>132</v>
      </c>
      <c r="B46" s="238"/>
      <c r="C46" s="93" t="s">
        <v>50</v>
      </c>
      <c r="D46" s="89">
        <f t="shared" si="0"/>
        <v>405.23</v>
      </c>
      <c r="E46" s="89">
        <v>46.11</v>
      </c>
      <c r="F46" s="89">
        <f>F47+F49+F51</f>
        <v>359.12</v>
      </c>
    </row>
    <row r="47" spans="1:6" ht="14.25">
      <c r="A47" s="235" t="s">
        <v>133</v>
      </c>
      <c r="B47" s="236"/>
      <c r="C47" s="93" t="s">
        <v>134</v>
      </c>
      <c r="D47" s="89">
        <f t="shared" si="0"/>
        <v>257.8</v>
      </c>
      <c r="E47" s="89">
        <v>38</v>
      </c>
      <c r="F47" s="89">
        <v>219.8</v>
      </c>
    </row>
    <row r="48" spans="1:6" ht="14.25">
      <c r="A48" s="235" t="s">
        <v>135</v>
      </c>
      <c r="B48" s="236"/>
      <c r="C48" s="93" t="s">
        <v>136</v>
      </c>
      <c r="D48" s="89">
        <f t="shared" si="0"/>
        <v>257.8</v>
      </c>
      <c r="E48" s="89">
        <v>38</v>
      </c>
      <c r="F48" s="89">
        <v>219.8</v>
      </c>
    </row>
    <row r="49" spans="1:6" ht="14.25">
      <c r="A49" s="235" t="s">
        <v>137</v>
      </c>
      <c r="B49" s="236"/>
      <c r="C49" s="99" t="s">
        <v>138</v>
      </c>
      <c r="D49" s="89">
        <f t="shared" si="0"/>
        <v>26</v>
      </c>
      <c r="E49" s="89">
        <v>6</v>
      </c>
      <c r="F49" s="89">
        <v>20</v>
      </c>
    </row>
    <row r="50" spans="1:6" ht="14.25">
      <c r="A50" s="237" t="s">
        <v>139</v>
      </c>
      <c r="B50" s="238"/>
      <c r="C50" s="93" t="s">
        <v>136</v>
      </c>
      <c r="D50" s="89">
        <f t="shared" si="0"/>
        <v>26</v>
      </c>
      <c r="E50" s="89">
        <v>6</v>
      </c>
      <c r="F50" s="89">
        <v>20</v>
      </c>
    </row>
    <row r="51" spans="1:6" ht="14.25">
      <c r="A51" s="235" t="s">
        <v>140</v>
      </c>
      <c r="B51" s="236"/>
      <c r="C51" s="93" t="s">
        <v>141</v>
      </c>
      <c r="D51" s="89">
        <f t="shared" si="0"/>
        <v>121.42999999999999</v>
      </c>
      <c r="E51" s="89">
        <v>2.11</v>
      </c>
      <c r="F51" s="89">
        <v>119.32</v>
      </c>
    </row>
    <row r="52" spans="1:6" ht="14.25">
      <c r="A52" s="235" t="s">
        <v>142</v>
      </c>
      <c r="B52" s="236"/>
      <c r="C52" s="93" t="s">
        <v>136</v>
      </c>
      <c r="D52" s="89">
        <f t="shared" si="0"/>
        <v>121.42999999999999</v>
      </c>
      <c r="E52" s="89">
        <v>2.11</v>
      </c>
      <c r="F52" s="89">
        <v>119.32</v>
      </c>
    </row>
    <row r="53" spans="1:6" ht="14.25">
      <c r="A53" s="235" t="s">
        <v>143</v>
      </c>
      <c r="B53" s="236"/>
      <c r="C53" s="93" t="s">
        <v>144</v>
      </c>
      <c r="D53" s="89">
        <f t="shared" si="0"/>
        <v>119.32</v>
      </c>
      <c r="E53" s="89"/>
      <c r="F53" s="89">
        <v>119.32</v>
      </c>
    </row>
    <row r="54" spans="1:6" ht="14.25">
      <c r="A54" s="221" t="s">
        <v>145</v>
      </c>
      <c r="B54" s="221"/>
      <c r="C54" s="93" t="s">
        <v>146</v>
      </c>
      <c r="D54" s="89">
        <f t="shared" si="0"/>
        <v>119.32</v>
      </c>
      <c r="E54" s="89"/>
      <c r="F54" s="89">
        <v>119.32</v>
      </c>
    </row>
    <row r="55" spans="1:6" ht="14.25">
      <c r="A55" s="222" t="s">
        <v>175</v>
      </c>
      <c r="B55" s="223"/>
      <c r="C55" s="223"/>
      <c r="D55" s="223"/>
      <c r="E55" s="223"/>
      <c r="F55" s="223"/>
    </row>
  </sheetData>
  <sheetProtection/>
  <mergeCells count="55">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40:B40"/>
    <mergeCell ref="A41:B41"/>
    <mergeCell ref="A51:B51"/>
    <mergeCell ref="A52:B52"/>
    <mergeCell ref="A53:B53"/>
    <mergeCell ref="A42:B42"/>
    <mergeCell ref="A43:B43"/>
    <mergeCell ref="A44:B44"/>
    <mergeCell ref="A45:B45"/>
    <mergeCell ref="A46:B46"/>
    <mergeCell ref="A47:B47"/>
    <mergeCell ref="A54:B54"/>
    <mergeCell ref="A55:F55"/>
    <mergeCell ref="C5:C7"/>
    <mergeCell ref="D4:D7"/>
    <mergeCell ref="E4:E7"/>
    <mergeCell ref="F4:F7"/>
    <mergeCell ref="A5:B7"/>
    <mergeCell ref="A48:B48"/>
    <mergeCell ref="A49:B49"/>
    <mergeCell ref="A50:B5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C9" sqref="C9"/>
    </sheetView>
  </sheetViews>
  <sheetFormatPr defaultColWidth="9.00390625" defaultRowHeight="14.25"/>
  <cols>
    <col min="1" max="1" width="8.50390625" style="60" customWidth="1"/>
    <col min="2" max="2" width="12.625" style="60" customWidth="1"/>
    <col min="3" max="3" width="11.125" style="60" customWidth="1"/>
    <col min="4" max="4" width="8.625" style="60" customWidth="1"/>
    <col min="5" max="5" width="11.875" style="60" customWidth="1"/>
    <col min="6" max="6" width="10.75390625" style="60" customWidth="1"/>
    <col min="7" max="7" width="9.125" style="61" customWidth="1"/>
    <col min="8" max="8" width="10.625" style="61" customWidth="1"/>
    <col min="9" max="9" width="10.625" style="5" customWidth="1"/>
    <col min="10" max="16384" width="9.00390625" style="5" customWidth="1"/>
  </cols>
  <sheetData>
    <row r="1" spans="1:9" s="1" customFormat="1" ht="29.25" customHeight="1">
      <c r="A1" s="253" t="s">
        <v>176</v>
      </c>
      <c r="B1" s="253"/>
      <c r="C1" s="253"/>
      <c r="D1" s="253"/>
      <c r="E1" s="253"/>
      <c r="F1" s="253"/>
      <c r="G1" s="253"/>
      <c r="H1" s="253"/>
      <c r="I1" s="253"/>
    </row>
    <row r="2" spans="1:9" s="2" customFormat="1" ht="12.75" customHeight="1">
      <c r="A2" s="259" t="s">
        <v>2</v>
      </c>
      <c r="B2" s="259"/>
      <c r="C2" s="62"/>
      <c r="D2" s="9"/>
      <c r="E2" s="9"/>
      <c r="G2" s="63"/>
      <c r="H2" s="63"/>
      <c r="I2" s="87" t="s">
        <v>177</v>
      </c>
    </row>
    <row r="3" spans="1:9" s="2" customFormat="1" ht="17.25" customHeight="1">
      <c r="A3" s="260"/>
      <c r="B3" s="260"/>
      <c r="C3" s="62"/>
      <c r="D3" s="9"/>
      <c r="E3" s="9" t="s">
        <v>178</v>
      </c>
      <c r="G3" s="63"/>
      <c r="H3" s="63"/>
      <c r="I3" s="87" t="s">
        <v>179</v>
      </c>
    </row>
    <row r="4" spans="1:9" s="56" customFormat="1" ht="24" customHeight="1">
      <c r="A4" s="254" t="s">
        <v>180</v>
      </c>
      <c r="B4" s="254"/>
      <c r="C4" s="254"/>
      <c r="D4" s="254" t="s">
        <v>181</v>
      </c>
      <c r="E4" s="255"/>
      <c r="F4" s="255"/>
      <c r="G4" s="255"/>
      <c r="H4" s="255"/>
      <c r="I4" s="255"/>
    </row>
    <row r="5" spans="1:9" s="57" customFormat="1" ht="24" customHeight="1">
      <c r="A5" s="64" t="s">
        <v>182</v>
      </c>
      <c r="B5" s="64" t="s">
        <v>183</v>
      </c>
      <c r="C5" s="64" t="s">
        <v>161</v>
      </c>
      <c r="D5" s="64" t="s">
        <v>182</v>
      </c>
      <c r="E5" s="64" t="s">
        <v>183</v>
      </c>
      <c r="F5" s="64" t="s">
        <v>161</v>
      </c>
      <c r="G5" s="64" t="s">
        <v>182</v>
      </c>
      <c r="H5" s="64" t="s">
        <v>183</v>
      </c>
      <c r="I5" s="64" t="s">
        <v>161</v>
      </c>
    </row>
    <row r="6" spans="1:9" s="58" customFormat="1" ht="24" customHeight="1">
      <c r="A6" s="65">
        <v>301</v>
      </c>
      <c r="B6" s="65" t="s">
        <v>184</v>
      </c>
      <c r="C6" s="66">
        <f>SUM(C7:C20)</f>
        <v>820.82</v>
      </c>
      <c r="D6" s="65">
        <v>302</v>
      </c>
      <c r="E6" s="65" t="s">
        <v>185</v>
      </c>
      <c r="F6" s="66">
        <f>SUM(F7:F33)</f>
        <v>612.7</v>
      </c>
      <c r="G6" s="65">
        <v>310</v>
      </c>
      <c r="H6" s="65" t="s">
        <v>186</v>
      </c>
      <c r="I6" s="80">
        <f>SUM(I7:I22)</f>
        <v>0</v>
      </c>
    </row>
    <row r="7" spans="1:9" s="58" customFormat="1" ht="24" customHeight="1">
      <c r="A7" s="67">
        <v>30101</v>
      </c>
      <c r="B7" s="67" t="s">
        <v>187</v>
      </c>
      <c r="C7" s="68">
        <v>272.5</v>
      </c>
      <c r="D7" s="67">
        <v>30201</v>
      </c>
      <c r="E7" s="67" t="s">
        <v>188</v>
      </c>
      <c r="F7" s="68">
        <v>42</v>
      </c>
      <c r="G7" s="67">
        <v>31001</v>
      </c>
      <c r="H7" s="67" t="s">
        <v>189</v>
      </c>
      <c r="I7" s="72"/>
    </row>
    <row r="8" spans="1:9" s="58" customFormat="1" ht="24" customHeight="1">
      <c r="A8" s="67">
        <v>30102</v>
      </c>
      <c r="B8" s="69" t="s">
        <v>190</v>
      </c>
      <c r="C8" s="68">
        <v>175.3</v>
      </c>
      <c r="D8" s="67">
        <v>30202</v>
      </c>
      <c r="E8" s="67" t="s">
        <v>191</v>
      </c>
      <c r="F8" s="68">
        <v>5.3</v>
      </c>
      <c r="G8" s="67">
        <v>31002</v>
      </c>
      <c r="H8" s="67" t="s">
        <v>192</v>
      </c>
      <c r="I8" s="72"/>
    </row>
    <row r="9" spans="1:9" s="58" customFormat="1" ht="24" customHeight="1">
      <c r="A9" s="67">
        <v>30103</v>
      </c>
      <c r="B9" s="69" t="s">
        <v>193</v>
      </c>
      <c r="C9" s="68"/>
      <c r="D9" s="70">
        <v>30203</v>
      </c>
      <c r="E9" s="71" t="s">
        <v>194</v>
      </c>
      <c r="F9" s="72">
        <v>7</v>
      </c>
      <c r="G9" s="67">
        <v>31003</v>
      </c>
      <c r="H9" s="67" t="s">
        <v>195</v>
      </c>
      <c r="I9" s="72"/>
    </row>
    <row r="10" spans="1:9" s="58" customFormat="1" ht="24" customHeight="1">
      <c r="A10" s="67">
        <v>30104</v>
      </c>
      <c r="B10" s="67" t="s">
        <v>196</v>
      </c>
      <c r="C10" s="68">
        <v>232.9</v>
      </c>
      <c r="D10" s="67">
        <v>30204</v>
      </c>
      <c r="E10" s="67" t="s">
        <v>197</v>
      </c>
      <c r="F10" s="68">
        <v>6</v>
      </c>
      <c r="G10" s="67">
        <v>31005</v>
      </c>
      <c r="H10" s="67" t="s">
        <v>198</v>
      </c>
      <c r="I10" s="72"/>
    </row>
    <row r="11" spans="1:9" s="58" customFormat="1" ht="24" customHeight="1">
      <c r="A11" s="67">
        <v>30106</v>
      </c>
      <c r="B11" s="67" t="s">
        <v>199</v>
      </c>
      <c r="C11" s="68"/>
      <c r="D11" s="67">
        <v>30205</v>
      </c>
      <c r="E11" s="67" t="s">
        <v>200</v>
      </c>
      <c r="F11" s="68"/>
      <c r="G11" s="67">
        <v>31006</v>
      </c>
      <c r="H11" s="67" t="s">
        <v>201</v>
      </c>
      <c r="I11" s="72"/>
    </row>
    <row r="12" spans="1:9" s="58" customFormat="1" ht="24" customHeight="1">
      <c r="A12" s="67">
        <v>30107</v>
      </c>
      <c r="B12" s="67" t="s">
        <v>202</v>
      </c>
      <c r="C12" s="68">
        <v>9.5</v>
      </c>
      <c r="D12" s="67">
        <v>30206</v>
      </c>
      <c r="E12" s="67" t="s">
        <v>203</v>
      </c>
      <c r="F12" s="68">
        <v>19.5</v>
      </c>
      <c r="G12" s="67">
        <v>31007</v>
      </c>
      <c r="H12" s="67" t="s">
        <v>204</v>
      </c>
      <c r="I12" s="72"/>
    </row>
    <row r="13" spans="1:9" s="58" customFormat="1" ht="24" customHeight="1">
      <c r="A13" s="67">
        <v>30108</v>
      </c>
      <c r="B13" s="67" t="s">
        <v>205</v>
      </c>
      <c r="C13" s="68"/>
      <c r="D13" s="67">
        <v>30207</v>
      </c>
      <c r="E13" s="67" t="s">
        <v>206</v>
      </c>
      <c r="F13" s="68">
        <v>1.5</v>
      </c>
      <c r="G13" s="67">
        <v>31008</v>
      </c>
      <c r="H13" s="67" t="s">
        <v>207</v>
      </c>
      <c r="I13" s="72"/>
    </row>
    <row r="14" spans="1:9" s="58" customFormat="1" ht="24" customHeight="1">
      <c r="A14" s="67">
        <v>30109</v>
      </c>
      <c r="B14" s="67" t="s">
        <v>208</v>
      </c>
      <c r="C14" s="68"/>
      <c r="D14" s="67">
        <v>30208</v>
      </c>
      <c r="E14" s="67" t="s">
        <v>209</v>
      </c>
      <c r="F14" s="68"/>
      <c r="G14" s="67">
        <v>31009</v>
      </c>
      <c r="H14" s="67" t="s">
        <v>210</v>
      </c>
      <c r="I14" s="72"/>
    </row>
    <row r="15" spans="1:9" s="58" customFormat="1" ht="24" customHeight="1">
      <c r="A15" s="67">
        <v>30110</v>
      </c>
      <c r="B15" s="67" t="s">
        <v>211</v>
      </c>
      <c r="C15" s="68"/>
      <c r="D15" s="67">
        <v>30209</v>
      </c>
      <c r="E15" s="67" t="s">
        <v>212</v>
      </c>
      <c r="F15" s="68"/>
      <c r="G15" s="67">
        <v>31010</v>
      </c>
      <c r="H15" s="67" t="s">
        <v>213</v>
      </c>
      <c r="I15" s="72"/>
    </row>
    <row r="16" spans="1:9" s="58" customFormat="1" ht="24" customHeight="1">
      <c r="A16" s="67">
        <v>30111</v>
      </c>
      <c r="B16" s="67" t="s">
        <v>214</v>
      </c>
      <c r="C16" s="68"/>
      <c r="D16" s="70">
        <v>30211</v>
      </c>
      <c r="E16" s="71" t="s">
        <v>215</v>
      </c>
      <c r="F16" s="72"/>
      <c r="G16" s="67">
        <v>31011</v>
      </c>
      <c r="H16" s="67" t="s">
        <v>216</v>
      </c>
      <c r="I16" s="72"/>
    </row>
    <row r="17" spans="1:9" s="58" customFormat="1" ht="24" customHeight="1">
      <c r="A17" s="67">
        <v>30112</v>
      </c>
      <c r="B17" s="67" t="s">
        <v>217</v>
      </c>
      <c r="C17" s="68"/>
      <c r="D17" s="70">
        <v>30212</v>
      </c>
      <c r="E17" s="71" t="s">
        <v>218</v>
      </c>
      <c r="F17" s="72"/>
      <c r="G17" s="67">
        <v>31012</v>
      </c>
      <c r="H17" s="67" t="s">
        <v>219</v>
      </c>
      <c r="I17" s="72"/>
    </row>
    <row r="18" spans="1:9" s="58" customFormat="1" ht="24" customHeight="1">
      <c r="A18" s="67">
        <v>30113</v>
      </c>
      <c r="B18" s="71" t="s">
        <v>220</v>
      </c>
      <c r="C18" s="68">
        <v>102.8</v>
      </c>
      <c r="D18" s="70">
        <v>30213</v>
      </c>
      <c r="E18" s="71" t="s">
        <v>221</v>
      </c>
      <c r="F18" s="72">
        <v>1</v>
      </c>
      <c r="G18" s="67">
        <v>31013</v>
      </c>
      <c r="H18" s="67" t="s">
        <v>222</v>
      </c>
      <c r="I18" s="72"/>
    </row>
    <row r="19" spans="1:9" s="58" customFormat="1" ht="24" customHeight="1">
      <c r="A19" s="67">
        <v>30114</v>
      </c>
      <c r="B19" s="71" t="s">
        <v>223</v>
      </c>
      <c r="C19" s="68"/>
      <c r="D19" s="70">
        <v>30214</v>
      </c>
      <c r="E19" s="71" t="s">
        <v>224</v>
      </c>
      <c r="F19" s="72">
        <v>1.5</v>
      </c>
      <c r="G19" s="67">
        <v>31019</v>
      </c>
      <c r="H19" s="67" t="s">
        <v>225</v>
      </c>
      <c r="I19" s="72"/>
    </row>
    <row r="20" spans="1:9" s="58" customFormat="1" ht="24" customHeight="1">
      <c r="A20" s="67">
        <v>30199</v>
      </c>
      <c r="B20" s="71" t="s">
        <v>226</v>
      </c>
      <c r="C20" s="68">
        <v>27.82</v>
      </c>
      <c r="D20" s="70">
        <v>30215</v>
      </c>
      <c r="E20" s="71" t="s">
        <v>227</v>
      </c>
      <c r="F20" s="72">
        <v>3.45</v>
      </c>
      <c r="G20" s="67">
        <v>31021</v>
      </c>
      <c r="H20" s="67" t="s">
        <v>228</v>
      </c>
      <c r="I20" s="72"/>
    </row>
    <row r="21" spans="1:9" s="58" customFormat="1" ht="24" customHeight="1">
      <c r="A21" s="73">
        <v>303</v>
      </c>
      <c r="B21" s="74" t="s">
        <v>229</v>
      </c>
      <c r="C21" s="66">
        <f>SUM(C22:C32)</f>
        <v>162.36</v>
      </c>
      <c r="D21" s="70">
        <v>30216</v>
      </c>
      <c r="E21" s="71" t="s">
        <v>230</v>
      </c>
      <c r="F21" s="72">
        <v>1.05</v>
      </c>
      <c r="G21" s="67">
        <v>31022</v>
      </c>
      <c r="H21" s="67" t="s">
        <v>231</v>
      </c>
      <c r="I21" s="72"/>
    </row>
    <row r="22" spans="1:9" s="58" customFormat="1" ht="24" customHeight="1">
      <c r="A22" s="70">
        <v>30301</v>
      </c>
      <c r="B22" s="71" t="s">
        <v>232</v>
      </c>
      <c r="C22" s="75"/>
      <c r="D22" s="70">
        <v>30217</v>
      </c>
      <c r="E22" s="71" t="s">
        <v>233</v>
      </c>
      <c r="F22" s="72">
        <v>57.5</v>
      </c>
      <c r="G22" s="67">
        <v>31099</v>
      </c>
      <c r="H22" s="67" t="s">
        <v>234</v>
      </c>
      <c r="I22" s="72"/>
    </row>
    <row r="23" spans="1:9" s="58" customFormat="1" ht="24" customHeight="1">
      <c r="A23" s="70">
        <v>30302</v>
      </c>
      <c r="B23" s="71" t="s">
        <v>235</v>
      </c>
      <c r="C23" s="75">
        <v>79.63</v>
      </c>
      <c r="D23" s="70">
        <v>30218</v>
      </c>
      <c r="E23" s="71" t="s">
        <v>236</v>
      </c>
      <c r="F23" s="72">
        <v>5</v>
      </c>
      <c r="G23" s="73">
        <v>312</v>
      </c>
      <c r="H23" s="74" t="s">
        <v>237</v>
      </c>
      <c r="I23" s="80">
        <f>SUM(I24:I28)</f>
        <v>0</v>
      </c>
    </row>
    <row r="24" spans="1:9" s="58" customFormat="1" ht="24" customHeight="1">
      <c r="A24" s="70">
        <v>30303</v>
      </c>
      <c r="B24" s="71" t="s">
        <v>238</v>
      </c>
      <c r="C24" s="75"/>
      <c r="D24" s="70">
        <v>20224</v>
      </c>
      <c r="E24" s="71" t="s">
        <v>239</v>
      </c>
      <c r="F24" s="72"/>
      <c r="G24" s="67">
        <v>31201</v>
      </c>
      <c r="H24" s="67" t="s">
        <v>240</v>
      </c>
      <c r="I24" s="72"/>
    </row>
    <row r="25" spans="1:9" s="58" customFormat="1" ht="24" customHeight="1">
      <c r="A25" s="70">
        <v>30304</v>
      </c>
      <c r="B25" s="71" t="s">
        <v>241</v>
      </c>
      <c r="C25" s="75">
        <v>9.86</v>
      </c>
      <c r="D25" s="70">
        <v>20225</v>
      </c>
      <c r="E25" s="71" t="s">
        <v>242</v>
      </c>
      <c r="F25" s="72"/>
      <c r="G25" s="67">
        <v>31203</v>
      </c>
      <c r="H25" s="67" t="s">
        <v>243</v>
      </c>
      <c r="I25" s="72"/>
    </row>
    <row r="26" spans="1:9" s="58" customFormat="1" ht="24" customHeight="1">
      <c r="A26" s="70">
        <v>30305</v>
      </c>
      <c r="B26" s="71" t="s">
        <v>244</v>
      </c>
      <c r="C26" s="75">
        <v>44.6</v>
      </c>
      <c r="D26" s="70">
        <v>30226</v>
      </c>
      <c r="E26" s="71" t="s">
        <v>245</v>
      </c>
      <c r="F26" s="72">
        <v>1.5</v>
      </c>
      <c r="G26" s="67">
        <v>31204</v>
      </c>
      <c r="H26" s="67" t="s">
        <v>246</v>
      </c>
      <c r="I26" s="72"/>
    </row>
    <row r="27" spans="1:9" s="58" customFormat="1" ht="24" customHeight="1">
      <c r="A27" s="70">
        <v>30306</v>
      </c>
      <c r="B27" s="71" t="s">
        <v>247</v>
      </c>
      <c r="C27" s="75"/>
      <c r="D27" s="70">
        <v>30227</v>
      </c>
      <c r="E27" s="71" t="s">
        <v>248</v>
      </c>
      <c r="F27" s="72">
        <v>12.5</v>
      </c>
      <c r="G27" s="67">
        <v>31205</v>
      </c>
      <c r="H27" s="67" t="s">
        <v>249</v>
      </c>
      <c r="I27" s="72"/>
    </row>
    <row r="28" spans="1:9" s="58" customFormat="1" ht="24" customHeight="1">
      <c r="A28" s="70">
        <v>30307</v>
      </c>
      <c r="B28" s="76" t="s">
        <v>250</v>
      </c>
      <c r="C28" s="75"/>
      <c r="D28" s="70">
        <v>30228</v>
      </c>
      <c r="E28" s="71" t="s">
        <v>251</v>
      </c>
      <c r="F28" s="72">
        <v>2</v>
      </c>
      <c r="G28" s="67">
        <v>31206</v>
      </c>
      <c r="H28" s="67" t="s">
        <v>252</v>
      </c>
      <c r="I28" s="72"/>
    </row>
    <row r="29" spans="1:9" s="58" customFormat="1" ht="24" customHeight="1">
      <c r="A29" s="70">
        <v>30308</v>
      </c>
      <c r="B29" s="71" t="s">
        <v>253</v>
      </c>
      <c r="C29" s="75"/>
      <c r="D29" s="70">
        <v>30229</v>
      </c>
      <c r="E29" s="71" t="s">
        <v>254</v>
      </c>
      <c r="F29" s="72"/>
      <c r="G29" s="77">
        <v>313</v>
      </c>
      <c r="H29" s="65" t="s">
        <v>255</v>
      </c>
      <c r="I29" s="80">
        <f>SUM(I30:I31)</f>
        <v>0</v>
      </c>
    </row>
    <row r="30" spans="1:9" s="58" customFormat="1" ht="24" customHeight="1">
      <c r="A30" s="70">
        <v>30309</v>
      </c>
      <c r="B30" s="71" t="s">
        <v>256</v>
      </c>
      <c r="C30" s="75"/>
      <c r="D30" s="70">
        <v>30231</v>
      </c>
      <c r="E30" s="71" t="s">
        <v>257</v>
      </c>
      <c r="F30" s="72"/>
      <c r="G30" s="78">
        <v>31302</v>
      </c>
      <c r="H30" s="67" t="s">
        <v>258</v>
      </c>
      <c r="I30" s="72"/>
    </row>
    <row r="31" spans="1:9" s="58" customFormat="1" ht="24" customHeight="1">
      <c r="A31" s="70">
        <v>30310</v>
      </c>
      <c r="B31" s="71" t="s">
        <v>259</v>
      </c>
      <c r="C31" s="75"/>
      <c r="D31" s="70">
        <v>30239</v>
      </c>
      <c r="E31" s="71" t="s">
        <v>260</v>
      </c>
      <c r="F31" s="72">
        <v>1.5</v>
      </c>
      <c r="G31" s="78">
        <v>31303</v>
      </c>
      <c r="H31" s="67" t="s">
        <v>261</v>
      </c>
      <c r="I31" s="72"/>
    </row>
    <row r="32" spans="1:9" s="58" customFormat="1" ht="24" customHeight="1">
      <c r="A32" s="70">
        <v>30399</v>
      </c>
      <c r="B32" s="71" t="s">
        <v>262</v>
      </c>
      <c r="C32" s="75">
        <v>28.27</v>
      </c>
      <c r="D32" s="70">
        <v>30240</v>
      </c>
      <c r="E32" s="71" t="s">
        <v>263</v>
      </c>
      <c r="F32" s="72"/>
      <c r="G32" s="65">
        <v>399</v>
      </c>
      <c r="H32" s="65" t="s">
        <v>264</v>
      </c>
      <c r="I32" s="80">
        <f>SUM(I33:I35)</f>
        <v>0</v>
      </c>
    </row>
    <row r="33" spans="1:9" s="58" customFormat="1" ht="24" customHeight="1">
      <c r="A33" s="76"/>
      <c r="B33" s="76"/>
      <c r="C33" s="75"/>
      <c r="D33" s="70">
        <v>30299</v>
      </c>
      <c r="E33" s="70" t="s">
        <v>265</v>
      </c>
      <c r="F33" s="79">
        <v>444.4</v>
      </c>
      <c r="G33" s="70">
        <v>39906</v>
      </c>
      <c r="H33" s="67" t="s">
        <v>266</v>
      </c>
      <c r="I33" s="72"/>
    </row>
    <row r="34" spans="1:9" s="58" customFormat="1" ht="24" customHeight="1">
      <c r="A34" s="76"/>
      <c r="B34" s="76"/>
      <c r="C34" s="75"/>
      <c r="D34" s="65">
        <v>307</v>
      </c>
      <c r="E34" s="65" t="s">
        <v>267</v>
      </c>
      <c r="F34" s="80">
        <f>SUM(F35:F36)</f>
        <v>0</v>
      </c>
      <c r="G34" s="70">
        <v>39907</v>
      </c>
      <c r="H34" s="67" t="s">
        <v>268</v>
      </c>
      <c r="I34" s="79"/>
    </row>
    <row r="35" spans="1:9" s="58" customFormat="1" ht="38.25" customHeight="1">
      <c r="A35" s="76"/>
      <c r="B35" s="76"/>
      <c r="C35" s="75"/>
      <c r="D35" s="67">
        <v>30701</v>
      </c>
      <c r="E35" s="67" t="s">
        <v>269</v>
      </c>
      <c r="F35" s="68"/>
      <c r="G35" s="70">
        <v>39908</v>
      </c>
      <c r="H35" s="67" t="s">
        <v>270</v>
      </c>
      <c r="I35" s="79"/>
    </row>
    <row r="36" spans="1:9" s="58" customFormat="1" ht="24" customHeight="1">
      <c r="A36" s="76"/>
      <c r="B36" s="76"/>
      <c r="C36" s="75"/>
      <c r="D36" s="67">
        <v>30702</v>
      </c>
      <c r="E36" s="67" t="s">
        <v>271</v>
      </c>
      <c r="F36" s="68"/>
      <c r="G36" s="70">
        <v>39999</v>
      </c>
      <c r="H36" s="67" t="s">
        <v>264</v>
      </c>
      <c r="I36" s="72"/>
    </row>
    <row r="37" spans="1:9" s="58" customFormat="1" ht="24" customHeight="1">
      <c r="A37" s="81" t="s">
        <v>272</v>
      </c>
      <c r="B37" s="81"/>
      <c r="C37" s="75">
        <f>C21+C6</f>
        <v>983.1800000000001</v>
      </c>
      <c r="D37" s="256" t="s">
        <v>273</v>
      </c>
      <c r="E37" s="257"/>
      <c r="F37" s="257"/>
      <c r="G37" s="257"/>
      <c r="H37" s="258"/>
      <c r="I37" s="88">
        <f>F6+F34+I6+I29+I23+I32</f>
        <v>612.7</v>
      </c>
    </row>
    <row r="38" spans="1:9" s="58" customFormat="1" ht="30" customHeight="1">
      <c r="A38" s="59"/>
      <c r="B38" s="59"/>
      <c r="C38" s="82"/>
      <c r="D38" s="82"/>
      <c r="E38" s="82"/>
      <c r="F38" s="83"/>
      <c r="G38" s="84"/>
      <c r="H38" s="84"/>
      <c r="I38" s="59"/>
    </row>
    <row r="39" spans="3:8" s="58" customFormat="1" ht="30" customHeight="1">
      <c r="C39" s="82"/>
      <c r="D39" s="82"/>
      <c r="E39" s="82"/>
      <c r="F39" s="83"/>
      <c r="G39" s="85"/>
      <c r="H39" s="85"/>
    </row>
    <row r="40" spans="3:8" s="58" customFormat="1" ht="30" customHeight="1">
      <c r="C40" s="82"/>
      <c r="D40" s="82"/>
      <c r="E40" s="82"/>
      <c r="F40" s="83"/>
      <c r="G40" s="85"/>
      <c r="H40" s="85"/>
    </row>
    <row r="41" spans="1:9" s="59" customFormat="1" ht="30" customHeight="1">
      <c r="A41" s="58"/>
      <c r="B41" s="58"/>
      <c r="C41" s="82"/>
      <c r="D41" s="82"/>
      <c r="E41" s="82"/>
      <c r="F41" s="86"/>
      <c r="G41" s="85"/>
      <c r="H41" s="85"/>
      <c r="I41" s="58"/>
    </row>
    <row r="42" spans="3:8" s="58" customFormat="1" ht="30" customHeight="1">
      <c r="C42" s="82"/>
      <c r="D42" s="82"/>
      <c r="E42" s="82"/>
      <c r="F42" s="83"/>
      <c r="G42" s="85"/>
      <c r="H42" s="85"/>
    </row>
    <row r="43" spans="3:8" s="58" customFormat="1" ht="30" customHeight="1">
      <c r="C43" s="82"/>
      <c r="D43" s="82"/>
      <c r="E43" s="82"/>
      <c r="F43" s="83"/>
      <c r="G43" s="85"/>
      <c r="H43" s="85"/>
    </row>
    <row r="44" spans="3:8" s="58" customFormat="1" ht="30" customHeight="1">
      <c r="C44" s="82"/>
      <c r="D44" s="82"/>
      <c r="E44" s="82"/>
      <c r="F44" s="83"/>
      <c r="G44" s="85"/>
      <c r="H44" s="85"/>
    </row>
    <row r="45" spans="3:8" s="58" customFormat="1" ht="30" customHeight="1">
      <c r="C45" s="82"/>
      <c r="D45" s="82"/>
      <c r="E45" s="82"/>
      <c r="F45" s="83"/>
      <c r="G45" s="85"/>
      <c r="H45" s="85"/>
    </row>
    <row r="46" spans="3:8" s="58" customFormat="1" ht="30" customHeight="1">
      <c r="C46" s="82"/>
      <c r="D46" s="82"/>
      <c r="E46" s="82"/>
      <c r="F46" s="83"/>
      <c r="G46" s="85"/>
      <c r="H46" s="85"/>
    </row>
    <row r="47" spans="1:9" s="58" customFormat="1" ht="30" customHeight="1">
      <c r="A47" s="60"/>
      <c r="B47" s="60"/>
      <c r="C47" s="82"/>
      <c r="D47" s="82"/>
      <c r="E47" s="82"/>
      <c r="F47" s="83"/>
      <c r="G47" s="61"/>
      <c r="H47" s="61"/>
      <c r="I47" s="5"/>
    </row>
    <row r="48" spans="1:9" s="58" customFormat="1" ht="30" customHeight="1">
      <c r="A48" s="60"/>
      <c r="B48" s="60"/>
      <c r="C48" s="82"/>
      <c r="D48" s="82"/>
      <c r="E48" s="82"/>
      <c r="F48" s="83"/>
      <c r="G48" s="61"/>
      <c r="H48" s="61"/>
      <c r="I48" s="5"/>
    </row>
    <row r="49" spans="1:9" s="58" customFormat="1" ht="30" customHeight="1">
      <c r="A49" s="60"/>
      <c r="B49" s="60"/>
      <c r="C49" s="82"/>
      <c r="D49" s="82"/>
      <c r="E49" s="82"/>
      <c r="F49" s="83"/>
      <c r="G49" s="61"/>
      <c r="H49" s="61"/>
      <c r="I49" s="5"/>
    </row>
    <row r="50" ht="14.25">
      <c r="C50" s="82"/>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0">
      <selection activeCell="E7" sqref="E7"/>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2.125" style="5" customWidth="1"/>
    <col min="6" max="13" width="10.125" style="5" customWidth="1"/>
    <col min="14" max="16384" width="9.00390625" style="5" customWidth="1"/>
  </cols>
  <sheetData>
    <row r="1" ht="43.5" customHeight="1"/>
    <row r="2" spans="2:240" ht="25.5">
      <c r="B2" s="261" t="s">
        <v>274</v>
      </c>
      <c r="C2" s="261"/>
      <c r="D2" s="261"/>
      <c r="E2" s="261"/>
      <c r="F2" s="30"/>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row>
    <row r="3" spans="2:240" ht="22.5">
      <c r="B3" s="32"/>
      <c r="C3" s="32"/>
      <c r="E3" s="33" t="s">
        <v>275</v>
      </c>
      <c r="F3" s="34"/>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row>
    <row r="4" spans="2:240" ht="14.25">
      <c r="B4" s="35" t="s">
        <v>276</v>
      </c>
      <c r="C4" s="35"/>
      <c r="E4" s="33" t="s">
        <v>277</v>
      </c>
      <c r="F4" s="36"/>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row>
    <row r="5" spans="2:240" ht="34.5" customHeight="1">
      <c r="B5" s="37" t="s">
        <v>278</v>
      </c>
      <c r="C5" s="38" t="s">
        <v>279</v>
      </c>
      <c r="D5" s="38" t="s">
        <v>8</v>
      </c>
      <c r="E5" s="39" t="s">
        <v>280</v>
      </c>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row>
    <row r="6" spans="2:240" ht="34.5" customHeight="1">
      <c r="B6" s="41" t="s">
        <v>281</v>
      </c>
      <c r="C6" s="42">
        <v>58</v>
      </c>
      <c r="D6" s="43">
        <v>57.5</v>
      </c>
      <c r="E6" s="44"/>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row>
    <row r="7" spans="2:240" ht="34.5" customHeight="1">
      <c r="B7" s="45" t="s">
        <v>282</v>
      </c>
      <c r="C7" s="46"/>
      <c r="D7" s="47"/>
      <c r="E7" s="48"/>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row>
    <row r="8" spans="2:240" ht="34.5" customHeight="1">
      <c r="B8" s="45" t="s">
        <v>283</v>
      </c>
      <c r="C8" s="46"/>
      <c r="D8" s="47"/>
      <c r="E8" s="48"/>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row>
    <row r="9" spans="2:240" ht="34.5" customHeight="1">
      <c r="B9" s="45" t="s">
        <v>284</v>
      </c>
      <c r="C9" s="46"/>
      <c r="D9" s="47"/>
      <c r="E9" s="48"/>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row>
    <row r="10" spans="2:240" ht="34.5" customHeight="1">
      <c r="B10" s="45" t="s">
        <v>285</v>
      </c>
      <c r="C10" s="46"/>
      <c r="D10" s="47"/>
      <c r="E10" s="48"/>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row>
    <row r="11" spans="2:240" ht="34.5" customHeight="1">
      <c r="B11" s="45" t="s">
        <v>286</v>
      </c>
      <c r="C11" s="46">
        <v>58</v>
      </c>
      <c r="D11" s="47">
        <v>57.5</v>
      </c>
      <c r="E11" s="49" t="s">
        <v>287</v>
      </c>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row>
    <row r="12" spans="2:240" ht="34.5" customHeight="1">
      <c r="B12" s="50" t="s">
        <v>288</v>
      </c>
      <c r="C12" s="51"/>
      <c r="D12" s="47"/>
      <c r="E12" s="48"/>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row>
    <row r="13" spans="2:240" ht="34.5" customHeight="1">
      <c r="B13" s="45" t="s">
        <v>289</v>
      </c>
      <c r="C13" s="46"/>
      <c r="D13" s="47"/>
      <c r="E13" s="48"/>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row>
    <row r="14" spans="2:240" ht="34.5" customHeight="1">
      <c r="B14" s="45" t="s">
        <v>290</v>
      </c>
      <c r="C14" s="46"/>
      <c r="D14" s="47"/>
      <c r="E14" s="48"/>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row>
    <row r="15" spans="2:240" ht="34.5" customHeight="1">
      <c r="B15" s="45" t="s">
        <v>291</v>
      </c>
      <c r="C15" s="46"/>
      <c r="D15" s="47"/>
      <c r="E15" s="48"/>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row>
    <row r="16" spans="2:240" ht="34.5" customHeight="1">
      <c r="B16" s="45" t="s">
        <v>292</v>
      </c>
      <c r="C16" s="46"/>
      <c r="D16" s="47"/>
      <c r="E16" s="48"/>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row>
    <row r="17" spans="2:5" ht="34.5" customHeight="1">
      <c r="B17" s="45" t="s">
        <v>293</v>
      </c>
      <c r="C17" s="46">
        <v>2015</v>
      </c>
      <c r="D17" s="52">
        <v>1995</v>
      </c>
      <c r="E17" s="48"/>
    </row>
    <row r="18" spans="2:5" ht="34.5" customHeight="1">
      <c r="B18" s="45" t="s">
        <v>294</v>
      </c>
      <c r="C18" s="46">
        <v>21365</v>
      </c>
      <c r="D18" s="52">
        <v>19893</v>
      </c>
      <c r="E18" s="48"/>
    </row>
    <row r="19" spans="2:5" ht="14.25">
      <c r="B19" s="53" t="s">
        <v>295</v>
      </c>
      <c r="C19" s="53"/>
      <c r="D19" s="53"/>
      <c r="E19" s="54"/>
    </row>
    <row r="20" spans="2:5" ht="18.75" customHeight="1">
      <c r="B20" s="55" t="s">
        <v>296</v>
      </c>
      <c r="C20" s="55"/>
      <c r="D20" s="55"/>
      <c r="E20" s="54"/>
    </row>
    <row r="21" spans="2:5" ht="37.5" customHeight="1">
      <c r="B21" s="262" t="s">
        <v>297</v>
      </c>
      <c r="C21" s="262"/>
      <c r="D21" s="262"/>
      <c r="E21" s="54"/>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4" sqref="E4:E7"/>
    </sheetView>
  </sheetViews>
  <sheetFormatPr defaultColWidth="9.00390625" defaultRowHeight="14.25"/>
  <cols>
    <col min="1" max="2" width="4.625" style="5" customWidth="1"/>
    <col min="3" max="3" width="13.375" style="5" customWidth="1"/>
    <col min="4" max="9" width="16.625" style="5" customWidth="1"/>
    <col min="10" max="16384" width="9.00390625" style="5" customWidth="1"/>
  </cols>
  <sheetData>
    <row r="1" spans="1:9" s="1" customFormat="1" ht="30" customHeight="1">
      <c r="A1" s="243" t="s">
        <v>298</v>
      </c>
      <c r="B1" s="243"/>
      <c r="C1" s="243"/>
      <c r="D1" s="243"/>
      <c r="E1" s="243"/>
      <c r="F1" s="243"/>
      <c r="G1" s="243"/>
      <c r="H1" s="243"/>
      <c r="I1" s="243"/>
    </row>
    <row r="2" spans="1:9" s="2" customFormat="1" ht="10.5" customHeight="1">
      <c r="A2" s="6"/>
      <c r="B2" s="6"/>
      <c r="C2" s="6"/>
      <c r="I2" s="7" t="s">
        <v>299</v>
      </c>
    </row>
    <row r="3" spans="1:9" s="2" customFormat="1" ht="15" customHeight="1">
      <c r="A3" s="8" t="s">
        <v>150</v>
      </c>
      <c r="B3" s="6"/>
      <c r="C3" s="6" t="s">
        <v>309</v>
      </c>
      <c r="D3" s="17"/>
      <c r="E3" s="17"/>
      <c r="F3" s="17"/>
      <c r="G3" s="17"/>
      <c r="H3" s="9"/>
      <c r="I3" s="7" t="s">
        <v>3</v>
      </c>
    </row>
    <row r="4" spans="1:9" s="3" customFormat="1" ht="20.25" customHeight="1">
      <c r="A4" s="245" t="s">
        <v>173</v>
      </c>
      <c r="B4" s="246"/>
      <c r="C4" s="246"/>
      <c r="D4" s="225" t="s">
        <v>300</v>
      </c>
      <c r="E4" s="228" t="s">
        <v>301</v>
      </c>
      <c r="F4" s="267" t="s">
        <v>302</v>
      </c>
      <c r="G4" s="268"/>
      <c r="H4" s="268"/>
      <c r="I4" s="231" t="s">
        <v>167</v>
      </c>
    </row>
    <row r="5" spans="1:9" s="3" customFormat="1" ht="27" customHeight="1">
      <c r="A5" s="234" t="s">
        <v>77</v>
      </c>
      <c r="B5" s="224"/>
      <c r="C5" s="224" t="s">
        <v>78</v>
      </c>
      <c r="D5" s="226"/>
      <c r="E5" s="229"/>
      <c r="F5" s="229" t="s">
        <v>303</v>
      </c>
      <c r="G5" s="229" t="s">
        <v>174</v>
      </c>
      <c r="H5" s="226" t="s">
        <v>153</v>
      </c>
      <c r="I5" s="232"/>
    </row>
    <row r="6" spans="1:9" s="3" customFormat="1" ht="18" customHeight="1">
      <c r="A6" s="234"/>
      <c r="B6" s="224"/>
      <c r="C6" s="224"/>
      <c r="D6" s="226"/>
      <c r="E6" s="229"/>
      <c r="F6" s="229"/>
      <c r="G6" s="229"/>
      <c r="H6" s="226"/>
      <c r="I6" s="232"/>
    </row>
    <row r="7" spans="1:9" s="3" customFormat="1" ht="22.5" customHeight="1">
      <c r="A7" s="234"/>
      <c r="B7" s="224"/>
      <c r="C7" s="224"/>
      <c r="D7" s="227"/>
      <c r="E7" s="230"/>
      <c r="F7" s="230"/>
      <c r="G7" s="230"/>
      <c r="H7" s="227"/>
      <c r="I7" s="233"/>
    </row>
    <row r="8" spans="1:9" s="3" customFormat="1" ht="22.5" customHeight="1">
      <c r="A8" s="247" t="s">
        <v>79</v>
      </c>
      <c r="B8" s="248"/>
      <c r="C8" s="249"/>
      <c r="D8" s="10">
        <v>1</v>
      </c>
      <c r="E8" s="10">
        <v>2</v>
      </c>
      <c r="F8" s="10">
        <v>3</v>
      </c>
      <c r="G8" s="10">
        <v>4</v>
      </c>
      <c r="H8" s="12">
        <v>5</v>
      </c>
      <c r="I8" s="26">
        <v>6</v>
      </c>
    </row>
    <row r="9" spans="1:9" s="3" customFormat="1" ht="22.5" customHeight="1">
      <c r="A9" s="269" t="s">
        <v>66</v>
      </c>
      <c r="B9" s="270"/>
      <c r="C9" s="271"/>
      <c r="D9" s="13">
        <v>0</v>
      </c>
      <c r="E9" s="13">
        <v>0</v>
      </c>
      <c r="F9" s="13">
        <v>0</v>
      </c>
      <c r="G9" s="13">
        <v>0</v>
      </c>
      <c r="H9" s="18">
        <v>0</v>
      </c>
      <c r="I9" s="27">
        <v>0</v>
      </c>
    </row>
    <row r="10" spans="1:9" s="4" customFormat="1" ht="22.5" customHeight="1">
      <c r="A10" s="234"/>
      <c r="B10" s="224"/>
      <c r="C10" s="19"/>
      <c r="D10" s="14"/>
      <c r="E10" s="14"/>
      <c r="F10" s="14"/>
      <c r="G10" s="15"/>
      <c r="H10" s="20"/>
      <c r="I10" s="28"/>
    </row>
    <row r="11" spans="1:9" s="4" customFormat="1" ht="22.5" customHeight="1">
      <c r="A11" s="234"/>
      <c r="B11" s="224"/>
      <c r="C11" s="21"/>
      <c r="D11" s="14"/>
      <c r="E11" s="14"/>
      <c r="F11" s="14"/>
      <c r="G11" s="14"/>
      <c r="H11" s="22"/>
      <c r="I11" s="28"/>
    </row>
    <row r="12" spans="1:9" s="4" customFormat="1" ht="22.5" customHeight="1">
      <c r="A12" s="234"/>
      <c r="B12" s="224"/>
      <c r="C12" s="19"/>
      <c r="D12" s="14"/>
      <c r="E12" s="14"/>
      <c r="F12" s="14"/>
      <c r="G12" s="14"/>
      <c r="H12" s="22"/>
      <c r="I12" s="28"/>
    </row>
    <row r="13" spans="1:9" s="4" customFormat="1" ht="22.5" customHeight="1">
      <c r="A13" s="234"/>
      <c r="B13" s="224"/>
      <c r="C13" s="21"/>
      <c r="D13" s="14"/>
      <c r="E13" s="14"/>
      <c r="F13" s="14"/>
      <c r="G13" s="14"/>
      <c r="H13" s="22"/>
      <c r="I13" s="28"/>
    </row>
    <row r="14" spans="1:9" s="4" customFormat="1" ht="22.5" customHeight="1">
      <c r="A14" s="234"/>
      <c r="B14" s="224"/>
      <c r="C14" s="21"/>
      <c r="D14" s="14"/>
      <c r="E14" s="14"/>
      <c r="F14" s="14"/>
      <c r="G14" s="14"/>
      <c r="H14" s="22"/>
      <c r="I14" s="28"/>
    </row>
    <row r="15" spans="1:9" s="4" customFormat="1" ht="22.5" customHeight="1">
      <c r="A15" s="263"/>
      <c r="B15" s="264"/>
      <c r="C15" s="23"/>
      <c r="D15" s="24"/>
      <c r="E15" s="24"/>
      <c r="F15" s="24"/>
      <c r="G15" s="24"/>
      <c r="H15" s="25"/>
      <c r="I15" s="29"/>
    </row>
    <row r="16" spans="1:9" ht="32.25" customHeight="1">
      <c r="A16" s="265" t="s">
        <v>304</v>
      </c>
      <c r="B16" s="266"/>
      <c r="C16" s="266"/>
      <c r="D16" s="266"/>
      <c r="E16" s="266"/>
      <c r="F16" s="266"/>
      <c r="G16" s="266"/>
      <c r="H16" s="266"/>
      <c r="I16" s="266"/>
    </row>
    <row r="17" ht="14.25">
      <c r="A17" s="16"/>
    </row>
    <row r="18" ht="14.25">
      <c r="A18" s="16"/>
    </row>
    <row r="19" ht="14.25">
      <c r="A19" s="16"/>
    </row>
    <row r="20" ht="14.25">
      <c r="A20" s="16"/>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tabSelected="1" zoomScalePageLayoutView="0" workbookViewId="0" topLeftCell="A1">
      <selection activeCell="F9" sqref="F9"/>
    </sheetView>
  </sheetViews>
  <sheetFormatPr defaultColWidth="9.00390625" defaultRowHeight="14.25"/>
  <cols>
    <col min="1" max="2" width="16.00390625" style="5" customWidth="1"/>
    <col min="3" max="7" width="16.625" style="5" customWidth="1"/>
    <col min="8" max="16384" width="9.00390625" style="5" customWidth="1"/>
  </cols>
  <sheetData>
    <row r="1" spans="1:7" s="1" customFormat="1" ht="30" customHeight="1">
      <c r="A1" s="243" t="s">
        <v>305</v>
      </c>
      <c r="B1" s="243"/>
      <c r="C1" s="243"/>
      <c r="D1" s="243"/>
      <c r="E1" s="243"/>
      <c r="F1" s="243"/>
      <c r="G1" s="243"/>
    </row>
    <row r="2" spans="1:7" s="2" customFormat="1" ht="10.5" customHeight="1">
      <c r="A2" s="6"/>
      <c r="B2" s="6"/>
      <c r="G2" s="7" t="s">
        <v>306</v>
      </c>
    </row>
    <row r="3" spans="1:7" s="2" customFormat="1" ht="15" customHeight="1">
      <c r="A3" s="8" t="s">
        <v>310</v>
      </c>
      <c r="B3" s="8"/>
      <c r="C3" s="9"/>
      <c r="D3" s="9"/>
      <c r="E3" s="9"/>
      <c r="F3" s="9"/>
      <c r="G3" s="7" t="s">
        <v>3</v>
      </c>
    </row>
    <row r="4" spans="1:7" s="3" customFormat="1" ht="27" customHeight="1">
      <c r="A4" s="224" t="s">
        <v>307</v>
      </c>
      <c r="B4" s="274" t="s">
        <v>300</v>
      </c>
      <c r="C4" s="276" t="s">
        <v>301</v>
      </c>
      <c r="D4" s="224" t="s">
        <v>302</v>
      </c>
      <c r="E4" s="224"/>
      <c r="F4" s="224"/>
      <c r="G4" s="276" t="s">
        <v>167</v>
      </c>
    </row>
    <row r="5" spans="1:7" s="3" customFormat="1" ht="18" customHeight="1">
      <c r="A5" s="224"/>
      <c r="B5" s="275"/>
      <c r="C5" s="276"/>
      <c r="D5" s="11" t="s">
        <v>303</v>
      </c>
      <c r="E5" s="11" t="s">
        <v>174</v>
      </c>
      <c r="F5" s="11" t="s">
        <v>153</v>
      </c>
      <c r="G5" s="276"/>
    </row>
    <row r="6" spans="1:7" s="3" customFormat="1" ht="22.5" customHeight="1">
      <c r="A6" s="12" t="s">
        <v>79</v>
      </c>
      <c r="B6" s="10">
        <v>1</v>
      </c>
      <c r="C6" s="10">
        <v>3</v>
      </c>
      <c r="D6" s="10">
        <v>4</v>
      </c>
      <c r="E6" s="10">
        <v>5</v>
      </c>
      <c r="F6" s="10">
        <v>6</v>
      </c>
      <c r="G6" s="10">
        <v>7</v>
      </c>
    </row>
    <row r="7" spans="1:7" s="3" customFormat="1" ht="22.5" customHeight="1">
      <c r="A7" s="12" t="s">
        <v>66</v>
      </c>
      <c r="B7" s="12"/>
      <c r="C7" s="13"/>
      <c r="D7" s="13"/>
      <c r="E7" s="13"/>
      <c r="F7" s="13"/>
      <c r="G7" s="13"/>
    </row>
    <row r="8" spans="1:7" s="4" customFormat="1" ht="22.5" customHeight="1">
      <c r="A8" s="12"/>
      <c r="B8" s="12"/>
      <c r="C8" s="14"/>
      <c r="D8" s="14"/>
      <c r="E8" s="15"/>
      <c r="F8" s="15"/>
      <c r="G8" s="14"/>
    </row>
    <row r="9" spans="1:7" s="4" customFormat="1" ht="22.5" customHeight="1">
      <c r="A9" s="12"/>
      <c r="B9" s="12"/>
      <c r="C9" s="14"/>
      <c r="D9" s="14"/>
      <c r="E9" s="14"/>
      <c r="F9" s="14"/>
      <c r="G9" s="14"/>
    </row>
    <row r="10" spans="1:7" s="4" customFormat="1" ht="22.5" customHeight="1">
      <c r="A10" s="12"/>
      <c r="B10" s="12"/>
      <c r="C10" s="14"/>
      <c r="D10" s="14"/>
      <c r="E10" s="14"/>
      <c r="F10" s="14"/>
      <c r="G10" s="14"/>
    </row>
    <row r="11" spans="1:7" s="4" customFormat="1" ht="22.5" customHeight="1">
      <c r="A11" s="12"/>
      <c r="B11" s="12"/>
      <c r="C11" s="14"/>
      <c r="D11" s="14"/>
      <c r="E11" s="14"/>
      <c r="F11" s="14"/>
      <c r="G11" s="14"/>
    </row>
    <row r="12" spans="1:7" s="4" customFormat="1" ht="22.5" customHeight="1">
      <c r="A12" s="12"/>
      <c r="B12" s="12"/>
      <c r="C12" s="14"/>
      <c r="D12" s="14"/>
      <c r="E12" s="14"/>
      <c r="F12" s="14"/>
      <c r="G12" s="14"/>
    </row>
    <row r="13" spans="1:7" s="4" customFormat="1" ht="22.5" customHeight="1">
      <c r="A13" s="12"/>
      <c r="B13" s="12"/>
      <c r="C13" s="14"/>
      <c r="D13" s="14"/>
      <c r="E13" s="14"/>
      <c r="F13" s="14"/>
      <c r="G13" s="14"/>
    </row>
    <row r="14" spans="1:7" ht="32.25" customHeight="1">
      <c r="A14" s="272" t="s">
        <v>308</v>
      </c>
      <c r="B14" s="272"/>
      <c r="C14" s="273"/>
      <c r="D14" s="273"/>
      <c r="E14" s="273"/>
      <c r="F14" s="273"/>
      <c r="G14" s="273"/>
    </row>
    <row r="15" spans="1:2" ht="14.25">
      <c r="A15" s="16"/>
      <c r="B15" s="16"/>
    </row>
    <row r="16" spans="1:2" ht="14.25">
      <c r="A16" s="16"/>
      <c r="B16" s="16"/>
    </row>
    <row r="17" spans="1:2" ht="14.25">
      <c r="A17" s="16"/>
      <c r="B17" s="16"/>
    </row>
    <row r="18" spans="1:2" ht="14.25">
      <c r="A18" s="16"/>
      <c r="B18" s="16"/>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999宝藏网</cp:lastModifiedBy>
  <cp:lastPrinted>2019-07-18T09:38:16Z</cp:lastPrinted>
  <dcterms:created xsi:type="dcterms:W3CDTF">2011-12-26T04:36:18Z</dcterms:created>
  <dcterms:modified xsi:type="dcterms:W3CDTF">2019-09-03T02:10:03Z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