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932" tabRatio="952" activeTab="7"/>
  </bookViews>
  <sheets>
    <sheet name="部门收支总表" sheetId="3" r:id="rId1"/>
    <sheet name="部门收入总体情况表" sheetId="4" r:id="rId2"/>
    <sheet name="部门支出总体情况表" sheetId="45" r:id="rId3"/>
    <sheet name="财政拨款收支总表" sheetId="47" r:id="rId4"/>
    <sheet name="一般公共预算支出情况表" sheetId="7" r:id="rId5"/>
    <sheet name="一般公共预算基本支出情况表" sheetId="11" r:id="rId6"/>
    <sheet name="政府性基金预算支出情况表" sheetId="46" r:id="rId7"/>
    <sheet name="“三公”经费预算公开表" sheetId="44" r:id="rId8"/>
  </sheets>
  <definedNames>
    <definedName name="a">#REF!</definedName>
    <definedName name="A0">#REF!</definedName>
    <definedName name="maocuhui">#REF!</definedName>
    <definedName name="_xlnm.Print_Area" localSheetId="0">部门收支总表!$A$1:$H$36</definedName>
    <definedName name="_xlnm.Print_Area" localSheetId="2">部门支出总体情况表!$A$1:$O$7</definedName>
    <definedName name="_xlnm.Print_Area">#REF!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5">一般公共预算基本支出情况表!#REF!</definedName>
    <definedName name="_xlnm.Print_Titles" localSheetId="4">一般公共预算支出情况表!$1:$6</definedName>
    <definedName name="_xlnm.Print_Titles" localSheetId="6">政府性基金预算支出情况表!$1:$6</definedName>
    <definedName name="_xlnm.Print_Titles" hidden="1">#N/A</definedName>
    <definedName name="Sheet1" localSheetId="7">#REF!</definedName>
    <definedName name="Sheet1">#REF!</definedName>
    <definedName name="地区名称">#REF!</definedName>
    <definedName name="加快国际恐怖">#REF!</definedName>
  </definedNames>
  <calcPr calcId="125725"/>
</workbook>
</file>

<file path=xl/calcChain.xml><?xml version="1.0" encoding="utf-8"?>
<calcChain xmlns="http://schemas.openxmlformats.org/spreadsheetml/2006/main">
  <c r="D6" i="11"/>
  <c r="D7" i="7"/>
  <c r="D8"/>
  <c r="D9"/>
  <c r="D10"/>
  <c r="D11"/>
  <c r="D12"/>
  <c r="I8"/>
  <c r="I7"/>
  <c r="K8"/>
  <c r="K7"/>
  <c r="J7"/>
  <c r="J8"/>
  <c r="I9"/>
  <c r="J9"/>
  <c r="K9"/>
  <c r="H8"/>
  <c r="H7" s="1"/>
  <c r="G8"/>
  <c r="G7" s="1"/>
  <c r="F7"/>
  <c r="F8"/>
  <c r="G9"/>
  <c r="H9"/>
  <c r="F9"/>
  <c r="E9" s="1"/>
  <c r="E10"/>
  <c r="E11"/>
  <c r="E12"/>
  <c r="I10"/>
  <c r="D31" i="47"/>
  <c r="D7"/>
  <c r="D8"/>
  <c r="E7"/>
  <c r="B7"/>
  <c r="B8"/>
  <c r="F9" i="45"/>
  <c r="F8" s="1"/>
  <c r="F7" s="1"/>
  <c r="D12"/>
  <c r="D10"/>
  <c r="E10"/>
  <c r="E12"/>
  <c r="E11"/>
  <c r="D11" s="1"/>
  <c r="G8"/>
  <c r="G7" s="1"/>
  <c r="G9"/>
  <c r="D33" i="3"/>
  <c r="H36"/>
  <c r="H33"/>
  <c r="D36"/>
  <c r="B36"/>
  <c r="B33"/>
  <c r="B5" i="44"/>
  <c r="C29" i="11"/>
  <c r="C28"/>
  <c r="C27"/>
  <c r="C26"/>
  <c r="C25"/>
  <c r="C24"/>
  <c r="C23"/>
  <c r="C22"/>
  <c r="C21"/>
  <c r="C20"/>
  <c r="C19"/>
  <c r="C18"/>
  <c r="C17"/>
  <c r="E16"/>
  <c r="E5" s="1"/>
  <c r="C15"/>
  <c r="C14"/>
  <c r="C13"/>
  <c r="C12"/>
  <c r="C11"/>
  <c r="C10"/>
  <c r="C9"/>
  <c r="C8"/>
  <c r="C7"/>
  <c r="D5"/>
  <c r="E8" i="4"/>
  <c r="D8"/>
  <c r="C8"/>
  <c r="C7" s="1"/>
  <c r="E7"/>
  <c r="D7"/>
  <c r="C16" i="11" l="1"/>
  <c r="C5"/>
  <c r="C6"/>
  <c r="E7" i="7"/>
  <c r="E8"/>
  <c r="D9" i="45"/>
  <c r="D8" s="1"/>
  <c r="D7" s="1"/>
  <c r="E9"/>
  <c r="E8"/>
  <c r="E7" s="1"/>
</calcChain>
</file>

<file path=xl/sharedStrings.xml><?xml version="1.0" encoding="utf-8"?>
<sst xmlns="http://schemas.openxmlformats.org/spreadsheetml/2006/main" count="308" uniqueCount="230">
  <si>
    <t xml:space="preserve">                                                      </t>
  </si>
  <si>
    <t>预算01表</t>
  </si>
  <si>
    <t>中共汨罗市委组织部部门收支总表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</si>
  <si>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</si>
  <si>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</si>
  <si>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</si>
  <si>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</si>
  <si>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</si>
  <si>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</si>
  <si>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</si>
  <si>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</si>
  <si>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</si>
  <si>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</si>
  <si>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</si>
  <si>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</si>
  <si>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</si>
  <si>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</si>
  <si>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</si>
  <si>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</si>
  <si>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</si>
  <si>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</si>
  <si>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</si>
  <si>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</si>
  <si>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</si>
  <si>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</si>
  <si>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</si>
  <si>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</si>
  <si>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</si>
  <si>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</si>
  <si>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</si>
  <si>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</si>
  <si>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</si>
  <si>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</si>
  <si>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</si>
  <si>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</si>
  <si>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</si>
  <si>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</si>
  <si>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</si>
  <si>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</si>
  <si>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</si>
  <si>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</si>
  <si>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</si>
  <si>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</si>
  <si>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</si>
  <si>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</si>
  <si>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</si>
  <si>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</si>
  <si>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</si>
  <si>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</si>
  <si>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</si>
  <si>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</si>
  <si>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</si>
  <si>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</si>
  <si>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</si>
  <si>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</si>
  <si>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</si>
  <si>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</si>
  <si>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</si>
  <si>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</si>
  <si>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</si>
  <si>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</si>
  <si>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</si>
  <si>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</si>
  <si>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</si>
  <si>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</si>
  <si>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</si>
  <si>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</si>
  <si>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</si>
  <si>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</si>
  <si>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</si>
  <si>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</si>
  <si>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</si>
  <si>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</si>
  <si>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</si>
  <si>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</si>
  <si>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</si>
  <si>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</si>
  <si>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</si>
  <si>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</si>
  <si>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</si>
  <si>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</si>
  <si>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</si>
  <si>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</si>
  <si>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</si>
  <si>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</si>
  <si>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</si>
  <si>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中共汨罗市委组织部部门收入总体情况表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</si>
  <si>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</si>
  <si>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</si>
  <si>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</si>
  <si>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</si>
  <si>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</si>
  <si>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</si>
  <si>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</si>
  <si>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</si>
  <si>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</si>
  <si>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</si>
  <si>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</si>
  <si>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</si>
  <si>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</si>
  <si>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</si>
  <si>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</si>
  <si>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</si>
  <si>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</si>
  <si>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</si>
  <si>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106001</t>
  </si>
  <si>
    <t>中共汨罗市委组织部</t>
  </si>
  <si>
    <t xml:space="preserve">  106001</t>
  </si>
  <si>
    <t xml:space="preserve">  中共汨罗市委组织部本级</t>
  </si>
  <si>
    <t>预算04表</t>
  </si>
  <si>
    <t>中共汨罗市委组织部部门支出总体情况表</t>
  </si>
  <si>
    <t>功能科目</t>
  </si>
  <si>
    <t>单位名称(功能科目)</t>
  </si>
  <si>
    <t>总  计</t>
  </si>
  <si>
    <t>公共财政拨款合计</t>
  </si>
  <si>
    <t>106</t>
  </si>
  <si>
    <t xml:space="preserve">    106001</t>
  </si>
  <si>
    <t xml:space="preserve">    行政运行（组织事务）</t>
  </si>
  <si>
    <t>2018年财政拨款收支总表</t>
  </si>
  <si>
    <t>单位名称：中共汨罗市委组织部</t>
  </si>
  <si>
    <t>收            入</t>
  </si>
  <si>
    <t>支             出</t>
  </si>
  <si>
    <t>项      目</t>
  </si>
  <si>
    <t>预算数</t>
  </si>
  <si>
    <t>项目(按功能分类)</t>
  </si>
  <si>
    <t>一般
公共预算</t>
  </si>
  <si>
    <t>政府性
基金预算</t>
  </si>
  <si>
    <t>一、本年收入</t>
  </si>
  <si>
    <t>一、本年支出</t>
  </si>
  <si>
    <t>(一)一般公共预算拨款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</si>
  <si>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</si>
  <si>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</si>
  <si>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</si>
  <si>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</si>
  <si>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</si>
  <si>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</si>
  <si>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</si>
  <si>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</si>
  <si>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</si>
  <si>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</si>
  <si>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</si>
  <si>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</si>
  <si>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</si>
  <si>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(一)、一般公共预算拨款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</si>
  <si>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</si>
  <si>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</si>
  <si>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</si>
  <si>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</si>
  <si>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</si>
  <si>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</si>
  <si>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</si>
  <si>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</si>
  <si>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</si>
  <si>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</si>
  <si>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</si>
  <si>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</si>
  <si>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</si>
  <si>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</si>
  <si>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中共汨罗市委组织部一般公共预算支出情况表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</si>
  <si>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</si>
  <si>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</si>
  <si>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</si>
  <si>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</si>
  <si>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</si>
  <si>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</si>
  <si>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</si>
  <si>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</si>
  <si>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</si>
  <si>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</si>
  <si>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</si>
  <si>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</si>
  <si>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</si>
  <si>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</si>
  <si>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</si>
  <si>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</si>
  <si>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</si>
  <si>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</si>
  <si>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单位：中共汨罗市委组织部</t>
  </si>
  <si>
    <t>经济分类科目</t>
  </si>
  <si>
    <t>科目编码</t>
  </si>
  <si>
    <t>科目名称</t>
  </si>
  <si>
    <t>人员经费</t>
  </si>
  <si>
    <t>公用经费</t>
  </si>
  <si>
    <t xml:space="preserve">  基本工资</t>
  </si>
  <si>
    <t xml:space="preserve">  津贴补贴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</si>
  <si>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</si>
  <si>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</si>
  <si>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</si>
  <si>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</si>
  <si>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</si>
  <si>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</si>
  <si>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</si>
  <si>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</si>
  <si>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</si>
  <si>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</si>
  <si>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</si>
  <si>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</si>
  <si>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</si>
  <si>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</si>
  <si>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</si>
  <si>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</si>
  <si>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</si>
  <si>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</si>
  <si>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</si>
  <si>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</si>
  <si>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其他一般商品和服务支出</t>
  </si>
  <si>
    <t>预算08表</t>
  </si>
  <si>
    <t>中共汨罗市委组织部政府性基金预算支出情况表</t>
  </si>
  <si>
    <t>单位：元</t>
  </si>
  <si>
    <t>事业单位经营支出</t>
  </si>
  <si>
    <t>无</t>
  </si>
  <si>
    <t>预算09表</t>
  </si>
  <si>
    <t>“三公”经费预算公开表</t>
  </si>
  <si>
    <t>填报单位：中共汨罗市委组织部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</si>
  <si>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</si>
  <si>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</si>
  <si>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</si>
  <si>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</si>
  <si>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</si>
  <si>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</si>
  <si>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</si>
  <si>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（2）公务用车购置</t>
    </r>
  </si>
  <si>
    <t xml:space="preserve">    机关服务（组织事务）</t>
  </si>
  <si>
    <t xml:space="preserve">    一般行政管理事务（组织事务）</t>
  </si>
  <si>
    <t>106</t>
    <phoneticPr fontId="37" type="noConversion"/>
  </si>
  <si>
    <t xml:space="preserve">    106001</t>
    <phoneticPr fontId="37" type="noConversion"/>
  </si>
  <si>
    <t>功能科目</t>
    <phoneticPr fontId="37" type="noConversion"/>
  </si>
  <si>
    <r>
      <t>2019</t>
    </r>
    <r>
      <rPr>
        <b/>
        <sz val="18"/>
        <rFont val="宋体"/>
        <family val="3"/>
        <charset val="134"/>
      </rPr>
      <t>年度部门一般公共预算基本支出表</t>
    </r>
    <phoneticPr fontId="37" type="noConversion"/>
  </si>
  <si>
    <t>2019年基本支出</t>
    <phoneticPr fontId="37" type="noConversion"/>
  </si>
  <si>
    <t>厉行节约，压缩公务接待支出。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</si>
</sst>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8" formatCode="0.00_ "/>
    <numFmt numFmtId="179" formatCode="#,##0.00_);[Red]\(#,##0.00\)"/>
    <numFmt numFmtId="180" formatCode="#,##0.00_ "/>
    <numFmt numFmtId="181" formatCode="* #,##0;* \-#,##0;* &quot;-&quot;;@"/>
    <numFmt numFmtId="182" formatCode="* #,##0.00;* \-#,##0.00;* &quot;&quot;??;@"/>
    <numFmt numFmtId="183" formatCode="0.00_);[Red]\(0.00\)"/>
    <numFmt numFmtId="184" formatCode="&quot;¥&quot;* _-#,##0;&quot;¥&quot;* \-#,##0;&quot;¥&quot;* _-&quot;-&quot;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family val="3"/>
      <charset val="134"/>
    </font>
    <font>
      <b/>
      <u/>
      <sz val="18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Arial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7">
    <xf numFmtId="0" fontId="0" fillId="0" borderId="0"/>
    <xf numFmtId="0" fontId="13" fillId="4" borderId="0" applyNumberFormat="0" applyBorder="0" applyAlignment="0" applyProtection="0">
      <alignment vertical="center"/>
    </xf>
    <xf numFmtId="0" fontId="20" fillId="5" borderId="22" applyNumberFormat="0" applyAlignment="0" applyProtection="0">
      <alignment vertical="center"/>
    </xf>
    <xf numFmtId="181" fontId="19" fillId="0" borderId="0" applyFont="0" applyFill="0" applyBorder="0" applyAlignment="0" applyProtection="0"/>
    <xf numFmtId="0" fontId="18" fillId="5" borderId="21" applyNumberFormat="0" applyAlignment="0" applyProtection="0">
      <alignment vertical="center"/>
    </xf>
    <xf numFmtId="0" fontId="37" fillId="0" borderId="0"/>
    <xf numFmtId="0" fontId="2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0" fillId="5" borderId="22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7" fillId="0" borderId="0"/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/>
    <xf numFmtId="0" fontId="23" fillId="0" borderId="0"/>
    <xf numFmtId="0" fontId="2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5" fillId="12" borderId="26" applyNumberFormat="0" applyAlignment="0" applyProtection="0">
      <alignment vertical="center"/>
    </xf>
    <xf numFmtId="0" fontId="25" fillId="12" borderId="2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3" borderId="21" applyNumberFormat="0" applyAlignment="0" applyProtection="0">
      <alignment vertical="center"/>
    </xf>
    <xf numFmtId="0" fontId="35" fillId="3" borderId="21" applyNumberFormat="0" applyAlignment="0" applyProtection="0">
      <alignment vertical="center"/>
    </xf>
    <xf numFmtId="0" fontId="23" fillId="0" borderId="0"/>
    <xf numFmtId="0" fontId="1" fillId="24" borderId="29" applyNumberFormat="0" applyFont="0" applyAlignment="0" applyProtection="0">
      <alignment vertical="center"/>
    </xf>
    <xf numFmtId="0" fontId="1" fillId="24" borderId="29" applyNumberFormat="0" applyFont="0" applyAlignment="0" applyProtection="0">
      <alignment vertical="center"/>
    </xf>
    <xf numFmtId="9" fontId="19" fillId="0" borderId="0" applyFont="0" applyFill="0" applyBorder="0" applyAlignment="0" applyProtection="0"/>
    <xf numFmtId="0" fontId="38" fillId="0" borderId="0"/>
    <xf numFmtId="184" fontId="19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74" applyFill="1"/>
    <xf numFmtId="0" fontId="2" fillId="0" borderId="0" xfId="74" applyFont="1" applyFill="1"/>
    <xf numFmtId="0" fontId="1" fillId="0" borderId="0" xfId="74"/>
    <xf numFmtId="0" fontId="1" fillId="0" borderId="0" xfId="74" applyAlignment="1">
      <alignment horizontal="center"/>
    </xf>
    <xf numFmtId="0" fontId="3" fillId="0" borderId="0" xfId="3" applyNumberFormat="1" applyFont="1" applyFill="1" applyAlignment="1">
      <alignment horizontal="right" vertical="center"/>
    </xf>
    <xf numFmtId="0" fontId="2" fillId="0" borderId="1" xfId="74" applyFont="1" applyFill="1" applyBorder="1" applyAlignment="1">
      <alignment vertical="center"/>
    </xf>
    <xf numFmtId="0" fontId="2" fillId="0" borderId="0" xfId="74" applyFont="1" applyFill="1" applyAlignment="1">
      <alignment horizontal="center"/>
    </xf>
    <xf numFmtId="0" fontId="2" fillId="0" borderId="0" xfId="74" applyFont="1" applyFill="1" applyAlignment="1">
      <alignment horizontal="right" vertical="center"/>
    </xf>
    <xf numFmtId="0" fontId="0" fillId="0" borderId="2" xfId="74" applyFont="1" applyFill="1" applyBorder="1" applyAlignment="1">
      <alignment horizontal="center" vertical="center"/>
    </xf>
    <xf numFmtId="0" fontId="0" fillId="0" borderId="3" xfId="74" applyFont="1" applyFill="1" applyBorder="1" applyAlignment="1">
      <alignment horizontal="center" vertical="center"/>
    </xf>
    <xf numFmtId="0" fontId="0" fillId="0" borderId="4" xfId="74" applyFont="1" applyFill="1" applyBorder="1" applyAlignment="1">
      <alignment horizontal="center" vertical="center"/>
    </xf>
    <xf numFmtId="0" fontId="5" fillId="0" borderId="0" xfId="74" applyFont="1"/>
    <xf numFmtId="0" fontId="3" fillId="0" borderId="0" xfId="73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3" fillId="2" borderId="5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179" fontId="3" fillId="2" borderId="5" xfId="3" applyNumberFormat="1" applyFont="1" applyFill="1" applyBorder="1" applyAlignment="1">
      <alignment horizontal="center" vertical="center" wrapText="1"/>
    </xf>
    <xf numFmtId="0" fontId="0" fillId="0" borderId="5" xfId="0" applyBorder="1"/>
    <xf numFmtId="49" fontId="3" fillId="0" borderId="5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left" vertical="center"/>
    </xf>
    <xf numFmtId="182" fontId="3" fillId="0" borderId="5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182" fontId="3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vertical="center"/>
    </xf>
    <xf numFmtId="182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0" fillId="2" borderId="0" xfId="3" applyNumberFormat="1" applyFont="1" applyFill="1" applyAlignment="1">
      <alignment vertical="center"/>
    </xf>
    <xf numFmtId="0" fontId="0" fillId="0" borderId="5" xfId="3" applyNumberFormat="1" applyFont="1" applyFill="1" applyBorder="1" applyAlignment="1">
      <alignment vertical="center"/>
    </xf>
    <xf numFmtId="0" fontId="0" fillId="0" borderId="5" xfId="3" applyNumberFormat="1" applyFont="1" applyFill="1" applyBorder="1" applyAlignment="1">
      <alignment horizontal="centerContinuous" vertical="center"/>
    </xf>
    <xf numFmtId="0" fontId="0" fillId="0" borderId="0" xfId="3" applyNumberFormat="1" applyFont="1" applyFill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3" fontId="3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1" fillId="0" borderId="0" xfId="69" applyNumberFormat="1" applyFont="1" applyFill="1" applyAlignment="1" applyProtection="1">
      <alignment horizontal="right" vertical="center" wrapText="1"/>
    </xf>
    <xf numFmtId="0" fontId="8" fillId="0" borderId="5" xfId="69" applyNumberFormat="1" applyFont="1" applyFill="1" applyBorder="1" applyAlignment="1" applyProtection="1">
      <alignment horizontal="center" vertical="center" wrapText="1"/>
    </xf>
    <xf numFmtId="183" fontId="8" fillId="0" borderId="5" xfId="69" applyNumberFormat="1" applyFont="1" applyFill="1" applyBorder="1" applyAlignment="1" applyProtection="1">
      <alignment horizontal="center" vertical="center" wrapText="1"/>
    </xf>
    <xf numFmtId="0" fontId="9" fillId="0" borderId="5" xfId="69" applyNumberFormat="1" applyFont="1" applyFill="1" applyBorder="1" applyAlignment="1" applyProtection="1">
      <alignment horizontal="center" vertical="center" wrapText="1"/>
    </xf>
    <xf numFmtId="4" fontId="8" fillId="0" borderId="5" xfId="69" applyNumberFormat="1" applyFont="1" applyFill="1" applyBorder="1" applyAlignment="1" applyProtection="1">
      <alignment horizontal="right" vertical="center" wrapText="1"/>
    </xf>
    <xf numFmtId="183" fontId="8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" fontId="3" fillId="0" borderId="5" xfId="69" applyNumberFormat="1" applyFont="1" applyFill="1" applyBorder="1" applyAlignment="1" applyProtection="1">
      <alignment horizontal="right" vertical="center" wrapText="1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0" xfId="3" applyNumberFormat="1" applyFont="1" applyFill="1" applyAlignment="1">
      <alignment horizontal="right" vertical="center" wrapText="1"/>
    </xf>
    <xf numFmtId="0" fontId="3" fillId="0" borderId="0" xfId="3" applyNumberFormat="1" applyFont="1" applyFill="1" applyAlignment="1">
      <alignment horizontal="right"/>
    </xf>
    <xf numFmtId="0" fontId="1" fillId="0" borderId="0" xfId="72">
      <alignment vertical="center"/>
    </xf>
    <xf numFmtId="0" fontId="13" fillId="0" borderId="0" xfId="72" applyFont="1" applyAlignment="1" applyProtection="1">
      <alignment vertical="center" wrapText="1"/>
      <protection locked="0"/>
    </xf>
    <xf numFmtId="0" fontId="14" fillId="0" borderId="19" xfId="72" applyFont="1" applyBorder="1" applyAlignment="1" applyProtection="1">
      <alignment horizontal="center" vertical="center" wrapText="1"/>
      <protection locked="0"/>
    </xf>
    <xf numFmtId="0" fontId="15" fillId="0" borderId="19" xfId="72" applyFont="1" applyBorder="1" applyAlignment="1" applyProtection="1">
      <alignment horizontal="center" vertical="center" wrapText="1"/>
      <protection locked="0"/>
    </xf>
    <xf numFmtId="0" fontId="13" fillId="0" borderId="0" xfId="72" applyFont="1" applyAlignment="1">
      <alignment vertical="center" wrapText="1"/>
    </xf>
    <xf numFmtId="180" fontId="13" fillId="0" borderId="19" xfId="72" applyNumberFormat="1" applyFont="1" applyBorder="1" applyAlignment="1">
      <alignment vertical="center" wrapText="1"/>
    </xf>
    <xf numFmtId="180" fontId="13" fillId="0" borderId="19" xfId="72" applyNumberFormat="1" applyFont="1" applyBorder="1" applyAlignment="1">
      <alignment horizontal="right" vertical="center" wrapText="1"/>
    </xf>
    <xf numFmtId="178" fontId="13" fillId="0" borderId="19" xfId="72" applyNumberFormat="1" applyFont="1" applyBorder="1" applyAlignment="1" applyProtection="1">
      <alignment vertical="center" wrapText="1"/>
      <protection locked="0"/>
    </xf>
    <xf numFmtId="4" fontId="13" fillId="0" borderId="19" xfId="72" applyNumberFormat="1" applyFont="1" applyBorder="1" applyAlignment="1" applyProtection="1">
      <alignment vertical="center" wrapText="1"/>
      <protection locked="0"/>
    </xf>
    <xf numFmtId="179" fontId="13" fillId="0" borderId="19" xfId="72" applyNumberFormat="1" applyFont="1" applyBorder="1" applyAlignment="1" applyProtection="1">
      <alignment horizontal="right" vertical="center" wrapText="1"/>
      <protection locked="0"/>
    </xf>
    <xf numFmtId="178" fontId="13" fillId="0" borderId="19" xfId="72" applyNumberFormat="1" applyFont="1" applyBorder="1" applyAlignment="1" applyProtection="1">
      <alignment horizontal="left" vertical="center" wrapText="1"/>
      <protection locked="0"/>
    </xf>
    <xf numFmtId="180" fontId="13" fillId="0" borderId="19" xfId="72" applyNumberFormat="1" applyFont="1" applyBorder="1" applyAlignment="1" applyProtection="1">
      <alignment horizontal="right" vertical="center" wrapText="1"/>
      <protection locked="0"/>
    </xf>
    <xf numFmtId="180" fontId="13" fillId="0" borderId="19" xfId="72" applyNumberFormat="1" applyFont="1" applyBorder="1" applyAlignment="1" applyProtection="1">
      <alignment vertical="center" wrapText="1"/>
      <protection locked="0"/>
    </xf>
    <xf numFmtId="179" fontId="13" fillId="0" borderId="19" xfId="72" applyNumberFormat="1" applyFont="1" applyBorder="1" applyAlignment="1">
      <alignment horizontal="right" vertical="center" wrapText="1"/>
    </xf>
    <xf numFmtId="0" fontId="13" fillId="0" borderId="19" xfId="72" applyFont="1" applyBorder="1" applyAlignment="1" applyProtection="1">
      <alignment vertical="center" wrapText="1"/>
      <protection locked="0"/>
    </xf>
    <xf numFmtId="180" fontId="14" fillId="0" borderId="19" xfId="72" applyNumberFormat="1" applyFont="1" applyBorder="1" applyAlignment="1">
      <alignment vertical="center" wrapText="1"/>
    </xf>
    <xf numFmtId="180" fontId="14" fillId="0" borderId="19" xfId="72" applyNumberFormat="1" applyFont="1" applyBorder="1" applyAlignment="1" applyProtection="1">
      <alignment horizontal="center" vertical="center" wrapText="1"/>
      <protection locked="0"/>
    </xf>
    <xf numFmtId="0" fontId="0" fillId="0" borderId="12" xfId="0" applyFill="1" applyBorder="1"/>
    <xf numFmtId="0" fontId="3" fillId="0" borderId="0" xfId="3" applyNumberFormat="1" applyFont="1" applyFill="1" applyAlignment="1">
      <alignment horizontal="centerContinuous" vertical="center"/>
    </xf>
    <xf numFmtId="0" fontId="3" fillId="0" borderId="0" xfId="3" applyNumberFormat="1" applyFont="1" applyFill="1" applyAlignment="1">
      <alignment horizontal="centerContinuous" vertical="center" wrapText="1"/>
    </xf>
    <xf numFmtId="0" fontId="3" fillId="0" borderId="12" xfId="3" applyNumberFormat="1" applyFont="1" applyFill="1" applyBorder="1" applyAlignment="1">
      <alignment horizontal="left" vertical="center" wrapText="1"/>
    </xf>
    <xf numFmtId="0" fontId="3" fillId="0" borderId="0" xfId="3" applyNumberFormat="1" applyFont="1" applyFill="1" applyAlignment="1">
      <alignment horizontal="left" vertical="center" wrapText="1"/>
    </xf>
    <xf numFmtId="0" fontId="0" fillId="0" borderId="5" xfId="3" applyNumberFormat="1" applyFont="1" applyFill="1" applyBorder="1" applyAlignment="1" applyProtection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179" fontId="3" fillId="0" borderId="5" xfId="3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Continuous" vertical="center"/>
    </xf>
    <xf numFmtId="0" fontId="3" fillId="2" borderId="5" xfId="3" applyNumberFormat="1" applyFont="1" applyFill="1" applyBorder="1" applyAlignment="1">
      <alignment horizontal="centerContinuous" vertical="center"/>
    </xf>
    <xf numFmtId="0" fontId="8" fillId="2" borderId="0" xfId="0" applyNumberFormat="1" applyFont="1" applyFill="1" applyAlignment="1" applyProtection="1">
      <alignment vertical="center"/>
    </xf>
    <xf numFmtId="0" fontId="16" fillId="2" borderId="0" xfId="0" applyNumberFormat="1" applyFont="1" applyFill="1" applyProtection="1"/>
    <xf numFmtId="0" fontId="8" fillId="2" borderId="0" xfId="0" applyNumberFormat="1" applyFont="1" applyFill="1" applyAlignment="1" applyProtection="1">
      <alignment horizontal="right" vertical="center"/>
    </xf>
    <xf numFmtId="0" fontId="17" fillId="2" borderId="0" xfId="0" applyNumberFormat="1" applyFont="1" applyFill="1" applyAlignment="1" applyProtection="1">
      <alignment horizontal="centerContinuous" vertical="center"/>
    </xf>
    <xf numFmtId="0" fontId="16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right"/>
    </xf>
    <xf numFmtId="0" fontId="8" fillId="0" borderId="5" xfId="0" applyNumberFormat="1" applyFont="1" applyFill="1" applyBorder="1" applyAlignment="1" applyProtection="1">
      <alignment horizontal="centerContinuous" vertical="center"/>
    </xf>
    <xf numFmtId="0" fontId="16" fillId="0" borderId="5" xfId="0" applyNumberFormat="1" applyFont="1" applyFill="1" applyBorder="1" applyAlignment="1" applyProtection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vertical="center"/>
    </xf>
    <xf numFmtId="179" fontId="8" fillId="0" borderId="19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 applyProtection="1">
      <alignment vertical="center"/>
    </xf>
    <xf numFmtId="179" fontId="8" fillId="0" borderId="6" xfId="0" applyNumberFormat="1" applyFont="1" applyFill="1" applyBorder="1" applyAlignment="1" applyProtection="1">
      <alignment horizontal="right" vertical="center" wrapText="1"/>
    </xf>
    <xf numFmtId="0" fontId="8" fillId="0" borderId="8" xfId="0" applyNumberFormat="1" applyFont="1" applyFill="1" applyBorder="1" applyAlignment="1" applyProtection="1">
      <alignment vertical="center"/>
    </xf>
    <xf numFmtId="179" fontId="8" fillId="0" borderId="5" xfId="0" applyNumberFormat="1" applyFont="1" applyFill="1" applyBorder="1" applyAlignment="1" applyProtection="1">
      <alignment horizontal="right" vertical="center" wrapText="1"/>
    </xf>
    <xf numFmtId="179" fontId="8" fillId="0" borderId="19" xfId="0" applyNumberFormat="1" applyFont="1" applyFill="1" applyBorder="1" applyAlignment="1" applyProtection="1">
      <alignment horizontal="right" vertical="center" wrapText="1"/>
    </xf>
    <xf numFmtId="179" fontId="8" fillId="0" borderId="10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vertical="center"/>
    </xf>
    <xf numFmtId="179" fontId="8" fillId="0" borderId="10" xfId="0" applyNumberFormat="1" applyFont="1" applyFill="1" applyBorder="1" applyProtection="1"/>
    <xf numFmtId="179" fontId="8" fillId="0" borderId="5" xfId="0" applyNumberFormat="1" applyFont="1" applyFill="1" applyBorder="1" applyProtection="1"/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179" fontId="8" fillId="0" borderId="6" xfId="0" applyNumberFormat="1" applyFont="1" applyFill="1" applyBorder="1" applyProtection="1"/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Protection="1"/>
    <xf numFmtId="0" fontId="16" fillId="0" borderId="0" xfId="0" applyNumberFormat="1" applyFont="1" applyFill="1" applyProtection="1"/>
    <xf numFmtId="0" fontId="8" fillId="2" borderId="12" xfId="0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right" wrapText="1"/>
    </xf>
    <xf numFmtId="0" fontId="0" fillId="0" borderId="5" xfId="3" applyNumberFormat="1" applyFont="1" applyFill="1" applyBorder="1" applyAlignment="1" applyProtection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0" fillId="0" borderId="10" xfId="3" applyNumberFormat="1" applyFont="1" applyFill="1" applyBorder="1" applyAlignment="1">
      <alignment horizontal="center" vertical="center" wrapText="1"/>
    </xf>
    <xf numFmtId="0" fontId="0" fillId="0" borderId="5" xfId="3" applyNumberFormat="1" applyFont="1" applyFill="1" applyBorder="1" applyAlignment="1">
      <alignment horizontal="center" vertical="center" wrapText="1"/>
    </xf>
    <xf numFmtId="0" fontId="3" fillId="0" borderId="14" xfId="3" applyNumberFormat="1" applyFont="1" applyFill="1" applyBorder="1" applyAlignment="1">
      <alignment horizontal="center" vertical="center" wrapText="1"/>
    </xf>
    <xf numFmtId="0" fontId="3" fillId="0" borderId="14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0" fillId="0" borderId="9" xfId="3" applyNumberFormat="1" applyFont="1" applyFill="1" applyBorder="1" applyAlignment="1" applyProtection="1">
      <alignment horizontal="center" vertical="center" wrapText="1"/>
    </xf>
    <xf numFmtId="0" fontId="3" fillId="0" borderId="10" xfId="3" applyNumberFormat="1" applyFont="1" applyFill="1" applyBorder="1" applyAlignment="1">
      <alignment horizontal="center" vertical="center" wrapText="1"/>
    </xf>
    <xf numFmtId="0" fontId="0" fillId="0" borderId="1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Alignment="1" applyProtection="1">
      <alignment horizontal="center" vertical="center"/>
    </xf>
    <xf numFmtId="0" fontId="3" fillId="0" borderId="12" xfId="3" applyNumberFormat="1" applyFont="1" applyFill="1" applyBorder="1" applyAlignment="1" applyProtection="1">
      <alignment horizontal="right" vertical="center"/>
    </xf>
    <xf numFmtId="0" fontId="3" fillId="0" borderId="5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0" fillId="0" borderId="14" xfId="3" applyNumberFormat="1" applyFont="1" applyFill="1" applyBorder="1" applyAlignment="1">
      <alignment horizontal="center" vertical="center" wrapText="1"/>
    </xf>
    <xf numFmtId="0" fontId="0" fillId="0" borderId="7" xfId="3" applyNumberFormat="1" applyFont="1" applyFill="1" applyBorder="1" applyAlignment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center" vertical="center" wrapText="1"/>
    </xf>
    <xf numFmtId="0" fontId="12" fillId="0" borderId="0" xfId="72" applyFont="1" applyAlignment="1" applyProtection="1">
      <alignment horizontal="center" vertical="center" wrapText="1"/>
      <protection locked="0"/>
    </xf>
    <xf numFmtId="0" fontId="13" fillId="0" borderId="15" xfId="72" applyFont="1" applyBorder="1" applyAlignment="1" applyProtection="1">
      <alignment vertical="center"/>
      <protection locked="0"/>
    </xf>
    <xf numFmtId="0" fontId="13" fillId="0" borderId="0" xfId="72" applyFont="1" applyAlignment="1" applyProtection="1">
      <alignment horizontal="right" vertical="center" wrapText="1"/>
      <protection locked="0"/>
    </xf>
    <xf numFmtId="0" fontId="14" fillId="0" borderId="16" xfId="72" applyFont="1" applyBorder="1" applyAlignment="1" applyProtection="1">
      <alignment horizontal="center" vertical="center" wrapText="1"/>
      <protection locked="0"/>
    </xf>
    <xf numFmtId="0" fontId="14" fillId="0" borderId="17" xfId="72" applyFont="1" applyBorder="1" applyAlignment="1" applyProtection="1">
      <alignment horizontal="center" vertical="center" wrapText="1"/>
      <protection locked="0"/>
    </xf>
    <xf numFmtId="0" fontId="14" fillId="0" borderId="18" xfId="72" applyFont="1" applyBorder="1" applyAlignment="1" applyProtection="1">
      <alignment horizontal="center" vertical="center" wrapText="1"/>
      <protection locked="0"/>
    </xf>
    <xf numFmtId="0" fontId="3" fillId="0" borderId="5" xfId="3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 applyProtection="1">
      <alignment horizontal="center" vertical="center" wrapText="1"/>
    </xf>
    <xf numFmtId="182" fontId="3" fillId="0" borderId="10" xfId="3" applyNumberFormat="1" applyFont="1" applyFill="1" applyBorder="1" applyAlignment="1" applyProtection="1">
      <alignment horizontal="center" vertical="center" wrapText="1"/>
    </xf>
    <xf numFmtId="182" fontId="3" fillId="0" borderId="5" xfId="3" applyNumberFormat="1" applyFont="1" applyFill="1" applyBorder="1" applyAlignment="1" applyProtection="1">
      <alignment horizontal="center" vertical="center" wrapText="1"/>
    </xf>
    <xf numFmtId="182" fontId="3" fillId="0" borderId="11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>
      <alignment horizontal="center" vertical="center" wrapText="1"/>
    </xf>
    <xf numFmtId="0" fontId="7" fillId="0" borderId="0" xfId="69" applyNumberFormat="1" applyFont="1" applyFill="1" applyAlignment="1" applyProtection="1">
      <alignment horizontal="center" vertical="center" wrapText="1"/>
    </xf>
    <xf numFmtId="0" fontId="1" fillId="0" borderId="12" xfId="69" applyFont="1" applyBorder="1" applyAlignment="1">
      <alignment horizontal="left" vertical="center"/>
    </xf>
    <xf numFmtId="0" fontId="8" fillId="0" borderId="5" xfId="69" applyFont="1" applyBorder="1" applyAlignment="1">
      <alignment horizontal="center" vertical="center"/>
    </xf>
    <xf numFmtId="0" fontId="8" fillId="0" borderId="5" xfId="69" applyNumberFormat="1" applyFont="1" applyFill="1" applyBorder="1" applyAlignment="1" applyProtection="1">
      <alignment horizontal="center" vertical="center" wrapText="1"/>
    </xf>
    <xf numFmtId="0" fontId="4" fillId="0" borderId="0" xfId="74" applyFont="1" applyFill="1" applyAlignment="1">
      <alignment horizontal="center" vertical="center"/>
    </xf>
    <xf numFmtId="0" fontId="0" fillId="0" borderId="30" xfId="74" applyFont="1" applyFill="1" applyBorder="1" applyAlignment="1">
      <alignment horizontal="center" vertical="center"/>
    </xf>
    <xf numFmtId="0" fontId="0" fillId="0" borderId="33" xfId="74" applyFont="1" applyBorder="1" applyAlignment="1">
      <alignment horizontal="center" vertical="center"/>
    </xf>
    <xf numFmtId="179" fontId="8" fillId="0" borderId="32" xfId="23" applyNumberFormat="1" applyFont="1" applyFill="1" applyBorder="1" applyAlignment="1" applyProtection="1">
      <alignment horizontal="right" vertical="center" wrapText="1"/>
    </xf>
    <xf numFmtId="179" fontId="8" fillId="0" borderId="30" xfId="23" applyNumberFormat="1" applyFont="1" applyFill="1" applyBorder="1" applyAlignment="1" applyProtection="1">
      <alignment horizontal="right" vertical="center" wrapText="1"/>
    </xf>
    <xf numFmtId="179" fontId="8" fillId="0" borderId="31" xfId="23" applyNumberFormat="1" applyFont="1" applyFill="1" applyBorder="1" applyAlignment="1" applyProtection="1">
      <alignment horizontal="right" vertical="center" wrapText="1"/>
    </xf>
    <xf numFmtId="179" fontId="8" fillId="0" borderId="11" xfId="23" applyNumberFormat="1" applyFont="1" applyFill="1" applyBorder="1" applyAlignment="1" applyProtection="1">
      <alignment horizontal="right" vertical="center" wrapText="1"/>
    </xf>
    <xf numFmtId="179" fontId="8" fillId="0" borderId="11" xfId="23" applyNumberFormat="1" applyFont="1" applyFill="1" applyBorder="1" applyProtection="1"/>
    <xf numFmtId="179" fontId="8" fillId="0" borderId="32" xfId="23" applyNumberFormat="1" applyFont="1" applyFill="1" applyBorder="1" applyAlignment="1" applyProtection="1">
      <alignment horizontal="right" vertical="center" wrapText="1"/>
    </xf>
    <xf numFmtId="4" fontId="8" fillId="0" borderId="19" xfId="23" applyNumberFormat="1" applyFont="1" applyFill="1" applyBorder="1" applyAlignment="1" applyProtection="1">
      <alignment horizontal="right" vertical="center" wrapText="1"/>
    </xf>
    <xf numFmtId="179" fontId="8" fillId="0" borderId="19" xfId="23" applyNumberFormat="1" applyFont="1" applyFill="1" applyBorder="1" applyAlignment="1" applyProtection="1">
      <alignment horizontal="right" vertical="center" wrapText="1"/>
    </xf>
    <xf numFmtId="4" fontId="8" fillId="0" borderId="19" xfId="23" applyNumberFormat="1" applyFont="1" applyFill="1" applyBorder="1" applyAlignment="1" applyProtection="1">
      <alignment horizontal="right" vertical="center" wrapText="1"/>
    </xf>
    <xf numFmtId="179" fontId="8" fillId="0" borderId="19" xfId="23" applyNumberFormat="1" applyFont="1" applyFill="1" applyBorder="1" applyAlignment="1" applyProtection="1">
      <alignment horizontal="right" vertical="center" wrapText="1"/>
    </xf>
    <xf numFmtId="179" fontId="8" fillId="0" borderId="32" xfId="23" applyNumberFormat="1" applyFont="1" applyFill="1" applyBorder="1" applyAlignment="1" applyProtection="1">
      <alignment horizontal="right" vertical="center" wrapText="1"/>
    </xf>
    <xf numFmtId="179" fontId="8" fillId="0" borderId="30" xfId="23" applyNumberFormat="1" applyFont="1" applyFill="1" applyBorder="1" applyAlignment="1" applyProtection="1">
      <alignment horizontal="right" vertical="center" wrapText="1"/>
    </xf>
    <xf numFmtId="179" fontId="8" fillId="0" borderId="31" xfId="23" applyNumberFormat="1" applyFont="1" applyFill="1" applyBorder="1" applyProtection="1"/>
    <xf numFmtId="4" fontId="39" fillId="0" borderId="30" xfId="3" applyNumberFormat="1" applyFont="1" applyFill="1" applyBorder="1" applyAlignment="1">
      <alignment horizontal="center" vertical="center" wrapText="1"/>
    </xf>
    <xf numFmtId="179" fontId="39" fillId="0" borderId="30" xfId="3" applyNumberFormat="1" applyFont="1" applyFill="1" applyBorder="1" applyAlignment="1">
      <alignment horizontal="center" vertical="center" wrapText="1"/>
    </xf>
    <xf numFmtId="0" fontId="39" fillId="0" borderId="5" xfId="3" applyNumberFormat="1" applyFont="1" applyFill="1" applyBorder="1" applyAlignment="1" applyProtection="1">
      <alignment horizontal="center" vertical="center" wrapText="1"/>
    </xf>
    <xf numFmtId="49" fontId="39" fillId="0" borderId="30" xfId="3" applyNumberFormat="1" applyFont="1" applyFill="1" applyBorder="1" applyAlignment="1">
      <alignment horizontal="center" vertical="center" wrapText="1"/>
    </xf>
    <xf numFmtId="179" fontId="39" fillId="0" borderId="30" xfId="3" applyNumberFormat="1" applyFont="1" applyFill="1" applyBorder="1" applyAlignment="1">
      <alignment horizontal="center" vertical="center" wrapText="1"/>
    </xf>
    <xf numFmtId="0" fontId="39" fillId="0" borderId="31" xfId="3" applyNumberFormat="1" applyFont="1" applyFill="1" applyBorder="1" applyAlignment="1">
      <alignment horizontal="center" vertical="center" wrapText="1"/>
    </xf>
    <xf numFmtId="179" fontId="39" fillId="0" borderId="31" xfId="3" applyNumberFormat="1" applyFont="1" applyFill="1" applyBorder="1" applyAlignment="1">
      <alignment horizontal="center" vertical="center" wrapText="1"/>
    </xf>
    <xf numFmtId="0" fontId="37" fillId="0" borderId="34" xfId="23" applyFill="1" applyBorder="1" applyAlignment="1">
      <alignment vertical="center"/>
    </xf>
    <xf numFmtId="0" fontId="1" fillId="0" borderId="34" xfId="74" applyBorder="1"/>
    <xf numFmtId="4" fontId="37" fillId="0" borderId="30" xfId="23" applyNumberFormat="1" applyFill="1" applyBorder="1" applyAlignment="1">
      <alignment horizontal="center" vertical="center" wrapText="1"/>
    </xf>
    <xf numFmtId="0" fontId="37" fillId="0" borderId="30" xfId="23" applyNumberFormat="1" applyFill="1" applyBorder="1" applyAlignment="1">
      <alignment horizontal="center" vertical="center" wrapText="1"/>
    </xf>
    <xf numFmtId="49" fontId="37" fillId="0" borderId="30" xfId="23" applyNumberFormat="1" applyFill="1" applyBorder="1" applyAlignment="1">
      <alignment horizontal="center" vertical="center" wrapText="1"/>
    </xf>
    <xf numFmtId="0" fontId="0" fillId="0" borderId="33" xfId="74" applyFont="1" applyBorder="1" applyAlignment="1">
      <alignment vertical="center"/>
    </xf>
    <xf numFmtId="0" fontId="0" fillId="0" borderId="35" xfId="74" applyFont="1" applyBorder="1" applyAlignment="1">
      <alignment vertical="center"/>
    </xf>
    <xf numFmtId="0" fontId="0" fillId="0" borderId="32" xfId="74" applyFont="1" applyFill="1" applyBorder="1" applyAlignment="1">
      <alignment horizontal="center" vertical="center"/>
    </xf>
    <xf numFmtId="0" fontId="0" fillId="0" borderId="35" xfId="74" applyFont="1" applyBorder="1" applyAlignment="1">
      <alignment horizontal="left" vertical="center" wrapText="1"/>
    </xf>
    <xf numFmtId="0" fontId="0" fillId="0" borderId="32" xfId="74" applyFont="1" applyBorder="1" applyAlignment="1">
      <alignment horizontal="center" vertical="center"/>
    </xf>
    <xf numFmtId="0" fontId="0" fillId="0" borderId="36" xfId="74" applyFont="1" applyBorder="1" applyAlignment="1">
      <alignment horizontal="left" vertical="center" wrapText="1"/>
    </xf>
    <xf numFmtId="0" fontId="0" fillId="0" borderId="37" xfId="74" applyFont="1" applyBorder="1" applyAlignment="1">
      <alignment horizontal="center" vertical="center"/>
    </xf>
    <xf numFmtId="0" fontId="1" fillId="0" borderId="38" xfId="74" applyBorder="1"/>
  </cellXfs>
  <cellStyles count="107">
    <cellStyle name="20% - 强调文字颜色 1 2" xfId="1"/>
    <cellStyle name="20% - 强调文字颜色 1 3" xfId="18"/>
    <cellStyle name="20% - 强调文字颜色 2 2" xfId="21"/>
    <cellStyle name="20% - 强调文字颜色 2 3" xfId="10"/>
    <cellStyle name="20% - 强调文字颜色 3 2" xfId="22"/>
    <cellStyle name="20% - 强调文字颜色 3 3" xfId="12"/>
    <cellStyle name="20% - 强调文字颜色 4 2" xfId="24"/>
    <cellStyle name="20% - 强调文字颜色 4 3" xfId="26"/>
    <cellStyle name="20% - 强调文字颜色 5 2" xfId="27"/>
    <cellStyle name="20% - 强调文字颜色 5 3" xfId="7"/>
    <cellStyle name="20% - 强调文字颜色 6 2" xfId="28"/>
    <cellStyle name="20% - 强调文字颜色 6 3" xfId="13"/>
    <cellStyle name="40% - 强调文字颜色 1 2" xfId="9"/>
    <cellStyle name="40% - 强调文字颜色 1 3" xfId="29"/>
    <cellStyle name="40% - 强调文字颜色 2 2" xfId="11"/>
    <cellStyle name="40% - 强调文字颜色 2 3" xfId="30"/>
    <cellStyle name="40% - 强调文字颜色 3 2" xfId="31"/>
    <cellStyle name="40% - 强调文字颜色 3 3" xfId="32"/>
    <cellStyle name="40% - 强调文字颜色 4 2" xfId="8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1"/>
    <cellStyle name="60% - 强调文字颜色 2 3" xfId="6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ColLevel_1" xfId="51"/>
    <cellStyle name="gcd" xfId="52"/>
    <cellStyle name="RowLevel_1" xfId="54"/>
    <cellStyle name="百分比 2" xfId="55"/>
    <cellStyle name="百分比 3" xfId="104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差_2017年xxx“三公”经费预算公开表" xfId="68"/>
    <cellStyle name="常规" xfId="0" builtinId="0"/>
    <cellStyle name="常规 2" xfId="50"/>
    <cellStyle name="常规 2 2" xfId="105"/>
    <cellStyle name="常规 3" xfId="23"/>
    <cellStyle name="常规 4" xfId="25"/>
    <cellStyle name="常规 4 2" xfId="69"/>
    <cellStyle name="常规 5" xfId="40"/>
    <cellStyle name="常规 6" xfId="5"/>
    <cellStyle name="常规 7" xfId="70"/>
    <cellStyle name="常规 8" xfId="71"/>
    <cellStyle name="常规 9" xfId="72"/>
    <cellStyle name="常规_(打印格式)2015部门预算编制通知单(5.10)" xfId="73"/>
    <cellStyle name="常规_财预(2013)309号附件" xfId="74"/>
    <cellStyle name="好 2" xfId="75"/>
    <cellStyle name="好 3" xfId="76"/>
    <cellStyle name="好_2017年xxx“三公”经费预算公开表" xfId="77"/>
    <cellStyle name="汇总 2" xfId="78"/>
    <cellStyle name="汇总 3" xfId="79"/>
    <cellStyle name="货币[0] 2" xfId="106"/>
    <cellStyle name="计算 2" xfId="4"/>
    <cellStyle name="计算 3" xfId="19"/>
    <cellStyle name="检查单元格 2" xfId="80"/>
    <cellStyle name="检查单元格 3" xfId="81"/>
    <cellStyle name="解释性文本 2" xfId="82"/>
    <cellStyle name="解释性文本 3" xfId="83"/>
    <cellStyle name="警告文本 2" xfId="84"/>
    <cellStyle name="警告文本 3" xfId="85"/>
    <cellStyle name="链接单元格 2" xfId="86"/>
    <cellStyle name="链接单元格 3" xfId="14"/>
    <cellStyle name="千位分隔[0]" xfId="3" builtinId="6"/>
    <cellStyle name="千位分隔[0] 2" xfId="16"/>
    <cellStyle name="千位分隔[0] 3" xfId="17"/>
    <cellStyle name="强调文字颜色 1 2" xfId="53"/>
    <cellStyle name="强调文字颜色 1 3" xfId="87"/>
    <cellStyle name="强调文字颜色 2 2" xfId="88"/>
    <cellStyle name="强调文字颜色 2 3" xfId="89"/>
    <cellStyle name="强调文字颜色 3 2" xfId="90"/>
    <cellStyle name="强调文字颜色 3 3" xfId="91"/>
    <cellStyle name="强调文字颜色 4 2" xfId="92"/>
    <cellStyle name="强调文字颜色 4 3" xfId="93"/>
    <cellStyle name="强调文字颜色 5 2" xfId="94"/>
    <cellStyle name="强调文字颜色 5 3" xfId="95"/>
    <cellStyle name="强调文字颜色 6 2" xfId="96"/>
    <cellStyle name="强调文字颜色 6 3" xfId="97"/>
    <cellStyle name="适中 2" xfId="20"/>
    <cellStyle name="适中 3" xfId="98"/>
    <cellStyle name="输出 2" xfId="15"/>
    <cellStyle name="输出 3" xfId="2"/>
    <cellStyle name="输入 2" xfId="99"/>
    <cellStyle name="输入 3" xfId="100"/>
    <cellStyle name="样式 1" xfId="101"/>
    <cellStyle name="注释 2" xfId="102"/>
    <cellStyle name="注释 3" xfId="1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opLeftCell="B1" workbookViewId="0">
      <selection activeCell="D22" sqref="D22"/>
    </sheetView>
  </sheetViews>
  <sheetFormatPr defaultColWidth="9.125" defaultRowHeight="10.8"/>
  <cols>
    <col min="1" max="1" width="49.5" style="14" customWidth="1"/>
    <col min="2" max="2" width="22.875" style="14" customWidth="1"/>
    <col min="3" max="3" width="34.375" style="14" customWidth="1"/>
    <col min="4" max="4" width="22.875" style="14" customWidth="1"/>
    <col min="5" max="5" width="34.375" style="14" customWidth="1"/>
    <col min="6" max="6" width="22.875" style="14" customWidth="1"/>
    <col min="7" max="7" width="34.375" style="14" customWidth="1"/>
    <col min="8" max="8" width="22.875" style="14" customWidth="1"/>
    <col min="9" max="16384" width="9.125" style="14"/>
  </cols>
  <sheetData>
    <row r="1" spans="1:256" ht="21" customHeight="1">
      <c r="A1" s="87" t="s">
        <v>0</v>
      </c>
      <c r="B1" s="87"/>
      <c r="C1" s="87"/>
      <c r="D1" s="87"/>
      <c r="E1" s="87"/>
      <c r="G1" s="88"/>
      <c r="H1" s="89" t="s">
        <v>1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21" customHeight="1">
      <c r="A2" s="90" t="s">
        <v>2</v>
      </c>
      <c r="B2" s="90"/>
      <c r="C2" s="90"/>
      <c r="D2" s="90"/>
      <c r="E2" s="90"/>
      <c r="F2" s="90"/>
      <c r="G2" s="91"/>
      <c r="H2" s="91"/>
      <c r="I2" s="91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21" customHeight="1">
      <c r="A3" s="118"/>
      <c r="B3" s="118"/>
      <c r="C3" s="118"/>
      <c r="D3" s="87"/>
      <c r="E3" s="87"/>
      <c r="G3" s="88"/>
      <c r="H3" s="92" t="s">
        <v>3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15" customFormat="1" ht="21" customHeight="1">
      <c r="A4" s="93" t="s">
        <v>4</v>
      </c>
      <c r="B4" s="93"/>
      <c r="C4" s="93" t="s">
        <v>5</v>
      </c>
      <c r="D4" s="93"/>
      <c r="E4" s="93"/>
      <c r="F4" s="93"/>
      <c r="G4" s="94"/>
      <c r="H4" s="94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s="15" customFormat="1" ht="21" customHeight="1">
      <c r="A5" s="95" t="s">
        <v>6</v>
      </c>
      <c r="B5" s="95" t="s">
        <v>7</v>
      </c>
      <c r="C5" s="96" t="s">
        <v>8</v>
      </c>
      <c r="D5" s="97" t="s">
        <v>7</v>
      </c>
      <c r="E5" s="96" t="s">
        <v>9</v>
      </c>
      <c r="F5" s="97" t="s">
        <v>7</v>
      </c>
      <c r="G5" s="96" t="s">
        <v>10</v>
      </c>
      <c r="H5" s="97" t="s">
        <v>7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s="15" customFormat="1" ht="21" customHeight="1">
      <c r="A6" s="98" t="s">
        <v>11</v>
      </c>
      <c r="B6" s="99">
        <v>487.89237000000003</v>
      </c>
      <c r="C6" s="100" t="s">
        <v>12</v>
      </c>
      <c r="D6" s="168">
        <v>487.89237000000003</v>
      </c>
      <c r="E6" s="102" t="s">
        <v>13</v>
      </c>
      <c r="F6" s="163">
        <v>296.39237000000003</v>
      </c>
      <c r="G6" s="102" t="s">
        <v>14</v>
      </c>
      <c r="H6" s="173">
        <v>217.20947000000001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15" customFormat="1" ht="21" customHeight="1">
      <c r="A7" s="98" t="s">
        <v>15</v>
      </c>
      <c r="B7" s="99">
        <v>487.89237000000003</v>
      </c>
      <c r="C7" s="100" t="s">
        <v>16</v>
      </c>
      <c r="D7" s="168">
        <v>0</v>
      </c>
      <c r="E7" s="102" t="s">
        <v>17</v>
      </c>
      <c r="F7" s="163">
        <v>217.20947000000001</v>
      </c>
      <c r="G7" s="102" t="s">
        <v>18</v>
      </c>
      <c r="H7" s="173">
        <v>268.18290000000002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5" customFormat="1" ht="21" customHeight="1">
      <c r="A8" s="98" t="s">
        <v>19</v>
      </c>
      <c r="B8" s="169">
        <v>0</v>
      </c>
      <c r="C8" s="100" t="s">
        <v>20</v>
      </c>
      <c r="D8" s="168">
        <v>0</v>
      </c>
      <c r="E8" s="102" t="s">
        <v>21</v>
      </c>
      <c r="F8" s="164">
        <v>78.682900000000004</v>
      </c>
      <c r="G8" s="102" t="s">
        <v>22</v>
      </c>
      <c r="H8" s="173">
        <v>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s="15" customFormat="1" ht="21" customHeight="1">
      <c r="A9" s="98" t="s">
        <v>23</v>
      </c>
      <c r="B9" s="170">
        <v>0</v>
      </c>
      <c r="C9" s="100" t="s">
        <v>24</v>
      </c>
      <c r="D9" s="168">
        <v>0</v>
      </c>
      <c r="E9" s="102" t="s">
        <v>25</v>
      </c>
      <c r="F9" s="165">
        <v>0.5</v>
      </c>
      <c r="G9" s="102" t="s">
        <v>26</v>
      </c>
      <c r="H9" s="173">
        <v>0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s="15" customFormat="1" ht="21" customHeight="1">
      <c r="A10" s="98" t="s">
        <v>27</v>
      </c>
      <c r="B10" s="170">
        <v>0</v>
      </c>
      <c r="C10" s="100" t="s">
        <v>28</v>
      </c>
      <c r="D10" s="168">
        <v>0</v>
      </c>
      <c r="E10" s="102"/>
      <c r="F10" s="166"/>
      <c r="G10" s="102" t="s">
        <v>29</v>
      </c>
      <c r="H10" s="173">
        <v>0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s="15" customFormat="1" ht="21" customHeight="1">
      <c r="A11" s="98" t="s">
        <v>30</v>
      </c>
      <c r="B11" s="171">
        <v>0</v>
      </c>
      <c r="C11" s="100" t="s">
        <v>31</v>
      </c>
      <c r="D11" s="168">
        <v>0</v>
      </c>
      <c r="E11" s="102" t="s">
        <v>32</v>
      </c>
      <c r="F11" s="163">
        <v>191.5</v>
      </c>
      <c r="G11" s="102" t="s">
        <v>33</v>
      </c>
      <c r="H11" s="173"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s="15" customFormat="1" ht="21" customHeight="1">
      <c r="A12" s="98" t="s">
        <v>34</v>
      </c>
      <c r="B12" s="172">
        <v>0</v>
      </c>
      <c r="C12" s="100" t="s">
        <v>35</v>
      </c>
      <c r="D12" s="168">
        <v>0</v>
      </c>
      <c r="E12" s="102" t="s">
        <v>21</v>
      </c>
      <c r="F12" s="163">
        <v>189.5</v>
      </c>
      <c r="G12" s="102" t="s">
        <v>36</v>
      </c>
      <c r="H12" s="173">
        <v>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s="15" customFormat="1" ht="21" customHeight="1">
      <c r="A13" s="98" t="s">
        <v>37</v>
      </c>
      <c r="B13" s="172">
        <v>0</v>
      </c>
      <c r="C13" s="100" t="s">
        <v>38</v>
      </c>
      <c r="D13" s="168">
        <v>0</v>
      </c>
      <c r="E13" s="102" t="s">
        <v>25</v>
      </c>
      <c r="F13" s="163">
        <v>2</v>
      </c>
      <c r="G13" s="102" t="s">
        <v>39</v>
      </c>
      <c r="H13" s="173">
        <v>0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s="15" customFormat="1" ht="21" customHeight="1">
      <c r="A14" s="98" t="s">
        <v>40</v>
      </c>
      <c r="B14" s="172">
        <v>0</v>
      </c>
      <c r="C14" s="100" t="s">
        <v>41</v>
      </c>
      <c r="D14" s="168">
        <v>0</v>
      </c>
      <c r="E14" s="102" t="s">
        <v>42</v>
      </c>
      <c r="F14" s="163">
        <v>0</v>
      </c>
      <c r="G14" s="102" t="s">
        <v>43</v>
      </c>
      <c r="H14" s="173">
        <v>2.5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s="15" customFormat="1" ht="21" customHeight="1">
      <c r="A15" s="98" t="s">
        <v>44</v>
      </c>
      <c r="B15" s="172">
        <v>0</v>
      </c>
      <c r="C15" s="100" t="s">
        <v>45</v>
      </c>
      <c r="D15" s="168">
        <v>0</v>
      </c>
      <c r="E15" s="102" t="s">
        <v>46</v>
      </c>
      <c r="F15" s="163">
        <v>0</v>
      </c>
      <c r="G15" s="102" t="s">
        <v>47</v>
      </c>
      <c r="H15" s="173">
        <v>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s="15" customFormat="1" ht="21" customHeight="1">
      <c r="A16" s="98"/>
      <c r="B16" s="104"/>
      <c r="C16" s="100" t="s">
        <v>48</v>
      </c>
      <c r="D16" s="168">
        <v>0</v>
      </c>
      <c r="E16" s="102" t="s">
        <v>49</v>
      </c>
      <c r="F16" s="163">
        <v>0</v>
      </c>
      <c r="G16" s="102" t="s">
        <v>50</v>
      </c>
      <c r="H16" s="173">
        <v>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s="15" customFormat="1" ht="21" customHeight="1">
      <c r="A17" s="106"/>
      <c r="B17" s="104"/>
      <c r="C17" s="100" t="s">
        <v>51</v>
      </c>
      <c r="D17" s="168">
        <v>0</v>
      </c>
      <c r="E17" s="102" t="s">
        <v>52</v>
      </c>
      <c r="F17" s="163">
        <v>0</v>
      </c>
      <c r="G17" s="102" t="s">
        <v>53</v>
      </c>
      <c r="H17" s="173">
        <v>0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s="15" customFormat="1" ht="21" customHeight="1">
      <c r="A18" s="106"/>
      <c r="B18" s="104"/>
      <c r="C18" s="100" t="s">
        <v>54</v>
      </c>
      <c r="D18" s="168">
        <v>0</v>
      </c>
      <c r="E18" s="102" t="s">
        <v>55</v>
      </c>
      <c r="F18" s="163">
        <v>0</v>
      </c>
      <c r="G18" s="102" t="s">
        <v>56</v>
      </c>
      <c r="H18" s="173">
        <v>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s="15" customFormat="1" ht="21" customHeight="1">
      <c r="A19" s="106"/>
      <c r="B19" s="104"/>
      <c r="C19" s="100" t="s">
        <v>57</v>
      </c>
      <c r="D19" s="168">
        <v>0</v>
      </c>
      <c r="E19" s="102" t="s">
        <v>58</v>
      </c>
      <c r="F19" s="163">
        <v>0</v>
      </c>
      <c r="G19" s="102" t="s">
        <v>59</v>
      </c>
      <c r="H19" s="173">
        <v>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1:256" s="15" customFormat="1" ht="21" customHeight="1">
      <c r="A20" s="106"/>
      <c r="B20" s="104"/>
      <c r="C20" s="107" t="s">
        <v>60</v>
      </c>
      <c r="D20" s="168">
        <v>0</v>
      </c>
      <c r="E20" s="102" t="s">
        <v>61</v>
      </c>
      <c r="F20" s="164">
        <v>0</v>
      </c>
      <c r="G20" s="102" t="s">
        <v>62</v>
      </c>
      <c r="H20" s="174">
        <v>0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256" s="15" customFormat="1" ht="21" customHeight="1">
      <c r="A21" s="106"/>
      <c r="B21" s="104"/>
      <c r="C21" s="107" t="s">
        <v>63</v>
      </c>
      <c r="D21" s="168">
        <v>0</v>
      </c>
      <c r="E21" s="102" t="s">
        <v>64</v>
      </c>
      <c r="F21" s="166">
        <v>0</v>
      </c>
      <c r="G21" s="108"/>
      <c r="H21" s="175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s="15" customFormat="1" ht="21" customHeight="1">
      <c r="A22" s="106"/>
      <c r="B22" s="104"/>
      <c r="C22" s="107" t="s">
        <v>65</v>
      </c>
      <c r="D22" s="168">
        <v>0</v>
      </c>
      <c r="E22" s="102" t="s">
        <v>66</v>
      </c>
      <c r="F22" s="163">
        <v>0</v>
      </c>
      <c r="G22" s="108"/>
      <c r="H22" s="110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1:256" s="15" customFormat="1" ht="21" customHeight="1">
      <c r="A23" s="106"/>
      <c r="B23" s="104"/>
      <c r="C23" s="107" t="s">
        <v>67</v>
      </c>
      <c r="D23" s="168">
        <v>0</v>
      </c>
      <c r="E23" s="102" t="s">
        <v>68</v>
      </c>
      <c r="F23" s="164">
        <v>0</v>
      </c>
      <c r="G23" s="108"/>
      <c r="H23" s="110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spans="1:256" s="15" customFormat="1" ht="21" customHeight="1">
      <c r="A24" s="98"/>
      <c r="B24" s="104"/>
      <c r="C24" s="107" t="s">
        <v>69</v>
      </c>
      <c r="D24" s="168">
        <v>0</v>
      </c>
      <c r="F24" s="165"/>
      <c r="G24" s="98"/>
      <c r="H24" s="110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1:256" s="15" customFormat="1" ht="21" customHeight="1">
      <c r="A25" s="98"/>
      <c r="B25" s="104"/>
      <c r="C25" s="111" t="s">
        <v>70</v>
      </c>
      <c r="D25" s="168">
        <v>0</v>
      </c>
      <c r="E25" s="108"/>
      <c r="F25" s="164"/>
      <c r="G25" s="98"/>
      <c r="H25" s="110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spans="1:256" s="15" customFormat="1" ht="21" customHeight="1">
      <c r="A26" s="98"/>
      <c r="B26" s="104"/>
      <c r="C26" s="111" t="s">
        <v>71</v>
      </c>
      <c r="D26" s="168">
        <v>0</v>
      </c>
      <c r="E26" s="108"/>
      <c r="F26" s="164"/>
      <c r="G26" s="98"/>
      <c r="H26" s="110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1:256" s="15" customFormat="1" ht="21" customHeight="1">
      <c r="A27" s="98"/>
      <c r="B27" s="104"/>
      <c r="C27" s="107" t="s">
        <v>72</v>
      </c>
      <c r="D27" s="168">
        <v>0</v>
      </c>
      <c r="E27" s="108"/>
      <c r="F27" s="164"/>
      <c r="G27" s="98"/>
      <c r="H27" s="110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s="15" customFormat="1" ht="21" customHeight="1">
      <c r="A28" s="98"/>
      <c r="B28" s="104"/>
      <c r="C28" s="112" t="s">
        <v>73</v>
      </c>
      <c r="D28" s="168">
        <v>0</v>
      </c>
      <c r="E28" s="108"/>
      <c r="F28" s="164"/>
      <c r="G28" s="98"/>
      <c r="H28" s="110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1:256" s="15" customFormat="1" ht="21" customHeight="1">
      <c r="A29" s="98"/>
      <c r="B29" s="104"/>
      <c r="C29" s="107" t="s">
        <v>74</v>
      </c>
      <c r="D29" s="168">
        <v>0</v>
      </c>
      <c r="E29" s="108"/>
      <c r="F29" s="164"/>
      <c r="G29" s="98"/>
      <c r="H29" s="110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s="15" customFormat="1" ht="21" customHeight="1">
      <c r="A30" s="98"/>
      <c r="B30" s="104"/>
      <c r="C30" s="107" t="s">
        <v>75</v>
      </c>
      <c r="D30" s="168">
        <v>0</v>
      </c>
      <c r="E30" s="108"/>
      <c r="F30" s="164"/>
      <c r="G30" s="98"/>
      <c r="H30" s="110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1:256" s="15" customFormat="1" ht="21" customHeight="1">
      <c r="A31" s="98"/>
      <c r="B31" s="104"/>
      <c r="C31" s="107" t="s">
        <v>76</v>
      </c>
      <c r="D31" s="168">
        <v>0</v>
      </c>
      <c r="E31" s="108"/>
      <c r="F31" s="164"/>
      <c r="G31" s="98"/>
      <c r="H31" s="110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s="15" customFormat="1" ht="21" customHeight="1">
      <c r="A32" s="98"/>
      <c r="B32" s="104"/>
      <c r="C32" s="107" t="s">
        <v>77</v>
      </c>
      <c r="D32" s="168">
        <v>0</v>
      </c>
      <c r="E32" s="108"/>
      <c r="F32" s="163"/>
      <c r="G32" s="98"/>
      <c r="H32" s="113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s="15" customFormat="1" ht="21" customHeight="1">
      <c r="A33" s="96" t="s">
        <v>78</v>
      </c>
      <c r="B33" s="104">
        <f>B6</f>
        <v>487.89237000000003</v>
      </c>
      <c r="C33" s="114" t="s">
        <v>79</v>
      </c>
      <c r="D33" s="103">
        <f>D6</f>
        <v>487.89237000000003</v>
      </c>
      <c r="E33" s="115" t="s">
        <v>79</v>
      </c>
      <c r="F33" s="164">
        <v>487.89237000000003</v>
      </c>
      <c r="G33" s="115" t="s">
        <v>79</v>
      </c>
      <c r="H33" s="103">
        <f>SUM(H6:H32)</f>
        <v>487.89237000000003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256" s="15" customFormat="1" ht="21" customHeight="1">
      <c r="A34" s="98" t="s">
        <v>80</v>
      </c>
      <c r="B34" s="104"/>
      <c r="C34" s="98"/>
      <c r="D34" s="105"/>
      <c r="E34" s="100" t="s">
        <v>81</v>
      </c>
      <c r="F34" s="165">
        <v>0</v>
      </c>
      <c r="G34" s="108"/>
      <c r="H34" s="109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spans="1:256" s="15" customFormat="1" ht="21" customHeight="1">
      <c r="A35" s="98" t="s">
        <v>82</v>
      </c>
      <c r="B35" s="104"/>
      <c r="C35" s="98"/>
      <c r="D35" s="101"/>
      <c r="E35" s="116"/>
      <c r="F35" s="167"/>
      <c r="G35" s="116"/>
      <c r="H35" s="113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s="15" customFormat="1" ht="21" customHeight="1">
      <c r="A36" s="96" t="s">
        <v>83</v>
      </c>
      <c r="B36" s="99">
        <f>B33</f>
        <v>487.89237000000003</v>
      </c>
      <c r="C36" s="114" t="s">
        <v>84</v>
      </c>
      <c r="D36" s="103">
        <f>D33</f>
        <v>487.89237000000003</v>
      </c>
      <c r="E36" s="115" t="s">
        <v>84</v>
      </c>
      <c r="F36" s="164">
        <v>487.89237000000003</v>
      </c>
      <c r="G36" s="115" t="s">
        <v>84</v>
      </c>
      <c r="H36" s="103">
        <f>H33</f>
        <v>487.89237000000003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spans="1:256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ht="11.2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ht="11.2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ht="11.2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ht="11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ht="11.2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</sheetData>
  <sheetProtection formatCells="0" formatColumns="0" formatRows="0"/>
  <mergeCells count="1">
    <mergeCell ref="A3:C3"/>
  </mergeCells>
  <phoneticPr fontId="37" type="noConversion"/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G13" sqref="G13"/>
    </sheetView>
  </sheetViews>
  <sheetFormatPr defaultColWidth="9.125" defaultRowHeight="10.8"/>
  <cols>
    <col min="1" max="1" width="13.5" style="15" customWidth="1"/>
    <col min="2" max="2" width="27.625" style="15" customWidth="1"/>
    <col min="3" max="5" width="18.125" style="15" customWidth="1"/>
    <col min="6" max="6" width="12.375" style="15" customWidth="1"/>
    <col min="7" max="7" width="11.875" style="15" customWidth="1"/>
    <col min="8" max="8" width="12.625" style="15" customWidth="1"/>
    <col min="9" max="9" width="13.625" style="15" customWidth="1"/>
    <col min="10" max="10" width="12.625" style="15" customWidth="1"/>
    <col min="11" max="11" width="12.875" style="15" customWidth="1"/>
    <col min="12" max="12" width="11.625" style="15" customWidth="1"/>
    <col min="13" max="13" width="12.875" style="15" customWidth="1"/>
    <col min="14" max="14" width="11.5" style="15" customWidth="1"/>
    <col min="15" max="16" width="6.625" style="15" customWidth="1"/>
    <col min="17" max="16384" width="9.125" style="15"/>
  </cols>
  <sheetData>
    <row r="1" spans="1:18" ht="23.1" customHeight="1">
      <c r="A1" s="77"/>
      <c r="B1" s="5"/>
      <c r="C1" s="5"/>
      <c r="D1" s="5"/>
      <c r="E1" s="5"/>
      <c r="F1" s="5"/>
      <c r="G1" s="5"/>
      <c r="H1" s="28"/>
      <c r="I1" s="28"/>
      <c r="J1" s="28"/>
      <c r="K1" s="5"/>
      <c r="L1" s="77"/>
      <c r="M1" s="77"/>
      <c r="N1" s="5" t="s">
        <v>85</v>
      </c>
      <c r="O1" s="77"/>
      <c r="P1" s="77"/>
    </row>
    <row r="2" spans="1:18" ht="23.1" customHeight="1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77"/>
      <c r="P2" s="77"/>
    </row>
    <row r="3" spans="1:18" ht="23.1" customHeight="1">
      <c r="A3" s="77"/>
      <c r="B3" s="79"/>
      <c r="C3" s="79"/>
      <c r="D3" s="80"/>
      <c r="E3" s="80"/>
      <c r="F3" s="80"/>
      <c r="G3" s="80"/>
      <c r="H3" s="28"/>
      <c r="I3" s="28"/>
      <c r="J3" s="28"/>
      <c r="K3" s="79"/>
      <c r="L3" s="77"/>
      <c r="M3" s="120" t="s">
        <v>87</v>
      </c>
      <c r="N3" s="120"/>
      <c r="O3" s="77"/>
      <c r="P3" s="77"/>
    </row>
    <row r="4" spans="1:18" ht="23.1" customHeight="1">
      <c r="A4" s="122" t="s">
        <v>88</v>
      </c>
      <c r="B4" s="122" t="s">
        <v>89</v>
      </c>
      <c r="C4" s="123" t="s">
        <v>90</v>
      </c>
      <c r="D4" s="121" t="s">
        <v>91</v>
      </c>
      <c r="E4" s="121"/>
      <c r="F4" s="121"/>
      <c r="G4" s="129" t="s">
        <v>92</v>
      </c>
      <c r="H4" s="121" t="s">
        <v>93</v>
      </c>
      <c r="I4" s="121" t="s">
        <v>94</v>
      </c>
      <c r="J4" s="121"/>
      <c r="K4" s="122" t="s">
        <v>95</v>
      </c>
      <c r="L4" s="122" t="s">
        <v>96</v>
      </c>
      <c r="M4" s="130" t="s">
        <v>97</v>
      </c>
      <c r="N4" s="131" t="s">
        <v>98</v>
      </c>
      <c r="O4" s="77"/>
      <c r="P4" s="77"/>
    </row>
    <row r="5" spans="1:18" ht="46.5" customHeight="1">
      <c r="A5" s="122"/>
      <c r="B5" s="122"/>
      <c r="C5" s="122"/>
      <c r="D5" s="124" t="s">
        <v>99</v>
      </c>
      <c r="E5" s="126" t="s">
        <v>100</v>
      </c>
      <c r="F5" s="127" t="s">
        <v>101</v>
      </c>
      <c r="G5" s="121"/>
      <c r="H5" s="121"/>
      <c r="I5" s="121"/>
      <c r="J5" s="121"/>
      <c r="K5" s="122"/>
      <c r="L5" s="122"/>
      <c r="M5" s="122"/>
      <c r="N5" s="121"/>
      <c r="O5" s="77"/>
      <c r="P5" s="77"/>
    </row>
    <row r="6" spans="1:18" ht="46.5" customHeight="1">
      <c r="A6" s="122"/>
      <c r="B6" s="122"/>
      <c r="C6" s="122"/>
      <c r="D6" s="125"/>
      <c r="E6" s="123"/>
      <c r="F6" s="128"/>
      <c r="G6" s="121"/>
      <c r="H6" s="121"/>
      <c r="I6" s="81" t="s">
        <v>102</v>
      </c>
      <c r="J6" s="81" t="s">
        <v>103</v>
      </c>
      <c r="K6" s="122"/>
      <c r="L6" s="122"/>
      <c r="M6" s="122"/>
      <c r="N6" s="121"/>
      <c r="O6" s="77"/>
      <c r="P6" s="77"/>
    </row>
    <row r="7" spans="1:18" s="76" customFormat="1" ht="29.25" customHeight="1">
      <c r="A7" s="82"/>
      <c r="B7" s="82" t="s">
        <v>104</v>
      </c>
      <c r="C7" s="83">
        <f t="shared" ref="C7:E8" si="0">C8</f>
        <v>487.89237000000003</v>
      </c>
      <c r="D7" s="83">
        <f t="shared" si="0"/>
        <v>487.89237000000003</v>
      </c>
      <c r="E7" s="83">
        <f t="shared" si="0"/>
        <v>487.89237000000003</v>
      </c>
      <c r="F7" s="177">
        <v>0</v>
      </c>
      <c r="G7" s="177">
        <v>0</v>
      </c>
      <c r="H7" s="177">
        <v>0</v>
      </c>
      <c r="I7" s="176">
        <v>0</v>
      </c>
      <c r="J7" s="176">
        <v>0</v>
      </c>
      <c r="K7" s="177">
        <v>0</v>
      </c>
      <c r="L7" s="177">
        <v>0</v>
      </c>
      <c r="M7" s="177">
        <v>0</v>
      </c>
      <c r="N7" s="177">
        <v>0</v>
      </c>
      <c r="O7" s="15"/>
      <c r="P7" s="15"/>
      <c r="Q7" s="15"/>
      <c r="R7" s="15"/>
    </row>
    <row r="8" spans="1:18" ht="29.25" customHeight="1">
      <c r="A8" s="82" t="s">
        <v>105</v>
      </c>
      <c r="B8" s="82" t="s">
        <v>106</v>
      </c>
      <c r="C8" s="83">
        <f t="shared" si="0"/>
        <v>487.89237000000003</v>
      </c>
      <c r="D8" s="83">
        <f t="shared" si="0"/>
        <v>487.89237000000003</v>
      </c>
      <c r="E8" s="83">
        <f t="shared" si="0"/>
        <v>487.89237000000003</v>
      </c>
      <c r="F8" s="177">
        <v>0</v>
      </c>
      <c r="G8" s="177">
        <v>0</v>
      </c>
      <c r="H8" s="177">
        <v>0</v>
      </c>
      <c r="I8" s="176">
        <v>0</v>
      </c>
      <c r="J8" s="176">
        <v>0</v>
      </c>
      <c r="K8" s="177">
        <v>0</v>
      </c>
      <c r="L8" s="177">
        <v>0</v>
      </c>
      <c r="M8" s="177">
        <v>0</v>
      </c>
      <c r="N8" s="177">
        <v>0</v>
      </c>
      <c r="O8" s="77"/>
      <c r="P8" s="77"/>
    </row>
    <row r="9" spans="1:18" ht="29.25" customHeight="1">
      <c r="A9" s="82" t="s">
        <v>107</v>
      </c>
      <c r="B9" s="82" t="s">
        <v>108</v>
      </c>
      <c r="C9" s="83">
        <v>487.89237000000003</v>
      </c>
      <c r="D9" s="83">
        <v>487.89237000000003</v>
      </c>
      <c r="E9" s="83">
        <v>487.89237000000003</v>
      </c>
      <c r="F9" s="177">
        <v>0</v>
      </c>
      <c r="G9" s="177">
        <v>0</v>
      </c>
      <c r="H9" s="177">
        <v>0</v>
      </c>
      <c r="I9" s="176">
        <v>0</v>
      </c>
      <c r="J9" s="176">
        <v>0</v>
      </c>
      <c r="K9" s="177">
        <v>0</v>
      </c>
      <c r="L9" s="177">
        <v>0</v>
      </c>
      <c r="M9" s="177">
        <v>0</v>
      </c>
      <c r="N9" s="177">
        <v>0</v>
      </c>
      <c r="O9" s="77"/>
      <c r="P9" s="77"/>
    </row>
    <row r="10" spans="1:18" ht="32.25" customHeight="1">
      <c r="A10" s="85"/>
      <c r="B10" s="86"/>
      <c r="C10" s="86"/>
      <c r="D10" s="85"/>
      <c r="E10" s="85"/>
      <c r="F10" s="85"/>
      <c r="G10" s="85"/>
      <c r="H10" s="32"/>
      <c r="I10" s="32"/>
      <c r="J10" s="32"/>
      <c r="K10" s="85"/>
      <c r="L10" s="85"/>
      <c r="M10" s="85"/>
      <c r="N10" s="85"/>
      <c r="O10" s="77"/>
      <c r="P10" s="77"/>
    </row>
    <row r="11" spans="1:18" ht="32.25" customHeight="1">
      <c r="A11" s="85"/>
      <c r="B11" s="86"/>
      <c r="C11" s="86"/>
      <c r="D11" s="85"/>
      <c r="E11" s="85"/>
      <c r="F11" s="85"/>
      <c r="G11" s="85"/>
      <c r="H11" s="32"/>
      <c r="I11" s="32"/>
      <c r="J11" s="32"/>
      <c r="K11" s="85"/>
      <c r="L11" s="85"/>
      <c r="M11" s="85"/>
      <c r="N11" s="85"/>
      <c r="O11" s="77"/>
      <c r="P11" s="77"/>
    </row>
    <row r="12" spans="1:18" ht="32.25" customHeight="1">
      <c r="A12" s="85"/>
      <c r="B12" s="85"/>
      <c r="C12" s="85"/>
      <c r="D12" s="85"/>
      <c r="E12" s="85"/>
      <c r="F12" s="85"/>
      <c r="G12" s="85"/>
      <c r="H12" s="32"/>
      <c r="I12" s="32"/>
      <c r="J12" s="32"/>
      <c r="K12" s="85"/>
      <c r="L12" s="85"/>
      <c r="M12" s="85"/>
      <c r="N12" s="85"/>
      <c r="O12" s="77"/>
      <c r="P12" s="77"/>
    </row>
    <row r="13" spans="1:18" ht="32.25" customHeight="1">
      <c r="A13" s="85"/>
      <c r="B13" s="85"/>
      <c r="C13" s="85"/>
      <c r="D13" s="85"/>
      <c r="E13" s="85"/>
      <c r="F13" s="85"/>
      <c r="G13" s="85"/>
      <c r="H13" s="32"/>
      <c r="I13" s="32"/>
      <c r="J13" s="32"/>
      <c r="K13" s="85"/>
      <c r="L13" s="85"/>
      <c r="M13" s="85"/>
      <c r="N13" s="85"/>
      <c r="O13" s="77"/>
      <c r="P13" s="7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7" type="noConversion"/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workbookViewId="0">
      <selection activeCell="G19" sqref="G19"/>
    </sheetView>
  </sheetViews>
  <sheetFormatPr defaultColWidth="9.125" defaultRowHeight="10.8"/>
  <cols>
    <col min="1" max="1" width="9.625" style="15" bestFit="1" customWidth="1"/>
    <col min="2" max="2" width="13" style="15" customWidth="1"/>
    <col min="3" max="3" width="38.375" style="15" customWidth="1"/>
    <col min="4" max="4" width="16.375" style="15" customWidth="1"/>
    <col min="5" max="6" width="18.125" style="15" customWidth="1"/>
    <col min="7" max="7" width="11.375" style="15" customWidth="1"/>
    <col min="8" max="8" width="12" style="15" customWidth="1"/>
    <col min="9" max="9" width="10.625" style="15" customWidth="1"/>
    <col min="10" max="12" width="10.375" style="15" customWidth="1"/>
    <col min="13" max="13" width="8.625" style="15" customWidth="1"/>
    <col min="14" max="14" width="9" style="15" customWidth="1"/>
    <col min="15" max="15" width="11.5" style="15" customWidth="1"/>
    <col min="16" max="17" width="6.625" style="15" customWidth="1"/>
    <col min="18" max="16384" width="9.125" style="15"/>
  </cols>
  <sheetData>
    <row r="1" spans="1:19" ht="23.1" customHeight="1">
      <c r="A1" s="7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77"/>
      <c r="N1" s="77"/>
      <c r="O1" s="5" t="s">
        <v>109</v>
      </c>
      <c r="P1" s="77"/>
      <c r="Q1" s="77"/>
    </row>
    <row r="2" spans="1:19" ht="23.1" customHeight="1">
      <c r="A2" s="132" t="s">
        <v>110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6"/>
      <c r="Q2" s="77"/>
    </row>
    <row r="3" spans="1:19" ht="23.1" customHeight="1">
      <c r="A3" s="78"/>
      <c r="B3" s="79"/>
      <c r="C3" s="80"/>
      <c r="D3" s="79"/>
      <c r="E3" s="80"/>
      <c r="F3" s="80"/>
      <c r="G3" s="80"/>
      <c r="H3" s="80"/>
      <c r="I3" s="79"/>
      <c r="J3" s="79"/>
      <c r="K3" s="80"/>
      <c r="L3" s="80"/>
      <c r="M3" s="77"/>
      <c r="N3" s="133" t="s">
        <v>87</v>
      </c>
      <c r="O3" s="133"/>
      <c r="P3" s="80"/>
      <c r="Q3" s="77"/>
    </row>
    <row r="4" spans="1:19" ht="24.75" customHeight="1">
      <c r="A4" s="178" t="s">
        <v>226</v>
      </c>
      <c r="B4" s="135" t="s">
        <v>88</v>
      </c>
      <c r="C4" s="136" t="s">
        <v>112</v>
      </c>
      <c r="D4" s="135" t="s">
        <v>113</v>
      </c>
      <c r="E4" s="121" t="s">
        <v>91</v>
      </c>
      <c r="F4" s="121"/>
      <c r="G4" s="121"/>
      <c r="H4" s="129" t="s">
        <v>92</v>
      </c>
      <c r="I4" s="122" t="s">
        <v>93</v>
      </c>
      <c r="J4" s="122" t="s">
        <v>94</v>
      </c>
      <c r="K4" s="122"/>
      <c r="L4" s="122" t="s">
        <v>95</v>
      </c>
      <c r="M4" s="134" t="s">
        <v>96</v>
      </c>
      <c r="N4" s="140" t="s">
        <v>97</v>
      </c>
      <c r="O4" s="140" t="s">
        <v>98</v>
      </c>
      <c r="P4" s="77"/>
      <c r="Q4" s="77"/>
    </row>
    <row r="5" spans="1:19" ht="24.75" customHeight="1">
      <c r="A5" s="134"/>
      <c r="B5" s="135"/>
      <c r="C5" s="136"/>
      <c r="D5" s="137"/>
      <c r="E5" s="124" t="s">
        <v>114</v>
      </c>
      <c r="F5" s="138" t="s">
        <v>100</v>
      </c>
      <c r="G5" s="131" t="s">
        <v>101</v>
      </c>
      <c r="H5" s="121"/>
      <c r="I5" s="122"/>
      <c r="J5" s="122"/>
      <c r="K5" s="122"/>
      <c r="L5" s="122"/>
      <c r="M5" s="134"/>
      <c r="N5" s="134"/>
      <c r="O5" s="134"/>
      <c r="P5" s="77"/>
      <c r="Q5" s="77"/>
    </row>
    <row r="6" spans="1:19" ht="39" customHeight="1">
      <c r="A6" s="134"/>
      <c r="B6" s="135"/>
      <c r="C6" s="136"/>
      <c r="D6" s="137"/>
      <c r="E6" s="125"/>
      <c r="F6" s="139"/>
      <c r="G6" s="121"/>
      <c r="H6" s="121"/>
      <c r="I6" s="122"/>
      <c r="J6" s="84" t="s">
        <v>102</v>
      </c>
      <c r="K6" s="84" t="s">
        <v>103</v>
      </c>
      <c r="L6" s="122"/>
      <c r="M6" s="134"/>
      <c r="N6" s="134"/>
      <c r="O6" s="134"/>
      <c r="P6" s="77"/>
      <c r="Q6" s="77"/>
    </row>
    <row r="7" spans="1:19" s="76" customFormat="1" ht="29.25" customHeight="1">
      <c r="A7" s="181"/>
      <c r="B7" s="179"/>
      <c r="C7" s="181" t="s">
        <v>104</v>
      </c>
      <c r="D7" s="180">
        <f>D8</f>
        <v>487.89237000000003</v>
      </c>
      <c r="E7" s="180">
        <f t="shared" ref="E7:G8" si="0">E8</f>
        <v>487.89237000000003</v>
      </c>
      <c r="F7" s="180">
        <f t="shared" si="0"/>
        <v>487.89237000000003</v>
      </c>
      <c r="G7" s="180">
        <f t="shared" si="0"/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5"/>
      <c r="Q7" s="15"/>
      <c r="R7" s="15"/>
      <c r="S7" s="15"/>
    </row>
    <row r="8" spans="1:19" ht="29.25" customHeight="1">
      <c r="A8" s="181"/>
      <c r="B8" s="179" t="s">
        <v>224</v>
      </c>
      <c r="C8" s="181" t="s">
        <v>106</v>
      </c>
      <c r="D8" s="180">
        <f>D9</f>
        <v>487.89237000000003</v>
      </c>
      <c r="E8" s="180">
        <f t="shared" si="0"/>
        <v>487.89237000000003</v>
      </c>
      <c r="F8" s="180">
        <f t="shared" si="0"/>
        <v>487.89237000000003</v>
      </c>
      <c r="G8" s="180">
        <f t="shared" si="0"/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77"/>
      <c r="Q8" s="77"/>
    </row>
    <row r="9" spans="1:19" ht="29.25" customHeight="1">
      <c r="A9" s="181"/>
      <c r="B9" s="179" t="s">
        <v>225</v>
      </c>
      <c r="C9" s="181" t="s">
        <v>108</v>
      </c>
      <c r="D9" s="180">
        <f>SUM(D10:D12)</f>
        <v>487.89237000000003</v>
      </c>
      <c r="E9" s="180">
        <f>SUM(E10:E12)</f>
        <v>487.89237000000003</v>
      </c>
      <c r="F9" s="180">
        <f>SUM(F10:F12)</f>
        <v>487.89237000000003</v>
      </c>
      <c r="G9" s="180">
        <f t="shared" ref="G9" si="1">SUM(G10:G12)</f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77"/>
      <c r="Q9" s="77"/>
    </row>
    <row r="10" spans="1:19" ht="29.25" customHeight="1">
      <c r="A10" s="181">
        <v>2013201</v>
      </c>
      <c r="B10" s="179" t="s">
        <v>225</v>
      </c>
      <c r="C10" s="181" t="s">
        <v>117</v>
      </c>
      <c r="D10" s="180">
        <f>E10</f>
        <v>217.20947000000001</v>
      </c>
      <c r="E10" s="180">
        <f>F10</f>
        <v>217.20947000000001</v>
      </c>
      <c r="F10" s="180">
        <v>217.20947000000001</v>
      </c>
      <c r="G10" s="182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77"/>
      <c r="Q10" s="77"/>
    </row>
    <row r="11" spans="1:19" ht="29.25" customHeight="1">
      <c r="A11" s="181">
        <v>2013203</v>
      </c>
      <c r="B11" s="179" t="s">
        <v>225</v>
      </c>
      <c r="C11" s="181" t="s">
        <v>222</v>
      </c>
      <c r="D11" s="180">
        <f t="shared" ref="D11:D12" si="2">E11</f>
        <v>78.682900000000004</v>
      </c>
      <c r="E11" s="180">
        <f>F11</f>
        <v>78.682900000000004</v>
      </c>
      <c r="F11" s="180">
        <v>78.682900000000004</v>
      </c>
      <c r="G11" s="182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77"/>
      <c r="Q11" s="77"/>
    </row>
    <row r="12" spans="1:19" ht="23.1" customHeight="1">
      <c r="A12" s="181">
        <v>2013202</v>
      </c>
      <c r="B12" s="179" t="s">
        <v>225</v>
      </c>
      <c r="C12" s="181" t="s">
        <v>223</v>
      </c>
      <c r="D12" s="180">
        <f t="shared" si="2"/>
        <v>192</v>
      </c>
      <c r="E12" s="180">
        <f>F12</f>
        <v>192</v>
      </c>
      <c r="F12" s="180">
        <v>192</v>
      </c>
      <c r="G12" s="182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77"/>
      <c r="Q12" s="77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37" type="noConversion"/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1"/>
  <sheetViews>
    <sheetView topLeftCell="A12" workbookViewId="0">
      <selection activeCell="D32" sqref="D32"/>
    </sheetView>
  </sheetViews>
  <sheetFormatPr defaultColWidth="12" defaultRowHeight="15.6"/>
  <cols>
    <col min="1" max="1" width="38" style="59" customWidth="1"/>
    <col min="2" max="2" width="13.125" style="59" customWidth="1"/>
    <col min="3" max="3" width="40.625" style="59" customWidth="1"/>
    <col min="4" max="4" width="13.125" style="59" customWidth="1"/>
    <col min="5" max="5" width="12.5" style="59" customWidth="1"/>
    <col min="6" max="6" width="11.625" style="59" customWidth="1"/>
    <col min="7" max="16384" width="12" style="59"/>
  </cols>
  <sheetData>
    <row r="3" spans="1:6" ht="22.5" customHeight="1">
      <c r="A3" s="141" t="s">
        <v>118</v>
      </c>
      <c r="B3" s="141"/>
      <c r="C3" s="141"/>
      <c r="D3" s="141"/>
      <c r="E3" s="141"/>
      <c r="F3" s="141"/>
    </row>
    <row r="4" spans="1:6" ht="24.75" customHeight="1">
      <c r="A4" s="142" t="s">
        <v>119</v>
      </c>
      <c r="B4" s="142"/>
      <c r="C4" s="142"/>
      <c r="D4" s="60"/>
      <c r="E4" s="143" t="s">
        <v>3</v>
      </c>
      <c r="F4" s="143"/>
    </row>
    <row r="5" spans="1:6" ht="27" customHeight="1">
      <c r="A5" s="144" t="s">
        <v>120</v>
      </c>
      <c r="B5" s="145"/>
      <c r="C5" s="144" t="s">
        <v>121</v>
      </c>
      <c r="D5" s="146"/>
      <c r="E5" s="146"/>
      <c r="F5" s="145"/>
    </row>
    <row r="6" spans="1:6" ht="34.5" customHeight="1">
      <c r="A6" s="61" t="s">
        <v>122</v>
      </c>
      <c r="B6" s="61" t="s">
        <v>123</v>
      </c>
      <c r="C6" s="61" t="s">
        <v>124</v>
      </c>
      <c r="D6" s="61" t="s">
        <v>104</v>
      </c>
      <c r="E6" s="62" t="s">
        <v>125</v>
      </c>
      <c r="F6" s="62" t="s">
        <v>126</v>
      </c>
    </row>
    <row r="7" spans="1:6" ht="20.100000000000001" customHeight="1">
      <c r="A7" s="63" t="s">
        <v>127</v>
      </c>
      <c r="B7" s="64">
        <f>B8</f>
        <v>487.89237000000003</v>
      </c>
      <c r="C7" s="63" t="s">
        <v>128</v>
      </c>
      <c r="D7" s="64">
        <f>D8</f>
        <v>487.89237000000003</v>
      </c>
      <c r="E7" s="64">
        <f>E8</f>
        <v>487.89237000000003</v>
      </c>
      <c r="F7" s="65"/>
    </row>
    <row r="8" spans="1:6" ht="20.100000000000001" customHeight="1">
      <c r="A8" s="66" t="s">
        <v>129</v>
      </c>
      <c r="B8" s="64">
        <f>B9</f>
        <v>487.89237000000003</v>
      </c>
      <c r="C8" s="67" t="s">
        <v>130</v>
      </c>
      <c r="D8" s="64">
        <f>E8</f>
        <v>487.89237000000003</v>
      </c>
      <c r="E8" s="64">
        <v>487.89237000000003</v>
      </c>
      <c r="F8" s="68"/>
    </row>
    <row r="9" spans="1:6" ht="20.100000000000001" customHeight="1">
      <c r="A9" s="69" t="s">
        <v>131</v>
      </c>
      <c r="B9" s="64">
        <v>487.89237000000003</v>
      </c>
      <c r="C9" s="67" t="s">
        <v>132</v>
      </c>
      <c r="D9" s="65"/>
      <c r="E9" s="70"/>
      <c r="F9" s="68"/>
    </row>
    <row r="10" spans="1:6" ht="29.25" customHeight="1">
      <c r="A10" s="69" t="s">
        <v>133</v>
      </c>
      <c r="B10" s="71"/>
      <c r="C10" s="67" t="s">
        <v>134</v>
      </c>
      <c r="D10" s="65"/>
      <c r="E10" s="70"/>
      <c r="F10" s="68"/>
    </row>
    <row r="11" spans="1:6" ht="20.100000000000001" customHeight="1">
      <c r="A11" s="69" t="s">
        <v>135</v>
      </c>
      <c r="B11" s="71"/>
      <c r="C11" s="67" t="s">
        <v>136</v>
      </c>
      <c r="D11" s="65"/>
      <c r="E11" s="70"/>
      <c r="F11" s="72"/>
    </row>
    <row r="12" spans="1:6" ht="28.5" customHeight="1">
      <c r="A12" s="66" t="s">
        <v>137</v>
      </c>
      <c r="B12" s="71"/>
      <c r="C12" s="67" t="s">
        <v>138</v>
      </c>
      <c r="D12" s="65"/>
      <c r="E12" s="70"/>
      <c r="F12" s="68"/>
    </row>
    <row r="13" spans="1:6" ht="20.100000000000001" customHeight="1">
      <c r="A13" s="66"/>
      <c r="B13" s="71"/>
      <c r="C13" s="67" t="s">
        <v>139</v>
      </c>
      <c r="D13" s="65"/>
      <c r="E13" s="70"/>
      <c r="F13" s="68"/>
    </row>
    <row r="14" spans="1:6" ht="20.100000000000001" customHeight="1">
      <c r="A14" s="66"/>
      <c r="B14" s="71"/>
      <c r="C14" s="67" t="s">
        <v>140</v>
      </c>
      <c r="D14" s="65"/>
      <c r="E14" s="70"/>
      <c r="F14" s="68"/>
    </row>
    <row r="15" spans="1:6" ht="20.100000000000001" customHeight="1">
      <c r="A15" s="66" t="s">
        <v>141</v>
      </c>
      <c r="B15" s="71"/>
      <c r="C15" s="67" t="s">
        <v>142</v>
      </c>
      <c r="D15" s="65"/>
      <c r="E15" s="70"/>
      <c r="F15" s="68"/>
    </row>
    <row r="16" spans="1:6" ht="28.5" customHeight="1">
      <c r="A16" s="66" t="s">
        <v>143</v>
      </c>
      <c r="B16" s="71"/>
      <c r="C16" s="67" t="s">
        <v>144</v>
      </c>
      <c r="D16" s="65"/>
      <c r="E16" s="70"/>
      <c r="F16" s="68"/>
    </row>
    <row r="17" spans="1:6" ht="31.5" customHeight="1">
      <c r="A17" s="66" t="s">
        <v>145</v>
      </c>
      <c r="B17" s="71"/>
      <c r="C17" s="67" t="s">
        <v>146</v>
      </c>
      <c r="D17" s="65"/>
      <c r="E17" s="70"/>
      <c r="F17" s="68"/>
    </row>
    <row r="18" spans="1:6" ht="20.100000000000001" customHeight="1">
      <c r="A18" s="66"/>
      <c r="B18" s="71"/>
      <c r="C18" s="67" t="s">
        <v>147</v>
      </c>
      <c r="D18" s="65"/>
      <c r="E18" s="70"/>
      <c r="F18" s="68"/>
    </row>
    <row r="19" spans="1:6" ht="20.100000000000001" customHeight="1">
      <c r="A19" s="66"/>
      <c r="B19" s="71"/>
      <c r="C19" s="67" t="s">
        <v>148</v>
      </c>
      <c r="D19" s="65"/>
      <c r="E19" s="70"/>
      <c r="F19" s="68"/>
    </row>
    <row r="20" spans="1:6" ht="20.100000000000001" customHeight="1">
      <c r="A20" s="66"/>
      <c r="B20" s="71"/>
      <c r="C20" s="67" t="s">
        <v>149</v>
      </c>
      <c r="D20" s="65"/>
      <c r="E20" s="70"/>
      <c r="F20" s="68"/>
    </row>
    <row r="21" spans="1:6" ht="20.100000000000001" customHeight="1">
      <c r="A21" s="73"/>
      <c r="B21" s="71"/>
      <c r="C21" s="67" t="s">
        <v>150</v>
      </c>
      <c r="D21" s="65"/>
      <c r="E21" s="70"/>
      <c r="F21" s="68"/>
    </row>
    <row r="22" spans="1:6" ht="20.100000000000001" customHeight="1">
      <c r="A22" s="66"/>
      <c r="B22" s="71"/>
      <c r="C22" s="67" t="s">
        <v>151</v>
      </c>
      <c r="D22" s="65"/>
      <c r="E22" s="70"/>
      <c r="F22" s="68"/>
    </row>
    <row r="23" spans="1:6" ht="20.100000000000001" customHeight="1">
      <c r="A23" s="66"/>
      <c r="B23" s="71"/>
      <c r="C23" s="73" t="s">
        <v>152</v>
      </c>
      <c r="D23" s="65"/>
      <c r="E23" s="70"/>
      <c r="F23" s="68"/>
    </row>
    <row r="24" spans="1:6" ht="20.100000000000001" customHeight="1">
      <c r="A24" s="66"/>
      <c r="B24" s="71"/>
      <c r="C24" s="67" t="s">
        <v>153</v>
      </c>
      <c r="D24" s="65"/>
      <c r="E24" s="70"/>
      <c r="F24" s="68"/>
    </row>
    <row r="25" spans="1:6" ht="20.100000000000001" customHeight="1">
      <c r="A25" s="66"/>
      <c r="B25" s="71"/>
      <c r="C25" s="73" t="s">
        <v>154</v>
      </c>
      <c r="D25" s="65"/>
      <c r="E25" s="70"/>
      <c r="F25" s="68"/>
    </row>
    <row r="26" spans="1:6" ht="20.100000000000001" customHeight="1">
      <c r="A26" s="66"/>
      <c r="B26" s="71"/>
      <c r="C26" s="73" t="s">
        <v>155</v>
      </c>
      <c r="D26" s="65"/>
      <c r="E26" s="70"/>
      <c r="F26" s="68"/>
    </row>
    <row r="27" spans="1:6" ht="20.100000000000001" customHeight="1">
      <c r="A27" s="66"/>
      <c r="B27" s="71"/>
      <c r="C27" s="73" t="s">
        <v>156</v>
      </c>
      <c r="D27" s="65"/>
      <c r="E27" s="70"/>
      <c r="F27" s="68"/>
    </row>
    <row r="28" spans="1:6" ht="20.100000000000001" customHeight="1">
      <c r="A28" s="66"/>
      <c r="B28" s="71"/>
      <c r="C28" s="73"/>
      <c r="D28" s="65"/>
      <c r="E28" s="70"/>
      <c r="F28" s="68"/>
    </row>
    <row r="29" spans="1:6" ht="20.100000000000001" customHeight="1">
      <c r="A29" s="66"/>
      <c r="B29" s="71"/>
      <c r="C29" s="73" t="s">
        <v>157</v>
      </c>
      <c r="D29" s="65"/>
      <c r="E29" s="70"/>
      <c r="F29" s="68"/>
    </row>
    <row r="30" spans="1:6" ht="20.100000000000001" customHeight="1">
      <c r="A30" s="66"/>
      <c r="B30" s="71"/>
      <c r="C30" s="73"/>
      <c r="D30" s="65"/>
      <c r="E30" s="70"/>
      <c r="F30" s="68"/>
    </row>
    <row r="31" spans="1:6" ht="20.100000000000001" customHeight="1">
      <c r="A31" s="61" t="s">
        <v>113</v>
      </c>
      <c r="B31" s="74">
        <v>487.89237000000003</v>
      </c>
      <c r="C31" s="61" t="s">
        <v>113</v>
      </c>
      <c r="D31" s="74">
        <f>E31</f>
        <v>487.89237000000003</v>
      </c>
      <c r="E31" s="74">
        <v>487.89237000000003</v>
      </c>
      <c r="F31" s="75"/>
    </row>
  </sheetData>
  <mergeCells count="5">
    <mergeCell ref="A3:F3"/>
    <mergeCell ref="A4:C4"/>
    <mergeCell ref="E4:F4"/>
    <mergeCell ref="A5:B5"/>
    <mergeCell ref="C5:F5"/>
  </mergeCells>
  <phoneticPr fontId="37" type="noConversion"/>
  <pageMargins left="0.49" right="0.4" top="1" bottom="1" header="0.5" footer="0.5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D7" sqref="D7"/>
    </sheetView>
  </sheetViews>
  <sheetFormatPr defaultColWidth="9.125" defaultRowHeight="10.8"/>
  <cols>
    <col min="1" max="2" width="12.875" style="15" customWidth="1"/>
    <col min="3" max="3" width="35.625" style="15" customWidth="1"/>
    <col min="4" max="4" width="14.875" style="15" customWidth="1"/>
    <col min="5" max="6" width="14.5" style="15" customWidth="1"/>
    <col min="7" max="7" width="13.125" style="15" customWidth="1"/>
    <col min="8" max="8" width="10.375" style="15" customWidth="1"/>
    <col min="9" max="10" width="14.5" style="15" customWidth="1"/>
    <col min="11" max="21" width="10.375" style="15" customWidth="1"/>
    <col min="22" max="22" width="12.625" style="15" customWidth="1"/>
    <col min="23" max="24" width="6.875" style="15" customWidth="1"/>
    <col min="25" max="16384" width="9.125" style="15"/>
  </cols>
  <sheetData>
    <row r="1" spans="1:24" ht="24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7"/>
      <c r="R1" s="27"/>
      <c r="S1" s="28"/>
      <c r="T1" s="28"/>
      <c r="U1" s="34"/>
      <c r="V1" s="57" t="s">
        <v>109</v>
      </c>
      <c r="W1" s="28"/>
      <c r="X1" s="28"/>
    </row>
    <row r="2" spans="1:24" ht="24.75" customHeight="1">
      <c r="A2" s="119" t="s">
        <v>158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28"/>
      <c r="X2" s="28"/>
    </row>
    <row r="3" spans="1:24" ht="24.75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9"/>
      <c r="R3" s="29"/>
      <c r="S3" s="30"/>
      <c r="T3" s="30"/>
      <c r="U3" s="30"/>
      <c r="V3" s="58" t="s">
        <v>87</v>
      </c>
      <c r="W3" s="30"/>
      <c r="X3" s="30"/>
    </row>
    <row r="4" spans="1:24" ht="24.75" customHeight="1">
      <c r="A4" s="147" t="s">
        <v>111</v>
      </c>
      <c r="B4" s="148" t="s">
        <v>88</v>
      </c>
      <c r="C4" s="149" t="s">
        <v>112</v>
      </c>
      <c r="D4" s="128" t="s">
        <v>90</v>
      </c>
      <c r="E4" s="128" t="s">
        <v>159</v>
      </c>
      <c r="F4" s="128"/>
      <c r="G4" s="128"/>
      <c r="H4" s="128"/>
      <c r="I4" s="134" t="s">
        <v>160</v>
      </c>
      <c r="J4" s="134"/>
      <c r="K4" s="134"/>
      <c r="L4" s="134"/>
      <c r="M4" s="134"/>
      <c r="N4" s="134"/>
      <c r="O4" s="134"/>
      <c r="P4" s="134"/>
      <c r="Q4" s="134"/>
      <c r="R4" s="134"/>
      <c r="S4" s="148" t="s">
        <v>161</v>
      </c>
      <c r="T4" s="134" t="s">
        <v>162</v>
      </c>
      <c r="U4" s="155" t="s">
        <v>163</v>
      </c>
      <c r="V4" s="134" t="s">
        <v>164</v>
      </c>
      <c r="W4" s="30"/>
      <c r="X4" s="30"/>
    </row>
    <row r="5" spans="1:24" ht="24.75" customHeight="1">
      <c r="A5" s="147"/>
      <c r="B5" s="148"/>
      <c r="C5" s="149"/>
      <c r="D5" s="134"/>
      <c r="E5" s="150" t="s">
        <v>104</v>
      </c>
      <c r="F5" s="140" t="s">
        <v>165</v>
      </c>
      <c r="G5" s="140" t="s">
        <v>166</v>
      </c>
      <c r="H5" s="140" t="s">
        <v>167</v>
      </c>
      <c r="I5" s="140" t="s">
        <v>104</v>
      </c>
      <c r="J5" s="152" t="s">
        <v>168</v>
      </c>
      <c r="K5" s="152" t="s">
        <v>169</v>
      </c>
      <c r="L5" s="152" t="s">
        <v>170</v>
      </c>
      <c r="M5" s="154" t="s">
        <v>171</v>
      </c>
      <c r="N5" s="140" t="s">
        <v>172</v>
      </c>
      <c r="O5" s="140" t="s">
        <v>173</v>
      </c>
      <c r="P5" s="140" t="s">
        <v>174</v>
      </c>
      <c r="Q5" s="140" t="s">
        <v>175</v>
      </c>
      <c r="R5" s="127" t="s">
        <v>176</v>
      </c>
      <c r="S5" s="128"/>
      <c r="T5" s="134"/>
      <c r="U5" s="155"/>
      <c r="V5" s="134"/>
      <c r="W5" s="30"/>
      <c r="X5" s="30"/>
    </row>
    <row r="6" spans="1:24" ht="30.75" customHeight="1">
      <c r="A6" s="147"/>
      <c r="B6" s="148"/>
      <c r="C6" s="149"/>
      <c r="D6" s="134"/>
      <c r="E6" s="151"/>
      <c r="F6" s="134"/>
      <c r="G6" s="134"/>
      <c r="H6" s="134"/>
      <c r="I6" s="134"/>
      <c r="J6" s="153"/>
      <c r="K6" s="153"/>
      <c r="L6" s="153"/>
      <c r="M6" s="152"/>
      <c r="N6" s="134"/>
      <c r="O6" s="134"/>
      <c r="P6" s="134"/>
      <c r="Q6" s="134"/>
      <c r="R6" s="128"/>
      <c r="S6" s="128"/>
      <c r="T6" s="134"/>
      <c r="U6" s="155"/>
      <c r="V6" s="134"/>
      <c r="W6" s="28"/>
      <c r="X6" s="28"/>
    </row>
    <row r="7" spans="1:24" ht="27" customHeight="1">
      <c r="A7" s="186"/>
      <c r="B7" s="187"/>
      <c r="C7" s="186" t="s">
        <v>104</v>
      </c>
      <c r="D7" s="185">
        <f t="shared" ref="D7:D11" si="0">E7+I7</f>
        <v>487.89237000000003</v>
      </c>
      <c r="E7" s="185">
        <f t="shared" ref="E7:E8" si="1">SUM(F7:H7)</f>
        <v>296.39237000000003</v>
      </c>
      <c r="F7" s="185">
        <f>F8</f>
        <v>217.20947000000001</v>
      </c>
      <c r="G7" s="185">
        <f>G8</f>
        <v>78.682900000000004</v>
      </c>
      <c r="H7" s="185">
        <f>H8</f>
        <v>0.5</v>
      </c>
      <c r="I7" s="185">
        <f>SUM(J7:R7)</f>
        <v>191.5</v>
      </c>
      <c r="J7" s="185">
        <f>J8</f>
        <v>189.5</v>
      </c>
      <c r="K7" s="185">
        <f>K8</f>
        <v>2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</row>
    <row r="8" spans="1:24" ht="27" customHeight="1">
      <c r="A8" s="186"/>
      <c r="B8" s="187" t="s">
        <v>115</v>
      </c>
      <c r="C8" s="186" t="s">
        <v>106</v>
      </c>
      <c r="D8" s="185">
        <f t="shared" si="0"/>
        <v>487.89237000000003</v>
      </c>
      <c r="E8" s="185">
        <f t="shared" si="1"/>
        <v>296.39237000000003</v>
      </c>
      <c r="F8" s="185">
        <f>F9</f>
        <v>217.20947000000001</v>
      </c>
      <c r="G8" s="185">
        <f>G9</f>
        <v>78.682900000000004</v>
      </c>
      <c r="H8" s="185">
        <f>H9</f>
        <v>0.5</v>
      </c>
      <c r="I8" s="185">
        <f>SUM(J8:R8)</f>
        <v>191.5</v>
      </c>
      <c r="J8" s="185">
        <f>J9</f>
        <v>189.5</v>
      </c>
      <c r="K8" s="185">
        <f>K9</f>
        <v>2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28"/>
      <c r="X8" s="28"/>
    </row>
    <row r="9" spans="1:24" ht="27" customHeight="1">
      <c r="A9" s="186"/>
      <c r="B9" s="187" t="s">
        <v>107</v>
      </c>
      <c r="C9" s="186" t="s">
        <v>108</v>
      </c>
      <c r="D9" s="185">
        <f t="shared" si="0"/>
        <v>487.89237000000003</v>
      </c>
      <c r="E9" s="185">
        <f>SUM(F9:H9)</f>
        <v>296.39237000000003</v>
      </c>
      <c r="F9" s="185">
        <f>SUM(F10:F12)</f>
        <v>217.20947000000001</v>
      </c>
      <c r="G9" s="185">
        <f t="shared" ref="G9:J9" si="2">SUM(G10:G12)</f>
        <v>78.682900000000004</v>
      </c>
      <c r="H9" s="185">
        <f t="shared" si="2"/>
        <v>0.5</v>
      </c>
      <c r="I9" s="185">
        <f t="shared" si="2"/>
        <v>191.5</v>
      </c>
      <c r="J9" s="185">
        <f t="shared" si="2"/>
        <v>189.5</v>
      </c>
      <c r="K9" s="185">
        <f>SUM(K10:K12)</f>
        <v>2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28"/>
      <c r="X9" s="28"/>
    </row>
    <row r="10" spans="1:24" ht="27" customHeight="1">
      <c r="A10" s="186">
        <v>2013202</v>
      </c>
      <c r="B10" s="187" t="s">
        <v>116</v>
      </c>
      <c r="C10" s="186" t="s">
        <v>223</v>
      </c>
      <c r="D10" s="185">
        <f t="shared" si="0"/>
        <v>192</v>
      </c>
      <c r="E10" s="185">
        <f t="shared" ref="E10:E11" si="3">SUM(F10:H10)</f>
        <v>0.5</v>
      </c>
      <c r="F10" s="185">
        <v>0</v>
      </c>
      <c r="G10" s="185">
        <v>0</v>
      </c>
      <c r="H10" s="185">
        <v>0.5</v>
      </c>
      <c r="I10" s="185">
        <f>J10+K10</f>
        <v>191.5</v>
      </c>
      <c r="J10" s="185">
        <v>189.5</v>
      </c>
      <c r="K10" s="185">
        <v>2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28"/>
      <c r="X10" s="28"/>
    </row>
    <row r="11" spans="1:24" ht="27" customHeight="1">
      <c r="A11" s="186">
        <v>2013203</v>
      </c>
      <c r="B11" s="187" t="s">
        <v>116</v>
      </c>
      <c r="C11" s="186" t="s">
        <v>222</v>
      </c>
      <c r="D11" s="185">
        <f t="shared" si="0"/>
        <v>78.682900000000004</v>
      </c>
      <c r="E11" s="185">
        <f t="shared" si="3"/>
        <v>78.682900000000004</v>
      </c>
      <c r="F11" s="185">
        <v>0</v>
      </c>
      <c r="G11" s="185">
        <v>78.682900000000004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28"/>
      <c r="X11" s="28"/>
    </row>
    <row r="12" spans="1:24" ht="32.25" customHeight="1">
      <c r="A12" s="186">
        <v>2013201</v>
      </c>
      <c r="B12" s="187" t="s">
        <v>116</v>
      </c>
      <c r="C12" s="186" t="s">
        <v>117</v>
      </c>
      <c r="D12" s="185">
        <f>E12+I12</f>
        <v>217.20947000000001</v>
      </c>
      <c r="E12" s="185">
        <f>SUM(F12:H12)</f>
        <v>217.20947000000001</v>
      </c>
      <c r="F12" s="185">
        <v>217.20947000000001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28"/>
      <c r="X12" s="28"/>
    </row>
    <row r="13" spans="1:24" ht="32.25" customHeight="1">
      <c r="A13" s="22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2"/>
      <c r="T13" s="32"/>
      <c r="U13" s="33"/>
      <c r="V13" s="32"/>
      <c r="W13" s="28"/>
      <c r="X13" s="28"/>
    </row>
    <row r="14" spans="1:24" ht="18.899999999999999" customHeight="1">
      <c r="A14" s="25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34"/>
      <c r="V14" s="28"/>
      <c r="W14" s="28"/>
      <c r="X14" s="28"/>
    </row>
    <row r="15" spans="1:24" ht="18.899999999999999" customHeight="1">
      <c r="A15" s="25"/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34"/>
      <c r="V15" s="28"/>
      <c r="W15" s="28"/>
      <c r="X15" s="28"/>
    </row>
    <row r="16" spans="1:24" ht="18.899999999999999" customHeight="1">
      <c r="A16" s="25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34"/>
      <c r="V16" s="28"/>
      <c r="W16" s="28"/>
      <c r="X16" s="28"/>
    </row>
    <row r="17" spans="1:24" ht="18.899999999999999" customHeight="1">
      <c r="A17" s="25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34"/>
      <c r="V17" s="28"/>
      <c r="W17" s="28"/>
      <c r="X17" s="28"/>
    </row>
    <row r="18" spans="1:24" ht="18.899999999999999" customHeight="1">
      <c r="A18" s="25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34"/>
      <c r="V18" s="28"/>
      <c r="W18" s="28"/>
      <c r="X18" s="28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7" type="noConversion"/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>
      <selection activeCell="E16" sqref="E16"/>
    </sheetView>
  </sheetViews>
  <sheetFormatPr defaultColWidth="9.125" defaultRowHeight="12"/>
  <cols>
    <col min="1" max="1" width="11.5" style="37" customWidth="1"/>
    <col min="2" max="2" width="43.875" style="38" customWidth="1"/>
    <col min="3" max="3" width="19.375" style="38" customWidth="1"/>
    <col min="4" max="4" width="19.375" style="39" customWidth="1"/>
    <col min="5" max="5" width="19.375" style="36" customWidth="1"/>
    <col min="6" max="16384" width="9.125" style="38"/>
  </cols>
  <sheetData>
    <row r="1" spans="1:5" ht="22.5" customHeight="1">
      <c r="A1" s="156" t="s">
        <v>227</v>
      </c>
      <c r="B1" s="156"/>
      <c r="C1" s="156"/>
      <c r="D1" s="156"/>
      <c r="E1" s="156"/>
    </row>
    <row r="2" spans="1:5" s="35" customFormat="1" ht="26.25" customHeight="1">
      <c r="A2" s="157" t="s">
        <v>177</v>
      </c>
      <c r="B2" s="157"/>
      <c r="D2" s="40"/>
      <c r="E2" s="41" t="s">
        <v>87</v>
      </c>
    </row>
    <row r="3" spans="1:5" s="36" customFormat="1" ht="26.25" customHeight="1">
      <c r="A3" s="158" t="s">
        <v>178</v>
      </c>
      <c r="B3" s="158"/>
      <c r="C3" s="159" t="s">
        <v>228</v>
      </c>
      <c r="D3" s="159"/>
      <c r="E3" s="159"/>
    </row>
    <row r="4" spans="1:5" ht="21" customHeight="1">
      <c r="A4" s="42" t="s">
        <v>179</v>
      </c>
      <c r="B4" s="42" t="s">
        <v>180</v>
      </c>
      <c r="C4" s="42" t="s">
        <v>104</v>
      </c>
      <c r="D4" s="43" t="s">
        <v>181</v>
      </c>
      <c r="E4" s="42" t="s">
        <v>182</v>
      </c>
    </row>
    <row r="5" spans="1:5" ht="22.5" customHeight="1">
      <c r="A5" s="44"/>
      <c r="B5" s="42" t="s">
        <v>104</v>
      </c>
      <c r="C5" s="45">
        <f>D5+E5</f>
        <v>295.89237000000003</v>
      </c>
      <c r="D5" s="46">
        <f>D6</f>
        <v>217.20947000000001</v>
      </c>
      <c r="E5" s="46">
        <f>E16</f>
        <v>78.682899999999989</v>
      </c>
    </row>
    <row r="6" spans="1:5" ht="22.5" customHeight="1">
      <c r="A6" s="47">
        <v>301</v>
      </c>
      <c r="B6" s="48" t="s">
        <v>165</v>
      </c>
      <c r="C6" s="45">
        <f>SUM(C7:C15)</f>
        <v>217.20947000000001</v>
      </c>
      <c r="D6" s="49">
        <f>SUM(D7:D15)</f>
        <v>217.20947000000001</v>
      </c>
      <c r="E6" s="50"/>
    </row>
    <row r="7" spans="1:5" ht="22.5" customHeight="1">
      <c r="A7" s="51">
        <v>30101</v>
      </c>
      <c r="B7" s="52" t="s">
        <v>183</v>
      </c>
      <c r="C7" s="53">
        <f>D7</f>
        <v>89.543999999999997</v>
      </c>
      <c r="D7" s="49">
        <v>89.543999999999997</v>
      </c>
      <c r="E7" s="50"/>
    </row>
    <row r="8" spans="1:5" ht="22.5" customHeight="1">
      <c r="A8" s="51">
        <v>30102</v>
      </c>
      <c r="B8" s="52" t="s">
        <v>184</v>
      </c>
      <c r="C8" s="53">
        <f t="shared" ref="C8:C15" si="0">D8</f>
        <v>55.218000000000004</v>
      </c>
      <c r="D8" s="49">
        <v>55.218000000000004</v>
      </c>
      <c r="E8" s="50"/>
    </row>
    <row r="9" spans="1:5" ht="22.5" customHeight="1">
      <c r="A9" s="51">
        <v>30108</v>
      </c>
      <c r="B9" s="52" t="s">
        <v>185</v>
      </c>
      <c r="C9" s="53">
        <f t="shared" si="0"/>
        <v>28.952400000000001</v>
      </c>
      <c r="D9" s="49">
        <v>28.952400000000001</v>
      </c>
      <c r="E9" s="50"/>
    </row>
    <row r="10" spans="1:5" ht="22.5" customHeight="1">
      <c r="A10" s="51">
        <v>30109</v>
      </c>
      <c r="B10" s="52" t="s">
        <v>186</v>
      </c>
      <c r="C10" s="53">
        <f t="shared" si="0"/>
        <v>11.580959999999999</v>
      </c>
      <c r="D10" s="49">
        <v>11.580959999999999</v>
      </c>
      <c r="E10" s="50"/>
    </row>
    <row r="11" spans="1:5" ht="22.5" customHeight="1">
      <c r="A11" s="51">
        <v>30110</v>
      </c>
      <c r="B11" s="52" t="s">
        <v>187</v>
      </c>
      <c r="C11" s="53">
        <f t="shared" si="0"/>
        <v>10.857150000000001</v>
      </c>
      <c r="D11" s="49">
        <v>10.857150000000001</v>
      </c>
      <c r="E11" s="50"/>
    </row>
    <row r="12" spans="1:5" ht="22.5" customHeight="1">
      <c r="A12" s="51">
        <v>30112</v>
      </c>
      <c r="B12" s="52" t="s">
        <v>188</v>
      </c>
      <c r="C12" s="53">
        <f t="shared" si="0"/>
        <v>3.6315200000000001</v>
      </c>
      <c r="D12" s="49">
        <v>3.6315200000000001</v>
      </c>
      <c r="E12" s="50"/>
    </row>
    <row r="13" spans="1:5" ht="22.5" customHeight="1">
      <c r="A13" s="51">
        <v>30113</v>
      </c>
      <c r="B13" s="54" t="s">
        <v>189</v>
      </c>
      <c r="C13" s="53">
        <f t="shared" si="0"/>
        <v>17.37144</v>
      </c>
      <c r="D13" s="49">
        <v>17.37144</v>
      </c>
      <c r="E13" s="50"/>
    </row>
    <row r="14" spans="1:5" ht="22.5" customHeight="1">
      <c r="A14" s="51">
        <v>30107</v>
      </c>
      <c r="B14" s="52" t="s">
        <v>190</v>
      </c>
      <c r="C14" s="53">
        <f t="shared" si="0"/>
        <v>0</v>
      </c>
      <c r="D14" s="49">
        <v>0</v>
      </c>
      <c r="E14" s="50"/>
    </row>
    <row r="15" spans="1:5" ht="22.5" customHeight="1">
      <c r="A15" s="51">
        <v>30199</v>
      </c>
      <c r="B15" s="52" t="s">
        <v>191</v>
      </c>
      <c r="C15" s="53">
        <f t="shared" si="0"/>
        <v>5.3999999999999999E-2</v>
      </c>
      <c r="D15" s="49">
        <v>5.3999999999999999E-2</v>
      </c>
      <c r="E15" s="50"/>
    </row>
    <row r="16" spans="1:5" ht="22.5" customHeight="1">
      <c r="A16" s="55">
        <v>302</v>
      </c>
      <c r="B16" s="56" t="s">
        <v>192</v>
      </c>
      <c r="C16" s="45">
        <f>SUM(C17:C29)</f>
        <v>78.682899999999989</v>
      </c>
      <c r="D16" s="49"/>
      <c r="E16" s="49">
        <f>SUM(E17:E29)</f>
        <v>78.682899999999989</v>
      </c>
    </row>
    <row r="17" spans="1:5" ht="22.5" customHeight="1">
      <c r="A17" s="51">
        <v>30201</v>
      </c>
      <c r="B17" s="54" t="s">
        <v>193</v>
      </c>
      <c r="C17" s="53">
        <f t="shared" ref="C17:C29" si="1">E17</f>
        <v>3.12</v>
      </c>
      <c r="D17" s="49"/>
      <c r="E17" s="49">
        <v>3.12</v>
      </c>
    </row>
    <row r="18" spans="1:5" ht="22.5" customHeight="1">
      <c r="A18" s="51">
        <v>30202</v>
      </c>
      <c r="B18" s="54" t="s">
        <v>194</v>
      </c>
      <c r="C18" s="53">
        <f t="shared" si="1"/>
        <v>0.72</v>
      </c>
      <c r="D18" s="49"/>
      <c r="E18" s="49">
        <v>0.72</v>
      </c>
    </row>
    <row r="19" spans="1:5" ht="22.5" customHeight="1">
      <c r="A19" s="51">
        <v>30205</v>
      </c>
      <c r="B19" s="54" t="s">
        <v>195</v>
      </c>
      <c r="C19" s="53">
        <f t="shared" si="1"/>
        <v>0.48</v>
      </c>
      <c r="D19" s="49"/>
      <c r="E19" s="49">
        <v>0.48</v>
      </c>
    </row>
    <row r="20" spans="1:5" ht="22.5" customHeight="1">
      <c r="A20" s="51">
        <v>30206</v>
      </c>
      <c r="B20" s="54" t="s">
        <v>196</v>
      </c>
      <c r="C20" s="53">
        <f t="shared" si="1"/>
        <v>1.44</v>
      </c>
      <c r="D20" s="49"/>
      <c r="E20" s="49">
        <v>1.44</v>
      </c>
    </row>
    <row r="21" spans="1:5" ht="22.5" customHeight="1">
      <c r="A21" s="51">
        <v>30207</v>
      </c>
      <c r="B21" s="54" t="s">
        <v>197</v>
      </c>
      <c r="C21" s="53">
        <f t="shared" si="1"/>
        <v>2.4</v>
      </c>
      <c r="D21" s="49"/>
      <c r="E21" s="49">
        <v>2.4</v>
      </c>
    </row>
    <row r="22" spans="1:5" ht="22.5" customHeight="1">
      <c r="A22" s="51">
        <v>30211</v>
      </c>
      <c r="B22" s="54" t="s">
        <v>198</v>
      </c>
      <c r="C22" s="53">
        <f t="shared" si="1"/>
        <v>12</v>
      </c>
      <c r="D22" s="49"/>
      <c r="E22" s="49">
        <v>12</v>
      </c>
    </row>
    <row r="23" spans="1:5" ht="22.5" customHeight="1">
      <c r="A23" s="51">
        <v>30213</v>
      </c>
      <c r="B23" s="54" t="s">
        <v>199</v>
      </c>
      <c r="C23" s="53">
        <f t="shared" si="1"/>
        <v>2.4</v>
      </c>
      <c r="D23" s="49"/>
      <c r="E23" s="49">
        <v>2.4</v>
      </c>
    </row>
    <row r="24" spans="1:5" ht="22.5" customHeight="1">
      <c r="A24" s="51">
        <v>30215</v>
      </c>
      <c r="B24" s="54" t="s">
        <v>200</v>
      </c>
      <c r="C24" s="53">
        <f t="shared" si="1"/>
        <v>6</v>
      </c>
      <c r="D24" s="49"/>
      <c r="E24" s="49">
        <v>6</v>
      </c>
    </row>
    <row r="25" spans="1:5" ht="22.5" customHeight="1">
      <c r="A25" s="51">
        <v>30217</v>
      </c>
      <c r="B25" s="54" t="s">
        <v>201</v>
      </c>
      <c r="C25" s="53">
        <f t="shared" si="1"/>
        <v>13.2</v>
      </c>
      <c r="D25" s="49"/>
      <c r="E25" s="49">
        <v>13.2</v>
      </c>
    </row>
    <row r="26" spans="1:5" ht="22.5" customHeight="1">
      <c r="A26" s="51">
        <v>30228</v>
      </c>
      <c r="B26" s="54" t="s">
        <v>202</v>
      </c>
      <c r="C26" s="53">
        <f t="shared" si="1"/>
        <v>0.87490000000000001</v>
      </c>
      <c r="D26" s="49"/>
      <c r="E26" s="49">
        <v>0.87490000000000001</v>
      </c>
    </row>
    <row r="27" spans="1:5" ht="22.5" customHeight="1">
      <c r="A27" s="51">
        <v>30231</v>
      </c>
      <c r="B27" s="54" t="s">
        <v>203</v>
      </c>
      <c r="C27" s="53">
        <f t="shared" si="1"/>
        <v>0</v>
      </c>
      <c r="D27" s="49"/>
      <c r="E27" s="49"/>
    </row>
    <row r="28" spans="1:5" ht="22.5" customHeight="1">
      <c r="A28" s="51">
        <v>30239</v>
      </c>
      <c r="B28" s="54" t="s">
        <v>204</v>
      </c>
      <c r="C28" s="53">
        <f t="shared" si="1"/>
        <v>17.808</v>
      </c>
      <c r="D28" s="49"/>
      <c r="E28" s="49">
        <v>17.808</v>
      </c>
    </row>
    <row r="29" spans="1:5" ht="22.5" customHeight="1">
      <c r="A29" s="51">
        <v>30299</v>
      </c>
      <c r="B29" s="54" t="s">
        <v>205</v>
      </c>
      <c r="C29" s="53">
        <f t="shared" si="1"/>
        <v>18.239999999999998</v>
      </c>
      <c r="D29" s="49"/>
      <c r="E29" s="49">
        <v>18.239999999999998</v>
      </c>
    </row>
  </sheetData>
  <sheetProtection formatCells="0" formatColumns="0" formatRows="0"/>
  <mergeCells count="4">
    <mergeCell ref="A1:E1"/>
    <mergeCell ref="A2:B2"/>
    <mergeCell ref="A3:B3"/>
    <mergeCell ref="C3:E3"/>
  </mergeCells>
  <phoneticPr fontId="37" type="noConversion"/>
  <printOptions horizontalCentered="1"/>
  <pageMargins left="0.39" right="0.39" top="0.47" bottom="0.47" header="0.35" footer="0.31"/>
  <pageSetup paperSize="9" orientation="portrait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A2" sqref="A2:U2"/>
    </sheetView>
  </sheetViews>
  <sheetFormatPr defaultColWidth="9.125" defaultRowHeight="10.8"/>
  <cols>
    <col min="1" max="2" width="10.125" style="15" customWidth="1"/>
    <col min="3" max="3" width="35.625" style="15" customWidth="1"/>
    <col min="4" max="4" width="12.125" style="15" customWidth="1"/>
    <col min="5" max="21" width="9.125" style="15" customWidth="1"/>
    <col min="22" max="22" width="6.875" style="15" customWidth="1"/>
    <col min="23" max="16384" width="9.125" style="15"/>
  </cols>
  <sheetData>
    <row r="1" spans="1:22" ht="24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7"/>
      <c r="Q1" s="27"/>
      <c r="R1" s="27"/>
      <c r="S1" s="28"/>
      <c r="T1" s="28"/>
      <c r="U1" s="5" t="s">
        <v>206</v>
      </c>
      <c r="V1" s="28"/>
    </row>
    <row r="2" spans="1:22" ht="24.75" customHeight="1">
      <c r="A2" s="119" t="s">
        <v>207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28"/>
    </row>
    <row r="3" spans="1:22" ht="24.75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9"/>
      <c r="Q3" s="29"/>
      <c r="R3" s="29"/>
      <c r="S3" s="30"/>
      <c r="T3" s="133" t="s">
        <v>208</v>
      </c>
      <c r="U3" s="133"/>
      <c r="V3" s="28"/>
    </row>
    <row r="4" spans="1:22" ht="24.75" customHeight="1">
      <c r="A4" s="147" t="s">
        <v>111</v>
      </c>
      <c r="B4" s="128" t="s">
        <v>88</v>
      </c>
      <c r="C4" s="136" t="s">
        <v>112</v>
      </c>
      <c r="D4" s="135" t="s">
        <v>113</v>
      </c>
      <c r="E4" s="134" t="s">
        <v>159</v>
      </c>
      <c r="F4" s="134"/>
      <c r="G4" s="134"/>
      <c r="H4" s="128"/>
      <c r="I4" s="134" t="s">
        <v>160</v>
      </c>
      <c r="J4" s="134"/>
      <c r="K4" s="134"/>
      <c r="L4" s="134"/>
      <c r="M4" s="134"/>
      <c r="N4" s="134"/>
      <c r="O4" s="134"/>
      <c r="P4" s="134"/>
      <c r="Q4" s="134"/>
      <c r="R4" s="134"/>
      <c r="S4" s="151" t="s">
        <v>209</v>
      </c>
      <c r="T4" s="140" t="s">
        <v>162</v>
      </c>
      <c r="U4" s="124" t="s">
        <v>163</v>
      </c>
      <c r="V4" s="28"/>
    </row>
    <row r="5" spans="1:22" ht="24.75" customHeight="1">
      <c r="A5" s="147"/>
      <c r="B5" s="128"/>
      <c r="C5" s="136"/>
      <c r="D5" s="137"/>
      <c r="E5" s="140" t="s">
        <v>104</v>
      </c>
      <c r="F5" s="140" t="s">
        <v>165</v>
      </c>
      <c r="G5" s="140" t="s">
        <v>166</v>
      </c>
      <c r="H5" s="140" t="s">
        <v>167</v>
      </c>
      <c r="I5" s="140" t="s">
        <v>104</v>
      </c>
      <c r="J5" s="152" t="s">
        <v>168</v>
      </c>
      <c r="K5" s="154" t="s">
        <v>169</v>
      </c>
      <c r="L5" s="152" t="s">
        <v>170</v>
      </c>
      <c r="M5" s="154" t="s">
        <v>171</v>
      </c>
      <c r="N5" s="140" t="s">
        <v>172</v>
      </c>
      <c r="O5" s="140" t="s">
        <v>173</v>
      </c>
      <c r="P5" s="140" t="s">
        <v>174</v>
      </c>
      <c r="Q5" s="140" t="s">
        <v>175</v>
      </c>
      <c r="R5" s="140" t="s">
        <v>176</v>
      </c>
      <c r="S5" s="134"/>
      <c r="T5" s="134"/>
      <c r="U5" s="125"/>
      <c r="V5" s="28"/>
    </row>
    <row r="6" spans="1:22" ht="30.75" customHeight="1">
      <c r="A6" s="147"/>
      <c r="B6" s="128"/>
      <c r="C6" s="136"/>
      <c r="D6" s="137"/>
      <c r="E6" s="134"/>
      <c r="F6" s="134"/>
      <c r="G6" s="134"/>
      <c r="H6" s="134"/>
      <c r="I6" s="134"/>
      <c r="J6" s="153"/>
      <c r="K6" s="152"/>
      <c r="L6" s="153"/>
      <c r="M6" s="152"/>
      <c r="N6" s="134"/>
      <c r="O6" s="134"/>
      <c r="P6" s="134"/>
      <c r="Q6" s="134"/>
      <c r="R6" s="134"/>
      <c r="S6" s="134"/>
      <c r="T6" s="134"/>
      <c r="U6" s="125"/>
      <c r="V6" s="28"/>
    </row>
    <row r="7" spans="1:22" s="14" customFormat="1" ht="24" customHeight="1">
      <c r="A7" s="18"/>
      <c r="B7" s="19"/>
      <c r="C7" s="18" t="s">
        <v>210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31"/>
    </row>
    <row r="8" spans="1:22" customFormat="1" ht="24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2" ht="24" customHeight="1">
      <c r="A9" s="22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3"/>
      <c r="V9" s="28"/>
    </row>
    <row r="10" spans="1:22" ht="24" customHeight="1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2"/>
      <c r="T10" s="32"/>
      <c r="U10" s="33"/>
      <c r="V10" s="28"/>
    </row>
    <row r="11" spans="1:22" ht="24" customHeight="1">
      <c r="A11" s="22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2"/>
      <c r="T11" s="32"/>
      <c r="U11" s="33"/>
      <c r="V11" s="28"/>
    </row>
    <row r="12" spans="1:22" ht="24" customHeight="1">
      <c r="A12" s="22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2"/>
      <c r="U12" s="33"/>
      <c r="V12" s="28"/>
    </row>
    <row r="13" spans="1:22" ht="24" customHeight="1">
      <c r="A13" s="22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2"/>
      <c r="T13" s="32"/>
      <c r="U13" s="33"/>
      <c r="V13" s="28"/>
    </row>
    <row r="14" spans="1:22" ht="18.899999999999999" customHeight="1">
      <c r="A14" s="25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34"/>
      <c r="V14" s="28"/>
    </row>
    <row r="15" spans="1:22" ht="18.899999999999999" customHeight="1">
      <c r="A15" s="25"/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34"/>
      <c r="V15" s="28"/>
    </row>
    <row r="16" spans="1:22" ht="18.899999999999999" customHeight="1">
      <c r="A16" s="25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34"/>
      <c r="V16" s="28"/>
    </row>
    <row r="17" spans="1:22" ht="18.899999999999999" customHeight="1">
      <c r="A17" s="25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34"/>
      <c r="V17" s="28"/>
    </row>
    <row r="18" spans="1:22" ht="18.899999999999999" customHeight="1">
      <c r="A18" s="25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34"/>
      <c r="V18" s="28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7" type="noConversion"/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9" sqref="F9"/>
    </sheetView>
  </sheetViews>
  <sheetFormatPr defaultColWidth="9.375" defaultRowHeight="15.6"/>
  <cols>
    <col min="1" max="1" width="54.125" style="3" customWidth="1"/>
    <col min="2" max="2" width="46.625" style="4" customWidth="1"/>
    <col min="3" max="3" width="54.125" style="3" customWidth="1"/>
    <col min="4" max="16384" width="9.375" style="3"/>
  </cols>
  <sheetData>
    <row r="1" spans="1:6">
      <c r="C1" s="5" t="s">
        <v>211</v>
      </c>
    </row>
    <row r="2" spans="1:6" s="1" customFormat="1" ht="32.25" customHeight="1">
      <c r="A2" s="160" t="s">
        <v>212</v>
      </c>
      <c r="B2" s="160"/>
      <c r="C2" s="160"/>
    </row>
    <row r="3" spans="1:6" s="2" customFormat="1" ht="20.100000000000001" customHeight="1">
      <c r="A3" s="6" t="s">
        <v>213</v>
      </c>
      <c r="B3" s="7"/>
      <c r="C3" s="8" t="s">
        <v>87</v>
      </c>
    </row>
    <row r="4" spans="1:6" s="1" customFormat="1" ht="35.1" customHeight="1">
      <c r="A4" s="9" t="s">
        <v>214</v>
      </c>
      <c r="B4" s="10" t="s">
        <v>215</v>
      </c>
      <c r="C4" s="11" t="s">
        <v>216</v>
      </c>
    </row>
    <row r="5" spans="1:6" ht="35.1" customHeight="1">
      <c r="A5" s="162" t="s">
        <v>104</v>
      </c>
      <c r="B5" s="161">
        <f>B6+B7+B8</f>
        <v>25.5</v>
      </c>
      <c r="C5" s="183" t="s">
        <v>229</v>
      </c>
    </row>
    <row r="6" spans="1:6" ht="35.1" customHeight="1">
      <c r="A6" s="188" t="s">
        <v>217</v>
      </c>
      <c r="B6" s="161">
        <v>0</v>
      </c>
      <c r="C6" s="184"/>
      <c r="F6" s="12"/>
    </row>
    <row r="7" spans="1:6" ht="35.1" customHeight="1">
      <c r="A7" s="188" t="s">
        <v>218</v>
      </c>
      <c r="B7" s="161">
        <v>25.5</v>
      </c>
      <c r="C7" s="183" t="s">
        <v>229</v>
      </c>
    </row>
    <row r="8" spans="1:6" ht="35.1" customHeight="1">
      <c r="A8" s="189" t="s">
        <v>219</v>
      </c>
      <c r="B8" s="190">
        <v>0</v>
      </c>
      <c r="C8" s="184"/>
    </row>
    <row r="9" spans="1:6" ht="35.1" customHeight="1">
      <c r="A9" s="191" t="s">
        <v>220</v>
      </c>
      <c r="B9" s="192">
        <v>0</v>
      </c>
      <c r="C9" s="184"/>
    </row>
    <row r="10" spans="1:6" ht="35.1" customHeight="1">
      <c r="A10" s="193" t="s">
        <v>221</v>
      </c>
      <c r="B10" s="194">
        <v>0</v>
      </c>
      <c r="C10" s="195"/>
    </row>
    <row r="11" spans="1:6" ht="35.1" customHeight="1"/>
    <row r="12" spans="1:6" ht="35.1" customHeight="1">
      <c r="A12" s="13"/>
      <c r="B12" s="13"/>
      <c r="C12" s="13"/>
    </row>
  </sheetData>
  <mergeCells count="1">
    <mergeCell ref="A2:C2"/>
  </mergeCells>
  <phoneticPr fontId="37" type="noConversion"/>
  <printOptions horizontalCentered="1" verticalCentered="1"/>
  <pageMargins left="0.75" right="0.75" top="0.59" bottom="0.98" header="0.51" footer="0.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政府性基金预算支出情况表</vt:lpstr>
      <vt:lpstr>“三公”经费预算公开表</vt:lpstr>
      <vt:lpstr>部门收支总表!Print_Area</vt:lpstr>
      <vt:lpstr>部门支出总体情况表!Print_Area</vt:lpstr>
      <vt:lpstr>部门收入总体情况表!Print_Titles</vt:lpstr>
      <vt:lpstr>部门收支总表!Print_Titles</vt:lpstr>
      <vt:lpstr>部门支出总体情况表!Print_Titles</vt:lpstr>
      <vt:lpstr>一般公共预算支出情况表!Print_Titles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2019-01-25T03:43:00Z</cp:lastPrinted>
  <dcterms:created xsi:type="dcterms:W3CDTF">2017-09-19T01:54:00Z</dcterms:created>
  <dcterms:modified xsi:type="dcterms:W3CDTF">2019-09-17T03:20:18Z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