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firstSheet="8" activeTab="10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  <sheet name="表十三" sheetId="14" r:id="rId14"/>
    <sheet name="表十四" sheetId="15" r:id="rId15"/>
    <sheet name="表十五" sheetId="16" r:id="rId16"/>
    <sheet name="表十六" sheetId="17" r:id="rId17"/>
  </sheets>
  <externalReferences>
    <externalReference r:id="rId20"/>
  </externalReferences>
  <definedNames>
    <definedName name="_xlnm.Print_Area" localSheetId="1">'表一'!$A$1:$A$33</definedName>
    <definedName name="_xlnm.Print_Titles" localSheetId="8">'表八'!$2:$4</definedName>
    <definedName name="_xlnm.Print_Titles" localSheetId="9">'表九'!$1:$4</definedName>
    <definedName name="_xlnm.Print_Titles" localSheetId="3">'表三'!$2:$3</definedName>
    <definedName name="_xlnm.Print_Titles" localSheetId="13">'表十三'!$2:$5</definedName>
    <definedName name="_xlnm.Print_Titles" localSheetId="4">'表四'!$2:$3</definedName>
    <definedName name="_xlnm.Print_Titles" localSheetId="5">'表五'!$2:$3</definedName>
    <definedName name="_xlnm.Print_Titles" localSheetId="1">'表一'!$1:$4</definedName>
  </definedNames>
  <calcPr fullCalcOnLoad="1"/>
</workbook>
</file>

<file path=xl/sharedStrings.xml><?xml version="1.0" encoding="utf-8"?>
<sst xmlns="http://schemas.openxmlformats.org/spreadsheetml/2006/main" count="1981" uniqueCount="1433">
  <si>
    <r>
      <t>目</t>
    </r>
    <r>
      <rPr>
        <b/>
        <sz val="18"/>
        <rFont val="Times New Roman"/>
        <family val="1"/>
      </rPr>
      <t xml:space="preserve">           </t>
    </r>
    <r>
      <rPr>
        <b/>
        <sz val="18"/>
        <rFont val="宋体"/>
        <family val="0"/>
      </rPr>
      <t>录</t>
    </r>
  </si>
  <si>
    <t>表一：</t>
  </si>
  <si>
    <t>表二：</t>
  </si>
  <si>
    <t>表三：</t>
  </si>
  <si>
    <t>表四：</t>
  </si>
  <si>
    <t>表五：</t>
  </si>
  <si>
    <t>表六：</t>
  </si>
  <si>
    <t>表七：</t>
  </si>
  <si>
    <t>表八：</t>
  </si>
  <si>
    <t>表九：</t>
  </si>
  <si>
    <t>表十：</t>
  </si>
  <si>
    <t>表十一：</t>
  </si>
  <si>
    <t>2019年汨罗市一般公共预算专项转移支付分地区分项目表</t>
  </si>
  <si>
    <t>表十二：</t>
  </si>
  <si>
    <t>表十三：</t>
  </si>
  <si>
    <t>表十四：</t>
  </si>
  <si>
    <t>表十五：</t>
  </si>
  <si>
    <t>表十六：</t>
  </si>
  <si>
    <t>表一</t>
  </si>
  <si>
    <t>2019年汨罗市一般公共预算收入表</t>
  </si>
  <si>
    <t>单位：万元</t>
  </si>
  <si>
    <r>
      <rPr>
        <b/>
        <sz val="11"/>
        <rFont val="黑体"/>
        <family val="3"/>
      </rPr>
      <t>项目</t>
    </r>
  </si>
  <si>
    <r>
      <rPr>
        <b/>
        <sz val="11"/>
        <rFont val="黑体"/>
        <family val="3"/>
      </rPr>
      <t>预算数</t>
    </r>
  </si>
  <si>
    <r>
      <rPr>
        <b/>
        <sz val="11"/>
        <rFont val="宋体"/>
        <family val="0"/>
      </rPr>
      <t>一、税收收入</t>
    </r>
  </si>
  <si>
    <r>
      <t xml:space="preserve">    </t>
    </r>
    <r>
      <rPr>
        <sz val="11"/>
        <rFont val="宋体"/>
        <family val="0"/>
      </rPr>
      <t>增值税</t>
    </r>
  </si>
  <si>
    <r>
      <t xml:space="preserve">    </t>
    </r>
    <r>
      <rPr>
        <sz val="11"/>
        <rFont val="宋体"/>
        <family val="0"/>
      </rPr>
      <t>企业所得税</t>
    </r>
  </si>
  <si>
    <r>
      <t xml:space="preserve">    </t>
    </r>
    <r>
      <rPr>
        <sz val="11"/>
        <rFont val="宋体"/>
        <family val="0"/>
      </rPr>
      <t>企业所得税退税</t>
    </r>
  </si>
  <si>
    <r>
      <t xml:space="preserve">    </t>
    </r>
    <r>
      <rPr>
        <sz val="11"/>
        <rFont val="宋体"/>
        <family val="0"/>
      </rPr>
      <t>个人所得税</t>
    </r>
  </si>
  <si>
    <r>
      <t xml:space="preserve">    </t>
    </r>
    <r>
      <rPr>
        <sz val="11"/>
        <rFont val="宋体"/>
        <family val="0"/>
      </rPr>
      <t>资源税</t>
    </r>
  </si>
  <si>
    <r>
      <t xml:space="preserve">    </t>
    </r>
    <r>
      <rPr>
        <sz val="11"/>
        <rFont val="宋体"/>
        <family val="0"/>
      </rPr>
      <t>城市维护建设税</t>
    </r>
  </si>
  <si>
    <r>
      <t xml:space="preserve">    </t>
    </r>
    <r>
      <rPr>
        <sz val="11"/>
        <rFont val="宋体"/>
        <family val="0"/>
      </rPr>
      <t>房产税</t>
    </r>
  </si>
  <si>
    <r>
      <t xml:space="preserve">    </t>
    </r>
    <r>
      <rPr>
        <sz val="11"/>
        <rFont val="宋体"/>
        <family val="0"/>
      </rPr>
      <t>印花税</t>
    </r>
  </si>
  <si>
    <r>
      <t xml:space="preserve">    </t>
    </r>
    <r>
      <rPr>
        <sz val="11"/>
        <rFont val="宋体"/>
        <family val="0"/>
      </rPr>
      <t>城镇土地使用税</t>
    </r>
  </si>
  <si>
    <r>
      <t xml:space="preserve">    </t>
    </r>
    <r>
      <rPr>
        <sz val="11"/>
        <rFont val="宋体"/>
        <family val="0"/>
      </rPr>
      <t>土地增值税</t>
    </r>
  </si>
  <si>
    <r>
      <t xml:space="preserve">    </t>
    </r>
    <r>
      <rPr>
        <sz val="11"/>
        <rFont val="宋体"/>
        <family val="0"/>
      </rPr>
      <t>车船税</t>
    </r>
  </si>
  <si>
    <r>
      <t xml:space="preserve">    </t>
    </r>
    <r>
      <rPr>
        <sz val="11"/>
        <rFont val="宋体"/>
        <family val="0"/>
      </rPr>
      <t>耕地占用税</t>
    </r>
  </si>
  <si>
    <r>
      <t xml:space="preserve">    </t>
    </r>
    <r>
      <rPr>
        <sz val="11"/>
        <rFont val="宋体"/>
        <family val="0"/>
      </rPr>
      <t>契税</t>
    </r>
  </si>
  <si>
    <r>
      <t xml:space="preserve">    </t>
    </r>
    <r>
      <rPr>
        <sz val="11"/>
        <rFont val="宋体"/>
        <family val="0"/>
      </rPr>
      <t>烟叶税</t>
    </r>
  </si>
  <si>
    <r>
      <t xml:space="preserve">    </t>
    </r>
    <r>
      <rPr>
        <sz val="11"/>
        <rFont val="宋体"/>
        <family val="0"/>
      </rPr>
      <t>环境保护税</t>
    </r>
  </si>
  <si>
    <r>
      <t xml:space="preserve">    </t>
    </r>
    <r>
      <rPr>
        <sz val="11"/>
        <rFont val="宋体"/>
        <family val="0"/>
      </rPr>
      <t>其他税收收入</t>
    </r>
  </si>
  <si>
    <r>
      <rPr>
        <b/>
        <sz val="11"/>
        <rFont val="宋体"/>
        <family val="0"/>
      </rPr>
      <t>二、非税收入</t>
    </r>
  </si>
  <si>
    <r>
      <t xml:space="preserve">    </t>
    </r>
    <r>
      <rPr>
        <sz val="11"/>
        <rFont val="宋体"/>
        <family val="0"/>
      </rPr>
      <t>专项收入</t>
    </r>
  </si>
  <si>
    <r>
      <t xml:space="preserve">    </t>
    </r>
    <r>
      <rPr>
        <sz val="11"/>
        <rFont val="宋体"/>
        <family val="0"/>
      </rPr>
      <t>行政事业性收费收入</t>
    </r>
  </si>
  <si>
    <r>
      <t xml:space="preserve">    </t>
    </r>
    <r>
      <rPr>
        <sz val="11"/>
        <rFont val="宋体"/>
        <family val="0"/>
      </rPr>
      <t>罚没收入</t>
    </r>
  </si>
  <si>
    <r>
      <t xml:space="preserve">    </t>
    </r>
    <r>
      <rPr>
        <sz val="11"/>
        <rFont val="宋体"/>
        <family val="0"/>
      </rPr>
      <t>国有资本经营收入</t>
    </r>
  </si>
  <si>
    <r>
      <t xml:space="preserve">    </t>
    </r>
    <r>
      <rPr>
        <sz val="11"/>
        <rFont val="宋体"/>
        <family val="0"/>
      </rPr>
      <t>国有资源（资产）有偿使用收入</t>
    </r>
  </si>
  <si>
    <r>
      <t xml:space="preserve">    </t>
    </r>
    <r>
      <rPr>
        <sz val="11"/>
        <rFont val="宋体"/>
        <family val="0"/>
      </rPr>
      <t>捐赠收入</t>
    </r>
  </si>
  <si>
    <r>
      <t xml:space="preserve">    </t>
    </r>
    <r>
      <rPr>
        <sz val="11"/>
        <rFont val="宋体"/>
        <family val="0"/>
      </rPr>
      <t>政府住房基金收入</t>
    </r>
  </si>
  <si>
    <r>
      <t xml:space="preserve">    </t>
    </r>
    <r>
      <rPr>
        <sz val="11"/>
        <rFont val="宋体"/>
        <family val="0"/>
      </rPr>
      <t>其他收入</t>
    </r>
  </si>
  <si>
    <t xml:space="preserve"> </t>
  </si>
  <si>
    <r>
      <rPr>
        <b/>
        <sz val="11"/>
        <rFont val="宋体"/>
        <family val="0"/>
      </rPr>
      <t>收入合计</t>
    </r>
  </si>
  <si>
    <t>表二</t>
  </si>
  <si>
    <t>2019年汨罗市一般公共预算支出表</t>
  </si>
  <si>
    <t>科目编码</t>
  </si>
  <si>
    <r>
      <rPr>
        <sz val="11"/>
        <rFont val="黑体"/>
        <family val="3"/>
      </rPr>
      <t>项目</t>
    </r>
  </si>
  <si>
    <r>
      <rPr>
        <sz val="11"/>
        <rFont val="黑体"/>
        <family val="3"/>
      </rPr>
      <t>合计</t>
    </r>
  </si>
  <si>
    <r>
      <rPr>
        <b/>
        <sz val="11"/>
        <rFont val="宋体"/>
        <family val="0"/>
      </rPr>
      <t>一、一般公共服务</t>
    </r>
  </si>
  <si>
    <r>
      <t xml:space="preserve">    </t>
    </r>
    <r>
      <rPr>
        <sz val="11"/>
        <rFont val="宋体"/>
        <family val="0"/>
      </rPr>
      <t>人大事务</t>
    </r>
  </si>
  <si>
    <r>
      <t xml:space="preserve">    </t>
    </r>
    <r>
      <rPr>
        <sz val="11"/>
        <rFont val="宋体"/>
        <family val="0"/>
      </rPr>
      <t>政协事务</t>
    </r>
  </si>
  <si>
    <r>
      <t xml:space="preserve">    </t>
    </r>
    <r>
      <rPr>
        <sz val="11"/>
        <rFont val="宋体"/>
        <family val="0"/>
      </rPr>
      <t>政府办公厅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室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及相关机构事务</t>
    </r>
  </si>
  <si>
    <r>
      <t xml:space="preserve">    </t>
    </r>
    <r>
      <rPr>
        <sz val="11"/>
        <rFont val="宋体"/>
        <family val="0"/>
      </rPr>
      <t>发展与改革事务</t>
    </r>
  </si>
  <si>
    <r>
      <t xml:space="preserve">    </t>
    </r>
    <r>
      <rPr>
        <sz val="11"/>
        <rFont val="宋体"/>
        <family val="0"/>
      </rPr>
      <t>统计信息事务</t>
    </r>
  </si>
  <si>
    <r>
      <t xml:space="preserve">    </t>
    </r>
    <r>
      <rPr>
        <sz val="11"/>
        <rFont val="宋体"/>
        <family val="0"/>
      </rPr>
      <t>财政事务</t>
    </r>
  </si>
  <si>
    <r>
      <t xml:space="preserve">    </t>
    </r>
    <r>
      <rPr>
        <sz val="11"/>
        <rFont val="宋体"/>
        <family val="0"/>
      </rPr>
      <t>税收事务</t>
    </r>
  </si>
  <si>
    <r>
      <t xml:space="preserve">    </t>
    </r>
    <r>
      <rPr>
        <sz val="11"/>
        <rFont val="宋体"/>
        <family val="0"/>
      </rPr>
      <t>审计事务</t>
    </r>
  </si>
  <si>
    <r>
      <t xml:space="preserve">    </t>
    </r>
    <r>
      <rPr>
        <sz val="11"/>
        <rFont val="宋体"/>
        <family val="0"/>
      </rPr>
      <t>海关事务</t>
    </r>
  </si>
  <si>
    <r>
      <t xml:space="preserve">    </t>
    </r>
    <r>
      <rPr>
        <sz val="11"/>
        <rFont val="宋体"/>
        <family val="0"/>
      </rPr>
      <t>人力资源事务</t>
    </r>
  </si>
  <si>
    <r>
      <t xml:space="preserve">    </t>
    </r>
    <r>
      <rPr>
        <sz val="11"/>
        <rFont val="宋体"/>
        <family val="0"/>
      </rPr>
      <t>纪检监察事务</t>
    </r>
  </si>
  <si>
    <r>
      <t xml:space="preserve">    </t>
    </r>
    <r>
      <rPr>
        <sz val="11"/>
        <rFont val="宋体"/>
        <family val="0"/>
      </rPr>
      <t>商贸事务</t>
    </r>
  </si>
  <si>
    <r>
      <t xml:space="preserve">    </t>
    </r>
    <r>
      <rPr>
        <sz val="11"/>
        <rFont val="宋体"/>
        <family val="0"/>
      </rPr>
      <t>知识产权事务</t>
    </r>
  </si>
  <si>
    <r>
      <t xml:space="preserve">    </t>
    </r>
    <r>
      <rPr>
        <sz val="11"/>
        <rFont val="宋体"/>
        <family val="0"/>
      </rPr>
      <t>民族事务</t>
    </r>
  </si>
  <si>
    <r>
      <t xml:space="preserve">    </t>
    </r>
    <r>
      <rPr>
        <sz val="11"/>
        <rFont val="宋体"/>
        <family val="0"/>
      </rPr>
      <t>港澳台事务</t>
    </r>
  </si>
  <si>
    <r>
      <t xml:space="preserve">    </t>
    </r>
    <r>
      <rPr>
        <sz val="11"/>
        <rFont val="宋体"/>
        <family val="0"/>
      </rPr>
      <t>档案事务</t>
    </r>
  </si>
  <si>
    <r>
      <t xml:space="preserve">    </t>
    </r>
    <r>
      <rPr>
        <sz val="11"/>
        <rFont val="宋体"/>
        <family val="0"/>
      </rPr>
      <t>民主党派及工商联事务</t>
    </r>
  </si>
  <si>
    <r>
      <t xml:space="preserve">    </t>
    </r>
    <r>
      <rPr>
        <sz val="11"/>
        <rFont val="宋体"/>
        <family val="0"/>
      </rPr>
      <t>群众团体事务</t>
    </r>
  </si>
  <si>
    <r>
      <t xml:space="preserve">    </t>
    </r>
    <r>
      <rPr>
        <sz val="11"/>
        <rFont val="宋体"/>
        <family val="0"/>
      </rPr>
      <t>党委办公厅（室）及相关机构事务</t>
    </r>
  </si>
  <si>
    <r>
      <t xml:space="preserve">    </t>
    </r>
    <r>
      <rPr>
        <sz val="11"/>
        <rFont val="宋体"/>
        <family val="0"/>
      </rPr>
      <t>组织事务</t>
    </r>
  </si>
  <si>
    <r>
      <t xml:space="preserve">    </t>
    </r>
    <r>
      <rPr>
        <sz val="11"/>
        <rFont val="宋体"/>
        <family val="0"/>
      </rPr>
      <t>宣传事务</t>
    </r>
  </si>
  <si>
    <r>
      <t xml:space="preserve">    </t>
    </r>
    <r>
      <rPr>
        <sz val="11"/>
        <rFont val="宋体"/>
        <family val="0"/>
      </rPr>
      <t>统战事务</t>
    </r>
  </si>
  <si>
    <r>
      <t xml:space="preserve">    </t>
    </r>
    <r>
      <rPr>
        <sz val="11"/>
        <rFont val="宋体"/>
        <family val="0"/>
      </rPr>
      <t>对外联络事务</t>
    </r>
  </si>
  <si>
    <r>
      <t xml:space="preserve">    </t>
    </r>
    <r>
      <rPr>
        <sz val="11"/>
        <rFont val="宋体"/>
        <family val="0"/>
      </rPr>
      <t>其他共产党事务支出</t>
    </r>
  </si>
  <si>
    <r>
      <t xml:space="preserve">    </t>
    </r>
    <r>
      <rPr>
        <sz val="11"/>
        <rFont val="宋体"/>
        <family val="0"/>
      </rPr>
      <t>网信事务</t>
    </r>
  </si>
  <si>
    <r>
      <t xml:space="preserve">    </t>
    </r>
    <r>
      <rPr>
        <sz val="11"/>
        <rFont val="宋体"/>
        <family val="0"/>
      </rPr>
      <t>市场监督管理事务</t>
    </r>
  </si>
  <si>
    <r>
      <t xml:space="preserve">    </t>
    </r>
    <r>
      <rPr>
        <sz val="11"/>
        <rFont val="宋体"/>
        <family val="0"/>
      </rPr>
      <t>其他一般公共服务支出</t>
    </r>
  </si>
  <si>
    <r>
      <rPr>
        <b/>
        <sz val="11"/>
        <rFont val="宋体"/>
        <family val="0"/>
      </rPr>
      <t>二、外交支出</t>
    </r>
  </si>
  <si>
    <r>
      <t xml:space="preserve">    </t>
    </r>
    <r>
      <rPr>
        <sz val="11"/>
        <rFont val="宋体"/>
        <family val="0"/>
      </rPr>
      <t>对外合作与交流</t>
    </r>
  </si>
  <si>
    <r>
      <t xml:space="preserve">    </t>
    </r>
    <r>
      <rPr>
        <sz val="11"/>
        <rFont val="宋体"/>
        <family val="0"/>
      </rPr>
      <t>其他外交支出</t>
    </r>
  </si>
  <si>
    <r>
      <rPr>
        <b/>
        <sz val="11"/>
        <rFont val="宋体"/>
        <family val="0"/>
      </rPr>
      <t>三、国防支出</t>
    </r>
  </si>
  <si>
    <r>
      <t xml:space="preserve">    </t>
    </r>
    <r>
      <rPr>
        <sz val="11"/>
        <rFont val="宋体"/>
        <family val="0"/>
      </rPr>
      <t>国防动员</t>
    </r>
  </si>
  <si>
    <r>
      <t xml:space="preserve">    </t>
    </r>
    <r>
      <rPr>
        <sz val="11"/>
        <rFont val="宋体"/>
        <family val="0"/>
      </rPr>
      <t>其他国防支出</t>
    </r>
  </si>
  <si>
    <r>
      <rPr>
        <b/>
        <sz val="11"/>
        <rFont val="宋体"/>
        <family val="0"/>
      </rPr>
      <t>四、公共安全支出</t>
    </r>
  </si>
  <si>
    <r>
      <t xml:space="preserve">    </t>
    </r>
    <r>
      <rPr>
        <sz val="11"/>
        <rFont val="宋体"/>
        <family val="0"/>
      </rPr>
      <t>武装警察部队</t>
    </r>
  </si>
  <si>
    <r>
      <t xml:space="preserve">    </t>
    </r>
    <r>
      <rPr>
        <sz val="11"/>
        <rFont val="宋体"/>
        <family val="0"/>
      </rPr>
      <t>公安</t>
    </r>
  </si>
  <si>
    <r>
      <t xml:space="preserve">    </t>
    </r>
    <r>
      <rPr>
        <sz val="11"/>
        <rFont val="宋体"/>
        <family val="0"/>
      </rPr>
      <t>国家安全</t>
    </r>
  </si>
  <si>
    <r>
      <t xml:space="preserve">    </t>
    </r>
    <r>
      <rPr>
        <sz val="11"/>
        <rFont val="宋体"/>
        <family val="0"/>
      </rPr>
      <t>检察</t>
    </r>
  </si>
  <si>
    <r>
      <t xml:space="preserve">    </t>
    </r>
    <r>
      <rPr>
        <sz val="11"/>
        <rFont val="宋体"/>
        <family val="0"/>
      </rPr>
      <t>法院</t>
    </r>
  </si>
  <si>
    <r>
      <t xml:space="preserve">    </t>
    </r>
    <r>
      <rPr>
        <sz val="11"/>
        <rFont val="宋体"/>
        <family val="0"/>
      </rPr>
      <t>司法</t>
    </r>
  </si>
  <si>
    <r>
      <t xml:space="preserve">    </t>
    </r>
    <r>
      <rPr>
        <sz val="11"/>
        <rFont val="宋体"/>
        <family val="0"/>
      </rPr>
      <t>监狱</t>
    </r>
  </si>
  <si>
    <r>
      <t xml:space="preserve">    </t>
    </r>
    <r>
      <rPr>
        <sz val="11"/>
        <rFont val="宋体"/>
        <family val="0"/>
      </rPr>
      <t>强制隔离戒毒</t>
    </r>
  </si>
  <si>
    <r>
      <t xml:space="preserve">    </t>
    </r>
    <r>
      <rPr>
        <sz val="11"/>
        <rFont val="宋体"/>
        <family val="0"/>
      </rPr>
      <t>国家保密</t>
    </r>
  </si>
  <si>
    <r>
      <t xml:space="preserve">    </t>
    </r>
    <r>
      <rPr>
        <sz val="11"/>
        <rFont val="宋体"/>
        <family val="0"/>
      </rPr>
      <t>缉私警察</t>
    </r>
  </si>
  <si>
    <r>
      <t xml:space="preserve">    </t>
    </r>
    <r>
      <rPr>
        <sz val="11"/>
        <rFont val="宋体"/>
        <family val="0"/>
      </rPr>
      <t>其他公共安全支出</t>
    </r>
  </si>
  <si>
    <r>
      <rPr>
        <b/>
        <sz val="11"/>
        <rFont val="宋体"/>
        <family val="0"/>
      </rPr>
      <t>五、教育支出</t>
    </r>
  </si>
  <si>
    <r>
      <t xml:space="preserve">    </t>
    </r>
    <r>
      <rPr>
        <sz val="11"/>
        <rFont val="宋体"/>
        <family val="0"/>
      </rPr>
      <t>教育管理事务</t>
    </r>
  </si>
  <si>
    <r>
      <t xml:space="preserve">    </t>
    </r>
    <r>
      <rPr>
        <sz val="11"/>
        <rFont val="宋体"/>
        <family val="0"/>
      </rPr>
      <t>普通教育</t>
    </r>
  </si>
  <si>
    <r>
      <t xml:space="preserve">    </t>
    </r>
    <r>
      <rPr>
        <sz val="11"/>
        <rFont val="宋体"/>
        <family val="0"/>
      </rPr>
      <t>职业教育</t>
    </r>
  </si>
  <si>
    <r>
      <t xml:space="preserve">    </t>
    </r>
    <r>
      <rPr>
        <sz val="11"/>
        <rFont val="宋体"/>
        <family val="0"/>
      </rPr>
      <t>成人教育</t>
    </r>
  </si>
  <si>
    <r>
      <t xml:space="preserve">    </t>
    </r>
    <r>
      <rPr>
        <sz val="11"/>
        <rFont val="宋体"/>
        <family val="0"/>
      </rPr>
      <t>广播电视教育</t>
    </r>
  </si>
  <si>
    <r>
      <t xml:space="preserve">    </t>
    </r>
    <r>
      <rPr>
        <sz val="11"/>
        <rFont val="宋体"/>
        <family val="0"/>
      </rPr>
      <t>留学教育</t>
    </r>
  </si>
  <si>
    <r>
      <t xml:space="preserve">    </t>
    </r>
    <r>
      <rPr>
        <sz val="11"/>
        <rFont val="宋体"/>
        <family val="0"/>
      </rPr>
      <t>特殊教育</t>
    </r>
  </si>
  <si>
    <r>
      <t xml:space="preserve">    </t>
    </r>
    <r>
      <rPr>
        <sz val="11"/>
        <rFont val="宋体"/>
        <family val="0"/>
      </rPr>
      <t>进修及培训</t>
    </r>
  </si>
  <si>
    <r>
      <t xml:space="preserve">    </t>
    </r>
    <r>
      <rPr>
        <sz val="11"/>
        <rFont val="宋体"/>
        <family val="0"/>
      </rPr>
      <t>教育费附加安排的支出</t>
    </r>
  </si>
  <si>
    <r>
      <t xml:space="preserve">    </t>
    </r>
    <r>
      <rPr>
        <sz val="11"/>
        <rFont val="宋体"/>
        <family val="0"/>
      </rPr>
      <t>其他教育支出</t>
    </r>
  </si>
  <si>
    <r>
      <rPr>
        <b/>
        <sz val="11"/>
        <rFont val="宋体"/>
        <family val="0"/>
      </rPr>
      <t>六、科学技术支出</t>
    </r>
  </si>
  <si>
    <r>
      <t xml:space="preserve">    </t>
    </r>
    <r>
      <rPr>
        <sz val="11"/>
        <rFont val="宋体"/>
        <family val="0"/>
      </rPr>
      <t>科学技术管理事务</t>
    </r>
  </si>
  <si>
    <r>
      <t xml:space="preserve">    </t>
    </r>
    <r>
      <rPr>
        <sz val="11"/>
        <rFont val="宋体"/>
        <family val="0"/>
      </rPr>
      <t>基础研究</t>
    </r>
  </si>
  <si>
    <r>
      <t xml:space="preserve">    </t>
    </r>
    <r>
      <rPr>
        <sz val="11"/>
        <rFont val="宋体"/>
        <family val="0"/>
      </rPr>
      <t>应用研究</t>
    </r>
  </si>
  <si>
    <r>
      <t xml:space="preserve">    </t>
    </r>
    <r>
      <rPr>
        <sz val="11"/>
        <rFont val="宋体"/>
        <family val="0"/>
      </rPr>
      <t>技术研究与开发</t>
    </r>
  </si>
  <si>
    <r>
      <t xml:space="preserve">    </t>
    </r>
    <r>
      <rPr>
        <sz val="11"/>
        <rFont val="宋体"/>
        <family val="0"/>
      </rPr>
      <t>科技条件与服务</t>
    </r>
  </si>
  <si>
    <r>
      <t xml:space="preserve">    </t>
    </r>
    <r>
      <rPr>
        <sz val="11"/>
        <rFont val="宋体"/>
        <family val="0"/>
      </rPr>
      <t>社会科学</t>
    </r>
  </si>
  <si>
    <r>
      <t xml:space="preserve">    </t>
    </r>
    <r>
      <rPr>
        <sz val="11"/>
        <rFont val="宋体"/>
        <family val="0"/>
      </rPr>
      <t>科学技术普及</t>
    </r>
  </si>
  <si>
    <r>
      <t xml:space="preserve">    </t>
    </r>
    <r>
      <rPr>
        <sz val="11"/>
        <rFont val="宋体"/>
        <family val="0"/>
      </rPr>
      <t>科技交流与合作</t>
    </r>
  </si>
  <si>
    <r>
      <t xml:space="preserve">    </t>
    </r>
    <r>
      <rPr>
        <sz val="11"/>
        <rFont val="宋体"/>
        <family val="0"/>
      </rPr>
      <t>科技重大项目</t>
    </r>
  </si>
  <si>
    <r>
      <t xml:space="preserve">    </t>
    </r>
    <r>
      <rPr>
        <sz val="11"/>
        <rFont val="宋体"/>
        <family val="0"/>
      </rPr>
      <t>其他科学技术支出</t>
    </r>
  </si>
  <si>
    <r>
      <rPr>
        <b/>
        <sz val="11"/>
        <rFont val="宋体"/>
        <family val="0"/>
      </rPr>
      <t>七、文化旅游体育与传媒支出</t>
    </r>
  </si>
  <si>
    <r>
      <t xml:space="preserve">    </t>
    </r>
    <r>
      <rPr>
        <sz val="11"/>
        <rFont val="宋体"/>
        <family val="0"/>
      </rPr>
      <t>文化和旅游</t>
    </r>
  </si>
  <si>
    <r>
      <t xml:space="preserve">    </t>
    </r>
    <r>
      <rPr>
        <sz val="11"/>
        <rFont val="宋体"/>
        <family val="0"/>
      </rPr>
      <t>文物</t>
    </r>
  </si>
  <si>
    <r>
      <t xml:space="preserve">    </t>
    </r>
    <r>
      <rPr>
        <sz val="11"/>
        <rFont val="宋体"/>
        <family val="0"/>
      </rPr>
      <t>体育</t>
    </r>
  </si>
  <si>
    <r>
      <t xml:space="preserve">    </t>
    </r>
    <r>
      <rPr>
        <sz val="11"/>
        <rFont val="宋体"/>
        <family val="0"/>
      </rPr>
      <t>新闻出版电影</t>
    </r>
  </si>
  <si>
    <r>
      <t xml:space="preserve">    </t>
    </r>
    <r>
      <rPr>
        <sz val="11"/>
        <rFont val="宋体"/>
        <family val="0"/>
      </rPr>
      <t>广播电视</t>
    </r>
  </si>
  <si>
    <r>
      <t xml:space="preserve">    </t>
    </r>
    <r>
      <rPr>
        <sz val="11"/>
        <rFont val="宋体"/>
        <family val="0"/>
      </rPr>
      <t>其他文化体育与传媒支出</t>
    </r>
  </si>
  <si>
    <r>
      <rPr>
        <b/>
        <sz val="11"/>
        <rFont val="宋体"/>
        <family val="0"/>
      </rPr>
      <t>八、社会保障和就业支出</t>
    </r>
  </si>
  <si>
    <r>
      <t xml:space="preserve">    </t>
    </r>
    <r>
      <rPr>
        <sz val="11"/>
        <rFont val="宋体"/>
        <family val="0"/>
      </rPr>
      <t>人力资源和社会保障管理事务</t>
    </r>
  </si>
  <si>
    <r>
      <t xml:space="preserve">    </t>
    </r>
    <r>
      <rPr>
        <sz val="11"/>
        <rFont val="宋体"/>
        <family val="0"/>
      </rPr>
      <t>民政管理事务</t>
    </r>
  </si>
  <si>
    <r>
      <t xml:space="preserve">    </t>
    </r>
    <r>
      <rPr>
        <sz val="11"/>
        <rFont val="宋体"/>
        <family val="0"/>
      </rPr>
      <t>补充全国社会保障基金</t>
    </r>
  </si>
  <si>
    <r>
      <t xml:space="preserve">    </t>
    </r>
    <r>
      <rPr>
        <sz val="11"/>
        <rFont val="宋体"/>
        <family val="0"/>
      </rPr>
      <t>行政事业单位离退休</t>
    </r>
  </si>
  <si>
    <r>
      <t xml:space="preserve">    </t>
    </r>
    <r>
      <rPr>
        <sz val="11"/>
        <rFont val="宋体"/>
        <family val="0"/>
      </rPr>
      <t>企业改革补助</t>
    </r>
  </si>
  <si>
    <r>
      <t xml:space="preserve">    </t>
    </r>
    <r>
      <rPr>
        <sz val="11"/>
        <rFont val="宋体"/>
        <family val="0"/>
      </rPr>
      <t>就业补助</t>
    </r>
  </si>
  <si>
    <r>
      <t xml:space="preserve">    </t>
    </r>
    <r>
      <rPr>
        <sz val="11"/>
        <rFont val="宋体"/>
        <family val="0"/>
      </rPr>
      <t>抚恤</t>
    </r>
  </si>
  <si>
    <r>
      <t xml:space="preserve">    </t>
    </r>
    <r>
      <rPr>
        <sz val="11"/>
        <rFont val="宋体"/>
        <family val="0"/>
      </rPr>
      <t>退役安置</t>
    </r>
  </si>
  <si>
    <r>
      <t xml:space="preserve">    </t>
    </r>
    <r>
      <rPr>
        <sz val="11"/>
        <rFont val="宋体"/>
        <family val="0"/>
      </rPr>
      <t>社会福利</t>
    </r>
  </si>
  <si>
    <r>
      <t xml:space="preserve">    </t>
    </r>
    <r>
      <rPr>
        <sz val="11"/>
        <rFont val="宋体"/>
        <family val="0"/>
      </rPr>
      <t>残疾人事业</t>
    </r>
  </si>
  <si>
    <r>
      <t xml:space="preserve">    </t>
    </r>
    <r>
      <rPr>
        <sz val="11"/>
        <rFont val="宋体"/>
        <family val="0"/>
      </rPr>
      <t>红十字事业</t>
    </r>
  </si>
  <si>
    <r>
      <t xml:space="preserve">    </t>
    </r>
    <r>
      <rPr>
        <sz val="11"/>
        <rFont val="宋体"/>
        <family val="0"/>
      </rPr>
      <t>最低生活保障</t>
    </r>
  </si>
  <si>
    <r>
      <t xml:space="preserve">    </t>
    </r>
    <r>
      <rPr>
        <sz val="11"/>
        <rFont val="宋体"/>
        <family val="0"/>
      </rPr>
      <t>临时救助</t>
    </r>
  </si>
  <si>
    <r>
      <t xml:space="preserve">    </t>
    </r>
    <r>
      <rPr>
        <sz val="11"/>
        <rFont val="宋体"/>
        <family val="0"/>
      </rPr>
      <t>特困人员救助供养</t>
    </r>
  </si>
  <si>
    <r>
      <t xml:space="preserve">    </t>
    </r>
    <r>
      <rPr>
        <sz val="11"/>
        <rFont val="宋体"/>
        <family val="0"/>
      </rPr>
      <t>补充道路交通事故社会救助基金</t>
    </r>
  </si>
  <si>
    <r>
      <t xml:space="preserve">    </t>
    </r>
    <r>
      <rPr>
        <sz val="11"/>
        <rFont val="宋体"/>
        <family val="0"/>
      </rPr>
      <t>其他生活救助</t>
    </r>
  </si>
  <si>
    <r>
      <t xml:space="preserve">    </t>
    </r>
    <r>
      <rPr>
        <sz val="11"/>
        <rFont val="宋体"/>
        <family val="0"/>
      </rPr>
      <t>财政对基本养老保险基金的补助</t>
    </r>
  </si>
  <si>
    <r>
      <t xml:space="preserve">    </t>
    </r>
    <r>
      <rPr>
        <sz val="11"/>
        <rFont val="宋体"/>
        <family val="0"/>
      </rPr>
      <t>财政对其他社会保险基金的补助</t>
    </r>
  </si>
  <si>
    <r>
      <t xml:space="preserve">    </t>
    </r>
    <r>
      <rPr>
        <sz val="11"/>
        <rFont val="宋体"/>
        <family val="0"/>
      </rPr>
      <t>退役军人管理事务</t>
    </r>
  </si>
  <si>
    <r>
      <t xml:space="preserve">    </t>
    </r>
    <r>
      <rPr>
        <sz val="11"/>
        <rFont val="宋体"/>
        <family val="0"/>
      </rPr>
      <t>其他社会保障和就业支出</t>
    </r>
  </si>
  <si>
    <r>
      <rPr>
        <b/>
        <sz val="11"/>
        <rFont val="宋体"/>
        <family val="0"/>
      </rPr>
      <t>九、卫生健康支出</t>
    </r>
  </si>
  <si>
    <r>
      <t xml:space="preserve">    </t>
    </r>
    <r>
      <rPr>
        <sz val="11"/>
        <rFont val="宋体"/>
        <family val="0"/>
      </rPr>
      <t>卫生健康管理事务</t>
    </r>
  </si>
  <si>
    <r>
      <t xml:space="preserve">    </t>
    </r>
    <r>
      <rPr>
        <sz val="11"/>
        <rFont val="宋体"/>
        <family val="0"/>
      </rPr>
      <t>公立医院</t>
    </r>
  </si>
  <si>
    <r>
      <t xml:space="preserve">    </t>
    </r>
    <r>
      <rPr>
        <sz val="11"/>
        <rFont val="宋体"/>
        <family val="0"/>
      </rPr>
      <t>基层医疗卫生机构</t>
    </r>
  </si>
  <si>
    <r>
      <t xml:space="preserve">    </t>
    </r>
    <r>
      <rPr>
        <sz val="11"/>
        <rFont val="宋体"/>
        <family val="0"/>
      </rPr>
      <t>公共卫生</t>
    </r>
  </si>
  <si>
    <r>
      <t xml:space="preserve">    </t>
    </r>
    <r>
      <rPr>
        <sz val="11"/>
        <rFont val="宋体"/>
        <family val="0"/>
      </rPr>
      <t>中医药</t>
    </r>
  </si>
  <si>
    <r>
      <t xml:space="preserve">    </t>
    </r>
    <r>
      <rPr>
        <sz val="11"/>
        <rFont val="宋体"/>
        <family val="0"/>
      </rPr>
      <t>计划生育事务</t>
    </r>
  </si>
  <si>
    <r>
      <t xml:space="preserve">    </t>
    </r>
    <r>
      <rPr>
        <sz val="11"/>
        <rFont val="宋体"/>
        <family val="0"/>
      </rPr>
      <t>行政事业单位医疗</t>
    </r>
  </si>
  <si>
    <r>
      <t xml:space="preserve">    </t>
    </r>
    <r>
      <rPr>
        <sz val="11"/>
        <rFont val="宋体"/>
        <family val="0"/>
      </rPr>
      <t>财政对基本医疗保险基金的补助</t>
    </r>
  </si>
  <si>
    <r>
      <t xml:space="preserve">    </t>
    </r>
    <r>
      <rPr>
        <sz val="11"/>
        <rFont val="宋体"/>
        <family val="0"/>
      </rPr>
      <t>医疗救助</t>
    </r>
  </si>
  <si>
    <r>
      <t xml:space="preserve">    </t>
    </r>
    <r>
      <rPr>
        <sz val="11"/>
        <rFont val="宋体"/>
        <family val="0"/>
      </rPr>
      <t>优抚对象医疗</t>
    </r>
  </si>
  <si>
    <r>
      <t xml:space="preserve">    </t>
    </r>
    <r>
      <rPr>
        <sz val="11"/>
        <rFont val="宋体"/>
        <family val="0"/>
      </rPr>
      <t>医疗保障管理事务</t>
    </r>
  </si>
  <si>
    <r>
      <t xml:space="preserve">    </t>
    </r>
    <r>
      <rPr>
        <sz val="11"/>
        <rFont val="宋体"/>
        <family val="0"/>
      </rPr>
      <t>老龄卫生健康事务</t>
    </r>
  </si>
  <si>
    <r>
      <t xml:space="preserve">    </t>
    </r>
    <r>
      <rPr>
        <sz val="11"/>
        <rFont val="宋体"/>
        <family val="0"/>
      </rPr>
      <t>其他卫生健康支出</t>
    </r>
  </si>
  <si>
    <r>
      <rPr>
        <b/>
        <sz val="11"/>
        <rFont val="宋体"/>
        <family val="0"/>
      </rPr>
      <t>十、节能环保支出</t>
    </r>
  </si>
  <si>
    <r>
      <t xml:space="preserve">    </t>
    </r>
    <r>
      <rPr>
        <sz val="11"/>
        <rFont val="宋体"/>
        <family val="0"/>
      </rPr>
      <t>环境保护管理事务</t>
    </r>
  </si>
  <si>
    <r>
      <t xml:space="preserve">    </t>
    </r>
    <r>
      <rPr>
        <sz val="11"/>
        <rFont val="宋体"/>
        <family val="0"/>
      </rPr>
      <t>环境监测与监察</t>
    </r>
  </si>
  <si>
    <r>
      <t xml:space="preserve">    </t>
    </r>
    <r>
      <rPr>
        <sz val="11"/>
        <rFont val="宋体"/>
        <family val="0"/>
      </rPr>
      <t>污染防治</t>
    </r>
  </si>
  <si>
    <r>
      <t xml:space="preserve">    </t>
    </r>
    <r>
      <rPr>
        <sz val="11"/>
        <rFont val="宋体"/>
        <family val="0"/>
      </rPr>
      <t>自然生态保护</t>
    </r>
  </si>
  <si>
    <r>
      <t xml:space="preserve">    </t>
    </r>
    <r>
      <rPr>
        <sz val="11"/>
        <rFont val="宋体"/>
        <family val="0"/>
      </rPr>
      <t>天然林保护</t>
    </r>
  </si>
  <si>
    <r>
      <t xml:space="preserve">    </t>
    </r>
    <r>
      <rPr>
        <sz val="11"/>
        <rFont val="宋体"/>
        <family val="0"/>
      </rPr>
      <t>退耕还林</t>
    </r>
  </si>
  <si>
    <r>
      <t xml:space="preserve">    </t>
    </r>
    <r>
      <rPr>
        <sz val="11"/>
        <rFont val="宋体"/>
        <family val="0"/>
      </rPr>
      <t>风沙荒漠治理</t>
    </r>
  </si>
  <si>
    <r>
      <t xml:space="preserve">    </t>
    </r>
    <r>
      <rPr>
        <sz val="11"/>
        <rFont val="宋体"/>
        <family val="0"/>
      </rPr>
      <t>退牧还草</t>
    </r>
  </si>
  <si>
    <r>
      <t xml:space="preserve">    </t>
    </r>
    <r>
      <rPr>
        <sz val="11"/>
        <rFont val="宋体"/>
        <family val="0"/>
      </rPr>
      <t>已垦草原退耕还草</t>
    </r>
  </si>
  <si>
    <r>
      <t xml:space="preserve">    </t>
    </r>
    <r>
      <rPr>
        <sz val="11"/>
        <rFont val="宋体"/>
        <family val="0"/>
      </rPr>
      <t>能源节约利用</t>
    </r>
  </si>
  <si>
    <r>
      <t xml:space="preserve">    </t>
    </r>
    <r>
      <rPr>
        <sz val="11"/>
        <rFont val="宋体"/>
        <family val="0"/>
      </rPr>
      <t>污染减排</t>
    </r>
  </si>
  <si>
    <r>
      <t xml:space="preserve">    </t>
    </r>
    <r>
      <rPr>
        <sz val="11"/>
        <rFont val="宋体"/>
        <family val="0"/>
      </rPr>
      <t>可再生能源</t>
    </r>
  </si>
  <si>
    <r>
      <t xml:space="preserve">    </t>
    </r>
    <r>
      <rPr>
        <sz val="11"/>
        <rFont val="宋体"/>
        <family val="0"/>
      </rPr>
      <t>循环经济</t>
    </r>
  </si>
  <si>
    <r>
      <t xml:space="preserve">    </t>
    </r>
    <r>
      <rPr>
        <sz val="11"/>
        <rFont val="宋体"/>
        <family val="0"/>
      </rPr>
      <t>能源管理事务</t>
    </r>
  </si>
  <si>
    <r>
      <t xml:space="preserve">    </t>
    </r>
    <r>
      <rPr>
        <sz val="11"/>
        <rFont val="宋体"/>
        <family val="0"/>
      </rPr>
      <t>其他节能环保支出</t>
    </r>
  </si>
  <si>
    <r>
      <rPr>
        <b/>
        <sz val="11"/>
        <rFont val="宋体"/>
        <family val="0"/>
      </rPr>
      <t>十一、城乡社区支出</t>
    </r>
  </si>
  <si>
    <r>
      <t xml:space="preserve">      </t>
    </r>
    <r>
      <rPr>
        <sz val="11"/>
        <rFont val="宋体"/>
        <family val="0"/>
      </rPr>
      <t>城乡社区管理事务</t>
    </r>
  </si>
  <si>
    <r>
      <t xml:space="preserve">      </t>
    </r>
    <r>
      <rPr>
        <sz val="11"/>
        <rFont val="宋体"/>
        <family val="0"/>
      </rPr>
      <t>城乡社区规划与管理</t>
    </r>
  </si>
  <si>
    <r>
      <t xml:space="preserve">      </t>
    </r>
    <r>
      <rPr>
        <sz val="11"/>
        <rFont val="宋体"/>
        <family val="0"/>
      </rPr>
      <t>城乡社区公共设施</t>
    </r>
  </si>
  <si>
    <r>
      <t xml:space="preserve">      </t>
    </r>
    <r>
      <rPr>
        <sz val="11"/>
        <rFont val="宋体"/>
        <family val="0"/>
      </rPr>
      <t>城乡社区环境卫生</t>
    </r>
  </si>
  <si>
    <r>
      <t xml:space="preserve">      </t>
    </r>
    <r>
      <rPr>
        <sz val="11"/>
        <rFont val="宋体"/>
        <family val="0"/>
      </rPr>
      <t>建设市场管理与监督</t>
    </r>
  </si>
  <si>
    <r>
      <t xml:space="preserve">      </t>
    </r>
    <r>
      <rPr>
        <sz val="11"/>
        <rFont val="宋体"/>
        <family val="0"/>
      </rPr>
      <t>其他城乡社区支出</t>
    </r>
  </si>
  <si>
    <r>
      <rPr>
        <b/>
        <sz val="11"/>
        <rFont val="宋体"/>
        <family val="0"/>
      </rPr>
      <t>十二、农林水支出</t>
    </r>
  </si>
  <si>
    <r>
      <t xml:space="preserve">      </t>
    </r>
    <r>
      <rPr>
        <sz val="11"/>
        <rFont val="宋体"/>
        <family val="0"/>
      </rPr>
      <t>农业</t>
    </r>
  </si>
  <si>
    <r>
      <t xml:space="preserve">      </t>
    </r>
    <r>
      <rPr>
        <sz val="11"/>
        <rFont val="宋体"/>
        <family val="0"/>
      </rPr>
      <t>林业和草原</t>
    </r>
  </si>
  <si>
    <r>
      <t xml:space="preserve">      </t>
    </r>
    <r>
      <rPr>
        <sz val="11"/>
        <rFont val="宋体"/>
        <family val="0"/>
      </rPr>
      <t>水利</t>
    </r>
  </si>
  <si>
    <r>
      <t xml:space="preserve">      </t>
    </r>
    <r>
      <rPr>
        <sz val="11"/>
        <rFont val="宋体"/>
        <family val="0"/>
      </rPr>
      <t>南水北调</t>
    </r>
  </si>
  <si>
    <r>
      <t xml:space="preserve">      </t>
    </r>
    <r>
      <rPr>
        <sz val="11"/>
        <rFont val="宋体"/>
        <family val="0"/>
      </rPr>
      <t>扶贫</t>
    </r>
  </si>
  <si>
    <r>
      <t xml:space="preserve">      </t>
    </r>
    <r>
      <rPr>
        <sz val="11"/>
        <rFont val="宋体"/>
        <family val="0"/>
      </rPr>
      <t>农业综合开发</t>
    </r>
  </si>
  <si>
    <r>
      <t xml:space="preserve">      </t>
    </r>
    <r>
      <rPr>
        <sz val="11"/>
        <rFont val="宋体"/>
        <family val="0"/>
      </rPr>
      <t>农村综合改革</t>
    </r>
  </si>
  <si>
    <r>
      <t xml:space="preserve">      </t>
    </r>
    <r>
      <rPr>
        <sz val="11"/>
        <rFont val="宋体"/>
        <family val="0"/>
      </rPr>
      <t>普惠金融发展支出</t>
    </r>
  </si>
  <si>
    <r>
      <t xml:space="preserve">      </t>
    </r>
    <r>
      <rPr>
        <sz val="11"/>
        <rFont val="宋体"/>
        <family val="0"/>
      </rPr>
      <t>目标价格补贴</t>
    </r>
  </si>
  <si>
    <r>
      <t xml:space="preserve">      </t>
    </r>
    <r>
      <rPr>
        <sz val="11"/>
        <rFont val="宋体"/>
        <family val="0"/>
      </rPr>
      <t>其他农林水支出</t>
    </r>
  </si>
  <si>
    <r>
      <rPr>
        <b/>
        <sz val="11"/>
        <rFont val="宋体"/>
        <family val="0"/>
      </rPr>
      <t>十三、交通运输支出</t>
    </r>
  </si>
  <si>
    <r>
      <t xml:space="preserve">      </t>
    </r>
    <r>
      <rPr>
        <sz val="11"/>
        <rFont val="宋体"/>
        <family val="0"/>
      </rPr>
      <t>公路水路运输</t>
    </r>
  </si>
  <si>
    <r>
      <t xml:space="preserve">      </t>
    </r>
    <r>
      <rPr>
        <sz val="11"/>
        <rFont val="宋体"/>
        <family val="0"/>
      </rPr>
      <t>铁路运输</t>
    </r>
  </si>
  <si>
    <r>
      <t xml:space="preserve">      </t>
    </r>
    <r>
      <rPr>
        <sz val="11"/>
        <rFont val="宋体"/>
        <family val="0"/>
      </rPr>
      <t>民用航空运输</t>
    </r>
  </si>
  <si>
    <r>
      <t xml:space="preserve">      </t>
    </r>
    <r>
      <rPr>
        <sz val="11"/>
        <rFont val="宋体"/>
        <family val="0"/>
      </rPr>
      <t>成品油价格改革对交通运输的补贴</t>
    </r>
  </si>
  <si>
    <r>
      <t xml:space="preserve">      </t>
    </r>
    <r>
      <rPr>
        <sz val="11"/>
        <rFont val="宋体"/>
        <family val="0"/>
      </rPr>
      <t>邮政业支出</t>
    </r>
  </si>
  <si>
    <r>
      <t xml:space="preserve">      </t>
    </r>
    <r>
      <rPr>
        <sz val="11"/>
        <rFont val="宋体"/>
        <family val="0"/>
      </rPr>
      <t>车辆购置税支出</t>
    </r>
  </si>
  <si>
    <r>
      <t xml:space="preserve">      </t>
    </r>
    <r>
      <rPr>
        <sz val="11"/>
        <rFont val="宋体"/>
        <family val="0"/>
      </rPr>
      <t>其他交通运输支出</t>
    </r>
  </si>
  <si>
    <r>
      <rPr>
        <b/>
        <sz val="11"/>
        <rFont val="宋体"/>
        <family val="0"/>
      </rPr>
      <t>十四、资源勘探信息等支出</t>
    </r>
  </si>
  <si>
    <r>
      <t xml:space="preserve">      </t>
    </r>
    <r>
      <rPr>
        <sz val="11"/>
        <rFont val="宋体"/>
        <family val="0"/>
      </rPr>
      <t>资源勘探开发</t>
    </r>
  </si>
  <si>
    <r>
      <t xml:space="preserve">      </t>
    </r>
    <r>
      <rPr>
        <sz val="11"/>
        <rFont val="宋体"/>
        <family val="0"/>
      </rPr>
      <t>制造业</t>
    </r>
  </si>
  <si>
    <r>
      <t xml:space="preserve">      </t>
    </r>
    <r>
      <rPr>
        <sz val="11"/>
        <rFont val="宋体"/>
        <family val="0"/>
      </rPr>
      <t>建筑业</t>
    </r>
  </si>
  <si>
    <r>
      <t xml:space="preserve">      </t>
    </r>
    <r>
      <rPr>
        <sz val="11"/>
        <rFont val="宋体"/>
        <family val="0"/>
      </rPr>
      <t>工业和信息产业监管</t>
    </r>
  </si>
  <si>
    <r>
      <t xml:space="preserve">      </t>
    </r>
    <r>
      <rPr>
        <sz val="11"/>
        <rFont val="宋体"/>
        <family val="0"/>
      </rPr>
      <t>国有资产监管</t>
    </r>
  </si>
  <si>
    <r>
      <t xml:space="preserve">      </t>
    </r>
    <r>
      <rPr>
        <sz val="11"/>
        <rFont val="宋体"/>
        <family val="0"/>
      </rPr>
      <t>支持中小企业发展和管理支出</t>
    </r>
  </si>
  <si>
    <r>
      <t xml:space="preserve">      </t>
    </r>
    <r>
      <rPr>
        <sz val="11"/>
        <rFont val="宋体"/>
        <family val="0"/>
      </rPr>
      <t>其他资源勘探信息等支出</t>
    </r>
  </si>
  <si>
    <r>
      <rPr>
        <b/>
        <sz val="11"/>
        <rFont val="宋体"/>
        <family val="0"/>
      </rPr>
      <t>十五、商业服务业等支出</t>
    </r>
  </si>
  <si>
    <r>
      <t xml:space="preserve">      </t>
    </r>
    <r>
      <rPr>
        <sz val="11"/>
        <rFont val="宋体"/>
        <family val="0"/>
      </rPr>
      <t>商业流通事务</t>
    </r>
  </si>
  <si>
    <r>
      <t xml:space="preserve">      </t>
    </r>
    <r>
      <rPr>
        <sz val="11"/>
        <rFont val="宋体"/>
        <family val="0"/>
      </rPr>
      <t>涉外发展服务支出</t>
    </r>
  </si>
  <si>
    <r>
      <t xml:space="preserve">      </t>
    </r>
    <r>
      <rPr>
        <sz val="11"/>
        <rFont val="宋体"/>
        <family val="0"/>
      </rPr>
      <t>其他商业服务业等支出</t>
    </r>
  </si>
  <si>
    <r>
      <rPr>
        <b/>
        <sz val="11"/>
        <rFont val="宋体"/>
        <family val="0"/>
      </rPr>
      <t>十六、金融支出</t>
    </r>
  </si>
  <si>
    <r>
      <t xml:space="preserve">      </t>
    </r>
    <r>
      <rPr>
        <sz val="11"/>
        <rFont val="宋体"/>
        <family val="0"/>
      </rPr>
      <t>金融部门行政支出</t>
    </r>
  </si>
  <si>
    <r>
      <t xml:space="preserve">      </t>
    </r>
    <r>
      <rPr>
        <sz val="11"/>
        <rFont val="宋体"/>
        <family val="0"/>
      </rPr>
      <t>金融发展支出</t>
    </r>
  </si>
  <si>
    <r>
      <t xml:space="preserve">      </t>
    </r>
    <r>
      <rPr>
        <sz val="11"/>
        <rFont val="宋体"/>
        <family val="0"/>
      </rPr>
      <t>其他金融支出</t>
    </r>
  </si>
  <si>
    <r>
      <rPr>
        <b/>
        <sz val="11"/>
        <rFont val="宋体"/>
        <family val="0"/>
      </rPr>
      <t>十七、援助其他地区支出</t>
    </r>
  </si>
  <si>
    <r>
      <t xml:space="preserve">      </t>
    </r>
    <r>
      <rPr>
        <sz val="11"/>
        <rFont val="宋体"/>
        <family val="0"/>
      </rPr>
      <t>一般公共服务</t>
    </r>
  </si>
  <si>
    <r>
      <t xml:space="preserve">      </t>
    </r>
    <r>
      <rPr>
        <sz val="11"/>
        <rFont val="宋体"/>
        <family val="0"/>
      </rPr>
      <t>教育</t>
    </r>
  </si>
  <si>
    <r>
      <t xml:space="preserve">      </t>
    </r>
    <r>
      <rPr>
        <sz val="11"/>
        <rFont val="宋体"/>
        <family val="0"/>
      </rPr>
      <t>文化体育与传媒</t>
    </r>
  </si>
  <si>
    <r>
      <t xml:space="preserve">      </t>
    </r>
    <r>
      <rPr>
        <sz val="11"/>
        <rFont val="宋体"/>
        <family val="0"/>
      </rPr>
      <t>医疗卫生</t>
    </r>
  </si>
  <si>
    <r>
      <t xml:space="preserve">      </t>
    </r>
    <r>
      <rPr>
        <sz val="11"/>
        <rFont val="宋体"/>
        <family val="0"/>
      </rPr>
      <t>节能环保</t>
    </r>
  </si>
  <si>
    <r>
      <t xml:space="preserve">      </t>
    </r>
    <r>
      <rPr>
        <sz val="11"/>
        <rFont val="宋体"/>
        <family val="0"/>
      </rPr>
      <t>交通运输</t>
    </r>
  </si>
  <si>
    <r>
      <t xml:space="preserve">      </t>
    </r>
    <r>
      <rPr>
        <sz val="11"/>
        <rFont val="宋体"/>
        <family val="0"/>
      </rPr>
      <t>住房保障</t>
    </r>
  </si>
  <si>
    <r>
      <t xml:space="preserve">      </t>
    </r>
    <r>
      <rPr>
        <sz val="11"/>
        <rFont val="宋体"/>
        <family val="0"/>
      </rPr>
      <t>其他支出</t>
    </r>
  </si>
  <si>
    <r>
      <rPr>
        <b/>
        <sz val="11"/>
        <rFont val="宋体"/>
        <family val="0"/>
      </rPr>
      <t>十八、自然资源海洋气象等支出</t>
    </r>
  </si>
  <si>
    <r>
      <t xml:space="preserve">      </t>
    </r>
    <r>
      <rPr>
        <sz val="11"/>
        <rFont val="宋体"/>
        <family val="0"/>
      </rPr>
      <t>自然资源事务</t>
    </r>
  </si>
  <si>
    <r>
      <t xml:space="preserve">      </t>
    </r>
    <r>
      <rPr>
        <sz val="11"/>
        <rFont val="宋体"/>
        <family val="0"/>
      </rPr>
      <t>海洋管理事务</t>
    </r>
  </si>
  <si>
    <r>
      <t xml:space="preserve">      </t>
    </r>
    <r>
      <rPr>
        <sz val="11"/>
        <rFont val="宋体"/>
        <family val="0"/>
      </rPr>
      <t>测绘事务</t>
    </r>
  </si>
  <si>
    <r>
      <t xml:space="preserve">      </t>
    </r>
    <r>
      <rPr>
        <sz val="11"/>
        <rFont val="宋体"/>
        <family val="0"/>
      </rPr>
      <t>气象事务</t>
    </r>
  </si>
  <si>
    <r>
      <t xml:space="preserve">      </t>
    </r>
    <r>
      <rPr>
        <sz val="11"/>
        <rFont val="宋体"/>
        <family val="0"/>
      </rPr>
      <t>其他自然资源海洋气象等支出</t>
    </r>
  </si>
  <si>
    <r>
      <rPr>
        <b/>
        <sz val="11"/>
        <rFont val="宋体"/>
        <family val="0"/>
      </rPr>
      <t>十九、住房保障支出</t>
    </r>
  </si>
  <si>
    <r>
      <t xml:space="preserve">      </t>
    </r>
    <r>
      <rPr>
        <sz val="11"/>
        <rFont val="宋体"/>
        <family val="0"/>
      </rPr>
      <t>保障性安居工程支出</t>
    </r>
  </si>
  <si>
    <r>
      <t xml:space="preserve">      </t>
    </r>
    <r>
      <rPr>
        <sz val="11"/>
        <rFont val="宋体"/>
        <family val="0"/>
      </rPr>
      <t>住房改革支出</t>
    </r>
  </si>
  <si>
    <r>
      <t xml:space="preserve">      </t>
    </r>
    <r>
      <rPr>
        <sz val="11"/>
        <rFont val="宋体"/>
        <family val="0"/>
      </rPr>
      <t>城乡社区住宅</t>
    </r>
  </si>
  <si>
    <r>
      <rPr>
        <b/>
        <sz val="11"/>
        <rFont val="宋体"/>
        <family val="0"/>
      </rPr>
      <t>二十、粮油物资储备支出</t>
    </r>
  </si>
  <si>
    <r>
      <t xml:space="preserve">      </t>
    </r>
    <r>
      <rPr>
        <sz val="11"/>
        <rFont val="宋体"/>
        <family val="0"/>
      </rPr>
      <t>粮油事务</t>
    </r>
  </si>
  <si>
    <r>
      <t xml:space="preserve">      </t>
    </r>
    <r>
      <rPr>
        <sz val="11"/>
        <rFont val="宋体"/>
        <family val="0"/>
      </rPr>
      <t>物资事务</t>
    </r>
  </si>
  <si>
    <r>
      <t xml:space="preserve">      </t>
    </r>
    <r>
      <rPr>
        <sz val="11"/>
        <rFont val="宋体"/>
        <family val="0"/>
      </rPr>
      <t>能源储备</t>
    </r>
  </si>
  <si>
    <r>
      <t xml:space="preserve">      </t>
    </r>
    <r>
      <rPr>
        <sz val="11"/>
        <rFont val="宋体"/>
        <family val="0"/>
      </rPr>
      <t>粮油储备</t>
    </r>
  </si>
  <si>
    <r>
      <t xml:space="preserve">      </t>
    </r>
    <r>
      <rPr>
        <sz val="11"/>
        <rFont val="宋体"/>
        <family val="0"/>
      </rPr>
      <t>重要商品储备</t>
    </r>
  </si>
  <si>
    <r>
      <rPr>
        <b/>
        <sz val="11"/>
        <rFont val="宋体"/>
        <family val="0"/>
      </rPr>
      <t>二十一、灾害防治及应急管理支出</t>
    </r>
  </si>
  <si>
    <r>
      <t xml:space="preserve">      </t>
    </r>
    <r>
      <rPr>
        <sz val="11"/>
        <rFont val="宋体"/>
        <family val="0"/>
      </rPr>
      <t>应急管理事务</t>
    </r>
  </si>
  <si>
    <r>
      <t xml:space="preserve">      </t>
    </r>
    <r>
      <rPr>
        <sz val="11"/>
        <rFont val="宋体"/>
        <family val="0"/>
      </rPr>
      <t>消防事务</t>
    </r>
  </si>
  <si>
    <r>
      <t xml:space="preserve">      </t>
    </r>
    <r>
      <rPr>
        <sz val="11"/>
        <rFont val="宋体"/>
        <family val="0"/>
      </rPr>
      <t>森林消防事务</t>
    </r>
  </si>
  <si>
    <r>
      <t xml:space="preserve">      </t>
    </r>
    <r>
      <rPr>
        <sz val="11"/>
        <rFont val="宋体"/>
        <family val="0"/>
      </rPr>
      <t>煤矿安全</t>
    </r>
  </si>
  <si>
    <r>
      <t xml:space="preserve">      </t>
    </r>
    <r>
      <rPr>
        <sz val="11"/>
        <rFont val="宋体"/>
        <family val="0"/>
      </rPr>
      <t>地震事务</t>
    </r>
  </si>
  <si>
    <r>
      <t xml:space="preserve">      </t>
    </r>
    <r>
      <rPr>
        <sz val="11"/>
        <rFont val="宋体"/>
        <family val="0"/>
      </rPr>
      <t>自然灾害防治</t>
    </r>
  </si>
  <si>
    <r>
      <t xml:space="preserve">      </t>
    </r>
    <r>
      <rPr>
        <sz val="11"/>
        <rFont val="宋体"/>
        <family val="0"/>
      </rPr>
      <t>自然灾害救灾及恢复重建支出</t>
    </r>
  </si>
  <si>
    <r>
      <t xml:space="preserve">      </t>
    </r>
    <r>
      <rPr>
        <sz val="11"/>
        <rFont val="宋体"/>
        <family val="0"/>
      </rPr>
      <t>其他灾害防治及应急管理支出</t>
    </r>
  </si>
  <si>
    <r>
      <rPr>
        <b/>
        <sz val="11"/>
        <rFont val="宋体"/>
        <family val="0"/>
      </rPr>
      <t>二十一、预备费</t>
    </r>
  </si>
  <si>
    <r>
      <rPr>
        <b/>
        <sz val="11"/>
        <rFont val="宋体"/>
        <family val="0"/>
      </rPr>
      <t>二十二、债务付息支出</t>
    </r>
  </si>
  <si>
    <r>
      <t xml:space="preserve">      </t>
    </r>
    <r>
      <rPr>
        <sz val="11"/>
        <rFont val="宋体"/>
        <family val="0"/>
      </rPr>
      <t>地方政府一般债务付息支出</t>
    </r>
  </si>
  <si>
    <r>
      <rPr>
        <b/>
        <sz val="11"/>
        <rFont val="宋体"/>
        <family val="0"/>
      </rPr>
      <t>二十三、债务发行费用支出</t>
    </r>
  </si>
  <si>
    <r>
      <rPr>
        <b/>
        <sz val="11"/>
        <rFont val="宋体"/>
        <family val="0"/>
      </rPr>
      <t>二十四、其他支出</t>
    </r>
  </si>
  <si>
    <r>
      <t xml:space="preserve">      </t>
    </r>
    <r>
      <rPr>
        <sz val="11"/>
        <rFont val="宋体"/>
        <family val="0"/>
      </rPr>
      <t>年初预留</t>
    </r>
  </si>
  <si>
    <r>
      <rPr>
        <b/>
        <sz val="11"/>
        <rFont val="宋体"/>
        <family val="0"/>
      </rPr>
      <t>合计</t>
    </r>
  </si>
  <si>
    <t>表三</t>
  </si>
  <si>
    <r>
      <t>2019</t>
    </r>
    <r>
      <rPr>
        <b/>
        <sz val="18"/>
        <rFont val="方正小标宋_GBK"/>
        <family val="0"/>
      </rPr>
      <t>年汨罗市一般公共预算支出明细表</t>
    </r>
  </si>
  <si>
    <t>项目</t>
  </si>
  <si>
    <t>预算数</t>
  </si>
  <si>
    <r>
      <t xml:space="preserve">      </t>
    </r>
    <r>
      <rPr>
        <sz val="11"/>
        <rFont val="宋体"/>
        <family val="0"/>
      </rPr>
      <t>行政运行</t>
    </r>
  </si>
  <si>
    <r>
      <t xml:space="preserve">      </t>
    </r>
    <r>
      <rPr>
        <sz val="11"/>
        <rFont val="宋体"/>
        <family val="0"/>
      </rPr>
      <t>一般行政管理事务</t>
    </r>
  </si>
  <si>
    <r>
      <t xml:space="preserve">      </t>
    </r>
    <r>
      <rPr>
        <sz val="11"/>
        <rFont val="宋体"/>
        <family val="0"/>
      </rPr>
      <t>机关服务</t>
    </r>
  </si>
  <si>
    <r>
      <t xml:space="preserve">      </t>
    </r>
    <r>
      <rPr>
        <sz val="11"/>
        <rFont val="宋体"/>
        <family val="0"/>
      </rPr>
      <t>人大会议</t>
    </r>
  </si>
  <si>
    <r>
      <t xml:space="preserve">      </t>
    </r>
    <r>
      <rPr>
        <sz val="11"/>
        <rFont val="宋体"/>
        <family val="0"/>
      </rPr>
      <t>人大立法</t>
    </r>
  </si>
  <si>
    <r>
      <t xml:space="preserve">      </t>
    </r>
    <r>
      <rPr>
        <sz val="11"/>
        <rFont val="宋体"/>
        <family val="0"/>
      </rPr>
      <t>人大监督</t>
    </r>
  </si>
  <si>
    <r>
      <t xml:space="preserve">      </t>
    </r>
    <r>
      <rPr>
        <sz val="11"/>
        <rFont val="宋体"/>
        <family val="0"/>
      </rPr>
      <t>人大代表履职能力提升</t>
    </r>
  </si>
  <si>
    <r>
      <t xml:space="preserve">      </t>
    </r>
    <r>
      <rPr>
        <sz val="11"/>
        <rFont val="宋体"/>
        <family val="0"/>
      </rPr>
      <t>代表工作</t>
    </r>
  </si>
  <si>
    <r>
      <t xml:space="preserve">      </t>
    </r>
    <r>
      <rPr>
        <sz val="11"/>
        <rFont val="宋体"/>
        <family val="0"/>
      </rPr>
      <t>人大信访工作</t>
    </r>
  </si>
  <si>
    <r>
      <t xml:space="preserve">      </t>
    </r>
    <r>
      <rPr>
        <sz val="11"/>
        <rFont val="宋体"/>
        <family val="0"/>
      </rPr>
      <t>事业运行</t>
    </r>
  </si>
  <si>
    <r>
      <t xml:space="preserve">      </t>
    </r>
    <r>
      <rPr>
        <sz val="11"/>
        <rFont val="宋体"/>
        <family val="0"/>
      </rPr>
      <t>其他人大事务支出</t>
    </r>
  </si>
  <si>
    <r>
      <t xml:space="preserve">      </t>
    </r>
    <r>
      <rPr>
        <sz val="11"/>
        <rFont val="宋体"/>
        <family val="0"/>
      </rPr>
      <t>政协会议</t>
    </r>
  </si>
  <si>
    <r>
      <t xml:space="preserve">      </t>
    </r>
    <r>
      <rPr>
        <sz val="11"/>
        <rFont val="宋体"/>
        <family val="0"/>
      </rPr>
      <t>委员视察</t>
    </r>
  </si>
  <si>
    <r>
      <t xml:space="preserve">      </t>
    </r>
    <r>
      <rPr>
        <sz val="11"/>
        <rFont val="宋体"/>
        <family val="0"/>
      </rPr>
      <t>参政议政</t>
    </r>
  </si>
  <si>
    <r>
      <t xml:space="preserve">      </t>
    </r>
    <r>
      <rPr>
        <sz val="11"/>
        <rFont val="宋体"/>
        <family val="0"/>
      </rPr>
      <t>其他政协事务支出</t>
    </r>
  </si>
  <si>
    <r>
      <t xml:space="preserve">      </t>
    </r>
    <r>
      <rPr>
        <sz val="11"/>
        <rFont val="宋体"/>
        <family val="0"/>
      </rPr>
      <t>专项服务</t>
    </r>
  </si>
  <si>
    <r>
      <t xml:space="preserve">      </t>
    </r>
    <r>
      <rPr>
        <sz val="11"/>
        <rFont val="宋体"/>
        <family val="0"/>
      </rPr>
      <t>专项业务活动</t>
    </r>
  </si>
  <si>
    <r>
      <t xml:space="preserve">      </t>
    </r>
    <r>
      <rPr>
        <sz val="11"/>
        <rFont val="宋体"/>
        <family val="0"/>
      </rPr>
      <t>政务公开审批</t>
    </r>
  </si>
  <si>
    <r>
      <t xml:space="preserve">      </t>
    </r>
    <r>
      <rPr>
        <sz val="11"/>
        <rFont val="宋体"/>
        <family val="0"/>
      </rPr>
      <t>信访事务</t>
    </r>
  </si>
  <si>
    <r>
      <t xml:space="preserve">      </t>
    </r>
    <r>
      <rPr>
        <sz val="11"/>
        <rFont val="宋体"/>
        <family val="0"/>
      </rPr>
      <t>参事事务</t>
    </r>
  </si>
  <si>
    <r>
      <t xml:space="preserve">      </t>
    </r>
    <r>
      <rPr>
        <sz val="11"/>
        <rFont val="宋体"/>
        <family val="0"/>
      </rPr>
      <t>其他政府办公厅（室）及相关机构事务支出</t>
    </r>
  </si>
  <si>
    <r>
      <t xml:space="preserve">      </t>
    </r>
    <r>
      <rPr>
        <sz val="11"/>
        <rFont val="宋体"/>
        <family val="0"/>
      </rPr>
      <t>战略规划与实施</t>
    </r>
  </si>
  <si>
    <r>
      <t xml:space="preserve">      </t>
    </r>
    <r>
      <rPr>
        <sz val="11"/>
        <rFont val="宋体"/>
        <family val="0"/>
      </rPr>
      <t>日常经济运行调节</t>
    </r>
  </si>
  <si>
    <r>
      <t xml:space="preserve">      </t>
    </r>
    <r>
      <rPr>
        <sz val="11"/>
        <rFont val="宋体"/>
        <family val="0"/>
      </rPr>
      <t>社会事业发展规划</t>
    </r>
  </si>
  <si>
    <r>
      <t xml:space="preserve">      </t>
    </r>
    <r>
      <rPr>
        <sz val="11"/>
        <rFont val="宋体"/>
        <family val="0"/>
      </rPr>
      <t>经济体制改革研究</t>
    </r>
  </si>
  <si>
    <r>
      <t xml:space="preserve">      </t>
    </r>
    <r>
      <rPr>
        <sz val="11"/>
        <rFont val="宋体"/>
        <family val="0"/>
      </rPr>
      <t>物价管理</t>
    </r>
  </si>
  <si>
    <r>
      <t xml:space="preserve">      </t>
    </r>
    <r>
      <rPr>
        <sz val="11"/>
        <rFont val="宋体"/>
        <family val="0"/>
      </rPr>
      <t>应对气象变化管理事务</t>
    </r>
  </si>
  <si>
    <r>
      <t xml:space="preserve">      </t>
    </r>
    <r>
      <rPr>
        <sz val="11"/>
        <rFont val="宋体"/>
        <family val="0"/>
      </rPr>
      <t>其他发展与改革事务支出</t>
    </r>
  </si>
  <si>
    <r>
      <t xml:space="preserve">      </t>
    </r>
    <r>
      <rPr>
        <sz val="11"/>
        <rFont val="宋体"/>
        <family val="0"/>
      </rPr>
      <t>信息事务</t>
    </r>
  </si>
  <si>
    <r>
      <t xml:space="preserve">      </t>
    </r>
    <r>
      <rPr>
        <sz val="11"/>
        <rFont val="宋体"/>
        <family val="0"/>
      </rPr>
      <t>专项统计业务</t>
    </r>
  </si>
  <si>
    <r>
      <t xml:space="preserve">      </t>
    </r>
    <r>
      <rPr>
        <sz val="11"/>
        <rFont val="宋体"/>
        <family val="0"/>
      </rPr>
      <t>统计管理</t>
    </r>
  </si>
  <si>
    <r>
      <t xml:space="preserve">      </t>
    </r>
    <r>
      <rPr>
        <sz val="11"/>
        <rFont val="宋体"/>
        <family val="0"/>
      </rPr>
      <t>专项普查活动</t>
    </r>
  </si>
  <si>
    <r>
      <t xml:space="preserve">      </t>
    </r>
    <r>
      <rPr>
        <sz val="11"/>
        <rFont val="宋体"/>
        <family val="0"/>
      </rPr>
      <t>统计抽样调查</t>
    </r>
  </si>
  <si>
    <r>
      <t xml:space="preserve">      </t>
    </r>
    <r>
      <rPr>
        <sz val="11"/>
        <rFont val="宋体"/>
        <family val="0"/>
      </rPr>
      <t>其他统计信息事务支出</t>
    </r>
  </si>
  <si>
    <r>
      <t xml:space="preserve">      </t>
    </r>
    <r>
      <rPr>
        <sz val="11"/>
        <rFont val="宋体"/>
        <family val="0"/>
      </rPr>
      <t>预算改革业务</t>
    </r>
  </si>
  <si>
    <r>
      <t xml:space="preserve">      </t>
    </r>
    <r>
      <rPr>
        <sz val="11"/>
        <rFont val="宋体"/>
        <family val="0"/>
      </rPr>
      <t>财政国库业务</t>
    </r>
  </si>
  <si>
    <r>
      <t xml:space="preserve">      </t>
    </r>
    <r>
      <rPr>
        <sz val="11"/>
        <rFont val="宋体"/>
        <family val="0"/>
      </rPr>
      <t>财政监察</t>
    </r>
  </si>
  <si>
    <r>
      <t xml:space="preserve">      </t>
    </r>
    <r>
      <rPr>
        <sz val="11"/>
        <rFont val="宋体"/>
        <family val="0"/>
      </rPr>
      <t>信息化建设</t>
    </r>
  </si>
  <si>
    <r>
      <t xml:space="preserve">      </t>
    </r>
    <r>
      <rPr>
        <sz val="11"/>
        <rFont val="宋体"/>
        <family val="0"/>
      </rPr>
      <t>财政委托业务支出</t>
    </r>
  </si>
  <si>
    <r>
      <t xml:space="preserve">      </t>
    </r>
    <r>
      <rPr>
        <sz val="11"/>
        <rFont val="宋体"/>
        <family val="0"/>
      </rPr>
      <t>其他财政事务支出</t>
    </r>
  </si>
  <si>
    <r>
      <t xml:space="preserve">      </t>
    </r>
    <r>
      <rPr>
        <sz val="11"/>
        <rFont val="宋体"/>
        <family val="0"/>
      </rPr>
      <t>税务办案</t>
    </r>
  </si>
  <si>
    <r>
      <t xml:space="preserve">      </t>
    </r>
    <r>
      <rPr>
        <sz val="11"/>
        <rFont val="宋体"/>
        <family val="0"/>
      </rPr>
      <t>税务登记证及发票管理</t>
    </r>
  </si>
  <si>
    <r>
      <t xml:space="preserve">      </t>
    </r>
    <r>
      <rPr>
        <sz val="11"/>
        <rFont val="宋体"/>
        <family val="0"/>
      </rPr>
      <t>代扣代收代征税款手续费</t>
    </r>
  </si>
  <si>
    <r>
      <t xml:space="preserve">      </t>
    </r>
    <r>
      <rPr>
        <sz val="11"/>
        <rFont val="宋体"/>
        <family val="0"/>
      </rPr>
      <t>税务宣传</t>
    </r>
  </si>
  <si>
    <r>
      <t xml:space="preserve">      </t>
    </r>
    <r>
      <rPr>
        <sz val="11"/>
        <rFont val="宋体"/>
        <family val="0"/>
      </rPr>
      <t>协税护税</t>
    </r>
  </si>
  <si>
    <r>
      <t xml:space="preserve">      </t>
    </r>
    <r>
      <rPr>
        <sz val="11"/>
        <rFont val="宋体"/>
        <family val="0"/>
      </rPr>
      <t>其他税收事务支出</t>
    </r>
  </si>
  <si>
    <r>
      <t xml:space="preserve">      </t>
    </r>
    <r>
      <rPr>
        <sz val="11"/>
        <rFont val="宋体"/>
        <family val="0"/>
      </rPr>
      <t>审计业务</t>
    </r>
  </si>
  <si>
    <r>
      <t xml:space="preserve">      </t>
    </r>
    <r>
      <rPr>
        <sz val="11"/>
        <rFont val="宋体"/>
        <family val="0"/>
      </rPr>
      <t>审计管理</t>
    </r>
  </si>
  <si>
    <r>
      <t xml:space="preserve">      </t>
    </r>
    <r>
      <rPr>
        <sz val="11"/>
        <rFont val="宋体"/>
        <family val="0"/>
      </rPr>
      <t>其他审计事务支出</t>
    </r>
  </si>
  <si>
    <r>
      <t xml:space="preserve">      </t>
    </r>
    <r>
      <rPr>
        <sz val="11"/>
        <rFont val="宋体"/>
        <family val="0"/>
      </rPr>
      <t>缉私办案</t>
    </r>
  </si>
  <si>
    <r>
      <t xml:space="preserve">      </t>
    </r>
    <r>
      <rPr>
        <sz val="11"/>
        <rFont val="宋体"/>
        <family val="0"/>
      </rPr>
      <t>口岸管理</t>
    </r>
  </si>
  <si>
    <r>
      <t xml:space="preserve">      </t>
    </r>
    <r>
      <rPr>
        <sz val="11"/>
        <rFont val="宋体"/>
        <family val="0"/>
      </rPr>
      <t>海关关务</t>
    </r>
  </si>
  <si>
    <r>
      <t xml:space="preserve">      </t>
    </r>
    <r>
      <rPr>
        <sz val="11"/>
        <rFont val="宋体"/>
        <family val="0"/>
      </rPr>
      <t>关税征管</t>
    </r>
  </si>
  <si>
    <r>
      <t xml:space="preserve">      </t>
    </r>
    <r>
      <rPr>
        <sz val="11"/>
        <rFont val="宋体"/>
        <family val="0"/>
      </rPr>
      <t>海关监管</t>
    </r>
  </si>
  <si>
    <r>
      <t xml:space="preserve">      </t>
    </r>
    <r>
      <rPr>
        <sz val="11"/>
        <rFont val="宋体"/>
        <family val="0"/>
      </rPr>
      <t>检验免疫</t>
    </r>
  </si>
  <si>
    <r>
      <t xml:space="preserve">      </t>
    </r>
    <r>
      <rPr>
        <sz val="11"/>
        <rFont val="宋体"/>
        <family val="0"/>
      </rPr>
      <t>其他海关事务支出</t>
    </r>
  </si>
  <si>
    <r>
      <t xml:space="preserve">      </t>
    </r>
    <r>
      <rPr>
        <sz val="11"/>
        <rFont val="宋体"/>
        <family val="0"/>
      </rPr>
      <t>政府特殊津贴</t>
    </r>
  </si>
  <si>
    <r>
      <t xml:space="preserve">      </t>
    </r>
    <r>
      <rPr>
        <sz val="11"/>
        <rFont val="宋体"/>
        <family val="0"/>
      </rPr>
      <t>资助留学回国人员</t>
    </r>
  </si>
  <si>
    <r>
      <t xml:space="preserve">      </t>
    </r>
    <r>
      <rPr>
        <sz val="11"/>
        <rFont val="宋体"/>
        <family val="0"/>
      </rPr>
      <t>博士后日常经费</t>
    </r>
  </si>
  <si>
    <r>
      <t xml:space="preserve">      </t>
    </r>
    <r>
      <rPr>
        <sz val="11"/>
        <rFont val="宋体"/>
        <family val="0"/>
      </rPr>
      <t>引进人才费用</t>
    </r>
  </si>
  <si>
    <r>
      <t xml:space="preserve">      </t>
    </r>
    <r>
      <rPr>
        <sz val="11"/>
        <rFont val="宋体"/>
        <family val="0"/>
      </rPr>
      <t>其他人力资源事务支出</t>
    </r>
  </si>
  <si>
    <r>
      <t xml:space="preserve">      </t>
    </r>
    <r>
      <rPr>
        <sz val="11"/>
        <rFont val="宋体"/>
        <family val="0"/>
      </rPr>
      <t>大案要案查处</t>
    </r>
  </si>
  <si>
    <r>
      <t xml:space="preserve">      </t>
    </r>
    <r>
      <rPr>
        <sz val="11"/>
        <rFont val="宋体"/>
        <family val="0"/>
      </rPr>
      <t>派驻派出机构</t>
    </r>
  </si>
  <si>
    <r>
      <t xml:space="preserve">      </t>
    </r>
    <r>
      <rPr>
        <sz val="11"/>
        <rFont val="宋体"/>
        <family val="0"/>
      </rPr>
      <t>中央巡视</t>
    </r>
  </si>
  <si>
    <r>
      <t xml:space="preserve">      </t>
    </r>
    <r>
      <rPr>
        <sz val="11"/>
        <rFont val="宋体"/>
        <family val="0"/>
      </rPr>
      <t>其他纪检监察事务支出</t>
    </r>
  </si>
  <si>
    <r>
      <t xml:space="preserve">      </t>
    </r>
    <r>
      <rPr>
        <sz val="11"/>
        <rFont val="宋体"/>
        <family val="0"/>
      </rPr>
      <t>对外贸易管理</t>
    </r>
  </si>
  <si>
    <r>
      <t xml:space="preserve">      </t>
    </r>
    <r>
      <rPr>
        <sz val="11"/>
        <rFont val="宋体"/>
        <family val="0"/>
      </rPr>
      <t>国际经济合作</t>
    </r>
  </si>
  <si>
    <r>
      <t xml:space="preserve">      </t>
    </r>
    <r>
      <rPr>
        <sz val="11"/>
        <rFont val="宋体"/>
        <family val="0"/>
      </rPr>
      <t>外资管理</t>
    </r>
  </si>
  <si>
    <r>
      <t xml:space="preserve">      </t>
    </r>
    <r>
      <rPr>
        <sz val="11"/>
        <rFont val="宋体"/>
        <family val="0"/>
      </rPr>
      <t>国内贸易管理</t>
    </r>
  </si>
  <si>
    <r>
      <t xml:space="preserve">      </t>
    </r>
    <r>
      <rPr>
        <sz val="11"/>
        <rFont val="宋体"/>
        <family val="0"/>
      </rPr>
      <t>招商引资</t>
    </r>
  </si>
  <si>
    <r>
      <t xml:space="preserve">      </t>
    </r>
    <r>
      <rPr>
        <sz val="11"/>
        <rFont val="宋体"/>
        <family val="0"/>
      </rPr>
      <t>其他商贸事务支出</t>
    </r>
  </si>
  <si>
    <r>
      <t xml:space="preserve">      </t>
    </r>
    <r>
      <rPr>
        <sz val="11"/>
        <rFont val="宋体"/>
        <family val="0"/>
      </rPr>
      <t>专利审批</t>
    </r>
  </si>
  <si>
    <r>
      <t xml:space="preserve">      </t>
    </r>
    <r>
      <rPr>
        <sz val="11"/>
        <rFont val="宋体"/>
        <family val="0"/>
      </rPr>
      <t>国家知识产权战略</t>
    </r>
  </si>
  <si>
    <r>
      <t xml:space="preserve">      </t>
    </r>
    <r>
      <rPr>
        <sz val="11"/>
        <rFont val="宋体"/>
        <family val="0"/>
      </rPr>
      <t>专利试点和产业化推进</t>
    </r>
  </si>
  <si>
    <r>
      <t xml:space="preserve">      </t>
    </r>
    <r>
      <rPr>
        <sz val="11"/>
        <rFont val="宋体"/>
        <family val="0"/>
      </rPr>
      <t>专利执法</t>
    </r>
  </si>
  <si>
    <r>
      <t xml:space="preserve">      </t>
    </r>
    <r>
      <rPr>
        <sz val="11"/>
        <rFont val="宋体"/>
        <family val="0"/>
      </rPr>
      <t>国际组织专项活动</t>
    </r>
  </si>
  <si>
    <r>
      <t xml:space="preserve">      </t>
    </r>
    <r>
      <rPr>
        <sz val="11"/>
        <rFont val="宋体"/>
        <family val="0"/>
      </rPr>
      <t>知识产权宏观管理</t>
    </r>
  </si>
  <si>
    <r>
      <t xml:space="preserve">      </t>
    </r>
    <r>
      <rPr>
        <sz val="11"/>
        <rFont val="宋体"/>
        <family val="0"/>
      </rPr>
      <t>商标管理</t>
    </r>
  </si>
  <si>
    <r>
      <t xml:space="preserve">      </t>
    </r>
    <r>
      <rPr>
        <sz val="11"/>
        <rFont val="宋体"/>
        <family val="0"/>
      </rPr>
      <t>原产地地理标志管理</t>
    </r>
  </si>
  <si>
    <r>
      <t xml:space="preserve">      </t>
    </r>
    <r>
      <rPr>
        <sz val="11"/>
        <rFont val="宋体"/>
        <family val="0"/>
      </rPr>
      <t>其他知识产权事务支出</t>
    </r>
  </si>
  <si>
    <r>
      <t xml:space="preserve">      </t>
    </r>
    <r>
      <rPr>
        <sz val="11"/>
        <rFont val="宋体"/>
        <family val="0"/>
      </rPr>
      <t>民族工作专项</t>
    </r>
  </si>
  <si>
    <r>
      <t xml:space="preserve">      </t>
    </r>
    <r>
      <rPr>
        <sz val="11"/>
        <rFont val="宋体"/>
        <family val="0"/>
      </rPr>
      <t>其他民族事务支出</t>
    </r>
  </si>
  <si>
    <r>
      <t xml:space="preserve">      </t>
    </r>
    <r>
      <rPr>
        <sz val="11"/>
        <rFont val="宋体"/>
        <family val="0"/>
      </rPr>
      <t>港澳事务</t>
    </r>
  </si>
  <si>
    <r>
      <t xml:space="preserve">      </t>
    </r>
    <r>
      <rPr>
        <sz val="11"/>
        <rFont val="宋体"/>
        <family val="0"/>
      </rPr>
      <t>台湾事务</t>
    </r>
  </si>
  <si>
    <r>
      <t xml:space="preserve">      </t>
    </r>
    <r>
      <rPr>
        <sz val="11"/>
        <rFont val="宋体"/>
        <family val="0"/>
      </rPr>
      <t>其他港澳台事务支出</t>
    </r>
  </si>
  <si>
    <r>
      <t xml:space="preserve">      </t>
    </r>
    <r>
      <rPr>
        <sz val="11"/>
        <rFont val="宋体"/>
        <family val="0"/>
      </rPr>
      <t>档案馆</t>
    </r>
  </si>
  <si>
    <r>
      <t xml:space="preserve">      </t>
    </r>
    <r>
      <rPr>
        <sz val="11"/>
        <rFont val="宋体"/>
        <family val="0"/>
      </rPr>
      <t>其他档案事务支出</t>
    </r>
  </si>
  <si>
    <r>
      <t xml:space="preserve">      </t>
    </r>
    <r>
      <rPr>
        <sz val="11"/>
        <rFont val="宋体"/>
        <family val="0"/>
      </rPr>
      <t>其他民主党派及工商联事务支出</t>
    </r>
  </si>
  <si>
    <r>
      <t xml:space="preserve">      </t>
    </r>
    <r>
      <rPr>
        <sz val="11"/>
        <rFont val="宋体"/>
        <family val="0"/>
      </rPr>
      <t>工会服务</t>
    </r>
  </si>
  <si>
    <r>
      <t xml:space="preserve">      </t>
    </r>
    <r>
      <rPr>
        <sz val="11"/>
        <rFont val="宋体"/>
        <family val="0"/>
      </rPr>
      <t>其他群众团体事务支出</t>
    </r>
  </si>
  <si>
    <r>
      <t xml:space="preserve">      </t>
    </r>
    <r>
      <rPr>
        <sz val="11"/>
        <rFont val="宋体"/>
        <family val="0"/>
      </rPr>
      <t>专项业务</t>
    </r>
  </si>
  <si>
    <r>
      <t xml:space="preserve">      </t>
    </r>
    <r>
      <rPr>
        <sz val="11"/>
        <rFont val="宋体"/>
        <family val="0"/>
      </rPr>
      <t>其他党委办公厅（室）及相关机构事务支出</t>
    </r>
  </si>
  <si>
    <r>
      <t xml:space="preserve">      </t>
    </r>
    <r>
      <rPr>
        <sz val="11"/>
        <rFont val="宋体"/>
        <family val="0"/>
      </rPr>
      <t>公务员事务</t>
    </r>
  </si>
  <si>
    <r>
      <t xml:space="preserve">      </t>
    </r>
    <r>
      <rPr>
        <sz val="11"/>
        <rFont val="宋体"/>
        <family val="0"/>
      </rPr>
      <t>其他组织事务支出</t>
    </r>
  </si>
  <si>
    <r>
      <t xml:space="preserve">      </t>
    </r>
    <r>
      <rPr>
        <sz val="11"/>
        <rFont val="宋体"/>
        <family val="0"/>
      </rPr>
      <t>其他宣传事务支出</t>
    </r>
  </si>
  <si>
    <r>
      <t xml:space="preserve">      </t>
    </r>
    <r>
      <rPr>
        <sz val="11"/>
        <rFont val="宋体"/>
        <family val="0"/>
      </rPr>
      <t>宗教事务</t>
    </r>
  </si>
  <si>
    <r>
      <t xml:space="preserve">      </t>
    </r>
    <r>
      <rPr>
        <sz val="11"/>
        <rFont val="宋体"/>
        <family val="0"/>
      </rPr>
      <t>华侨事务</t>
    </r>
  </si>
  <si>
    <r>
      <t xml:space="preserve">      </t>
    </r>
    <r>
      <rPr>
        <sz val="11"/>
        <rFont val="宋体"/>
        <family val="0"/>
      </rPr>
      <t>其他统战事务支出</t>
    </r>
  </si>
  <si>
    <r>
      <t xml:space="preserve">      </t>
    </r>
    <r>
      <rPr>
        <sz val="11"/>
        <rFont val="宋体"/>
        <family val="0"/>
      </rPr>
      <t>其他对外联络事务支出</t>
    </r>
  </si>
  <si>
    <r>
      <t xml:space="preserve">      </t>
    </r>
    <r>
      <rPr>
        <sz val="11"/>
        <rFont val="宋体"/>
        <family val="0"/>
      </rPr>
      <t>其他共产党事务支出</t>
    </r>
  </si>
  <si>
    <r>
      <t xml:space="preserve">      </t>
    </r>
    <r>
      <rPr>
        <sz val="11"/>
        <rFont val="宋体"/>
        <family val="0"/>
      </rPr>
      <t>其他网信事务支出</t>
    </r>
  </si>
  <si>
    <r>
      <t xml:space="preserve">      </t>
    </r>
    <r>
      <rPr>
        <sz val="11"/>
        <rFont val="宋体"/>
        <family val="0"/>
      </rPr>
      <t>市场监督管理专项</t>
    </r>
  </si>
  <si>
    <r>
      <t xml:space="preserve">      </t>
    </r>
    <r>
      <rPr>
        <sz val="11"/>
        <rFont val="宋体"/>
        <family val="0"/>
      </rPr>
      <t>市场监督执法</t>
    </r>
  </si>
  <si>
    <r>
      <t xml:space="preserve">      </t>
    </r>
    <r>
      <rPr>
        <sz val="11"/>
        <rFont val="宋体"/>
        <family val="0"/>
      </rPr>
      <t>消费者权益保护</t>
    </r>
  </si>
  <si>
    <r>
      <t xml:space="preserve">      </t>
    </r>
    <r>
      <rPr>
        <sz val="11"/>
        <rFont val="宋体"/>
        <family val="0"/>
      </rPr>
      <t>价格监督检查</t>
    </r>
  </si>
  <si>
    <r>
      <t xml:space="preserve">      </t>
    </r>
    <r>
      <rPr>
        <sz val="11"/>
        <rFont val="宋体"/>
        <family val="0"/>
      </rPr>
      <t>市场监督管理技术支持</t>
    </r>
  </si>
  <si>
    <r>
      <t xml:space="preserve">      </t>
    </r>
    <r>
      <rPr>
        <sz val="11"/>
        <rFont val="宋体"/>
        <family val="0"/>
      </rPr>
      <t>认证认可监督管理</t>
    </r>
  </si>
  <si>
    <r>
      <t xml:space="preserve">      </t>
    </r>
    <r>
      <rPr>
        <sz val="11"/>
        <rFont val="宋体"/>
        <family val="0"/>
      </rPr>
      <t>标准化管理</t>
    </r>
  </si>
  <si>
    <r>
      <t xml:space="preserve">      </t>
    </r>
    <r>
      <rPr>
        <sz val="11"/>
        <rFont val="宋体"/>
        <family val="0"/>
      </rPr>
      <t>药品事务</t>
    </r>
  </si>
  <si>
    <r>
      <t xml:space="preserve">      </t>
    </r>
    <r>
      <rPr>
        <sz val="11"/>
        <rFont val="宋体"/>
        <family val="0"/>
      </rPr>
      <t>医疗器械事务</t>
    </r>
  </si>
  <si>
    <r>
      <t xml:space="preserve">      </t>
    </r>
    <r>
      <rPr>
        <sz val="11"/>
        <rFont val="宋体"/>
        <family val="0"/>
      </rPr>
      <t>化妆品事务</t>
    </r>
  </si>
  <si>
    <r>
      <t xml:space="preserve">      </t>
    </r>
    <r>
      <rPr>
        <sz val="11"/>
        <rFont val="宋体"/>
        <family val="0"/>
      </rPr>
      <t>其他市场监督管理事务</t>
    </r>
  </si>
  <si>
    <r>
      <t xml:space="preserve">      </t>
    </r>
    <r>
      <rPr>
        <sz val="11"/>
        <rFont val="宋体"/>
        <family val="0"/>
      </rPr>
      <t>国家赔偿费用支出</t>
    </r>
  </si>
  <si>
    <r>
      <t xml:space="preserve">      </t>
    </r>
    <r>
      <rPr>
        <sz val="11"/>
        <rFont val="宋体"/>
        <family val="0"/>
      </rPr>
      <t>其他一般公共服务支出</t>
    </r>
  </si>
  <si>
    <r>
      <t xml:space="preserve">      </t>
    </r>
    <r>
      <rPr>
        <sz val="11"/>
        <rFont val="宋体"/>
        <family val="0"/>
      </rPr>
      <t>兵役征集</t>
    </r>
  </si>
  <si>
    <r>
      <t xml:space="preserve">      </t>
    </r>
    <r>
      <rPr>
        <sz val="11"/>
        <rFont val="宋体"/>
        <family val="0"/>
      </rPr>
      <t>经济动员</t>
    </r>
  </si>
  <si>
    <r>
      <t xml:space="preserve">      </t>
    </r>
    <r>
      <rPr>
        <sz val="11"/>
        <rFont val="宋体"/>
        <family val="0"/>
      </rPr>
      <t>人民防空</t>
    </r>
  </si>
  <si>
    <r>
      <t xml:space="preserve">      </t>
    </r>
    <r>
      <rPr>
        <sz val="11"/>
        <rFont val="宋体"/>
        <family val="0"/>
      </rPr>
      <t>交通战备</t>
    </r>
  </si>
  <si>
    <r>
      <t xml:space="preserve">      </t>
    </r>
    <r>
      <rPr>
        <sz val="11"/>
        <rFont val="宋体"/>
        <family val="0"/>
      </rPr>
      <t>国防教育</t>
    </r>
  </si>
  <si>
    <r>
      <t xml:space="preserve">      </t>
    </r>
    <r>
      <rPr>
        <sz val="11"/>
        <rFont val="宋体"/>
        <family val="0"/>
      </rPr>
      <t>预备役部队</t>
    </r>
  </si>
  <si>
    <r>
      <t xml:space="preserve">      </t>
    </r>
    <r>
      <rPr>
        <sz val="11"/>
        <rFont val="宋体"/>
        <family val="0"/>
      </rPr>
      <t>民兵</t>
    </r>
  </si>
  <si>
    <r>
      <t xml:space="preserve">      </t>
    </r>
    <r>
      <rPr>
        <sz val="11"/>
        <rFont val="宋体"/>
        <family val="0"/>
      </rPr>
      <t>边海防</t>
    </r>
  </si>
  <si>
    <r>
      <t xml:space="preserve">      </t>
    </r>
    <r>
      <rPr>
        <sz val="11"/>
        <rFont val="宋体"/>
        <family val="0"/>
      </rPr>
      <t>其他国防动员支出</t>
    </r>
  </si>
  <si>
    <r>
      <t xml:space="preserve">      </t>
    </r>
    <r>
      <rPr>
        <sz val="11"/>
        <rFont val="宋体"/>
        <family val="0"/>
      </rPr>
      <t>武装警察部队</t>
    </r>
  </si>
  <si>
    <r>
      <t xml:space="preserve">      </t>
    </r>
    <r>
      <rPr>
        <sz val="11"/>
        <rFont val="宋体"/>
        <family val="0"/>
      </rPr>
      <t>其他武装警察部队支出</t>
    </r>
  </si>
  <si>
    <r>
      <t xml:space="preserve">      </t>
    </r>
    <r>
      <rPr>
        <sz val="11"/>
        <rFont val="宋体"/>
        <family val="0"/>
      </rPr>
      <t>执法办案</t>
    </r>
  </si>
  <si>
    <r>
      <t xml:space="preserve">      </t>
    </r>
    <r>
      <rPr>
        <sz val="11"/>
        <rFont val="宋体"/>
        <family val="0"/>
      </rPr>
      <t>特别业务</t>
    </r>
  </si>
  <si>
    <r>
      <t xml:space="preserve">      </t>
    </r>
    <r>
      <rPr>
        <sz val="11"/>
        <rFont val="宋体"/>
        <family val="0"/>
      </rPr>
      <t>其他公安支出</t>
    </r>
  </si>
  <si>
    <r>
      <t xml:space="preserve">      </t>
    </r>
    <r>
      <rPr>
        <sz val="11"/>
        <rFont val="宋体"/>
        <family val="0"/>
      </rPr>
      <t>安全业务</t>
    </r>
  </si>
  <si>
    <r>
      <t xml:space="preserve">      </t>
    </r>
    <r>
      <rPr>
        <sz val="11"/>
        <rFont val="宋体"/>
        <family val="0"/>
      </rPr>
      <t>其他国家安全支出</t>
    </r>
  </si>
  <si>
    <r>
      <t xml:space="preserve">      “</t>
    </r>
    <r>
      <rPr>
        <sz val="11"/>
        <rFont val="宋体"/>
        <family val="0"/>
      </rPr>
      <t>两房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建设</t>
    </r>
  </si>
  <si>
    <r>
      <t xml:space="preserve">      </t>
    </r>
    <r>
      <rPr>
        <sz val="11"/>
        <rFont val="宋体"/>
        <family val="0"/>
      </rPr>
      <t>检查监督</t>
    </r>
  </si>
  <si>
    <r>
      <t xml:space="preserve">      </t>
    </r>
    <r>
      <rPr>
        <sz val="11"/>
        <rFont val="宋体"/>
        <family val="0"/>
      </rPr>
      <t>其他检察支出</t>
    </r>
  </si>
  <si>
    <r>
      <t xml:space="preserve">      </t>
    </r>
    <r>
      <rPr>
        <sz val="11"/>
        <rFont val="宋体"/>
        <family val="0"/>
      </rPr>
      <t>案件审判</t>
    </r>
  </si>
  <si>
    <r>
      <t xml:space="preserve">      </t>
    </r>
    <r>
      <rPr>
        <sz val="11"/>
        <rFont val="宋体"/>
        <family val="0"/>
      </rPr>
      <t>案件执行</t>
    </r>
  </si>
  <si>
    <r>
      <t xml:space="preserve">      “</t>
    </r>
    <r>
      <rPr>
        <sz val="11"/>
        <rFont val="宋体"/>
        <family val="0"/>
      </rPr>
      <t>两庭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建设</t>
    </r>
  </si>
  <si>
    <r>
      <t xml:space="preserve">      </t>
    </r>
    <r>
      <rPr>
        <sz val="11"/>
        <rFont val="宋体"/>
        <family val="0"/>
      </rPr>
      <t>其他法院支出</t>
    </r>
  </si>
  <si>
    <r>
      <t xml:space="preserve">      </t>
    </r>
    <r>
      <rPr>
        <sz val="11"/>
        <rFont val="宋体"/>
        <family val="0"/>
      </rPr>
      <t>基层司法业务</t>
    </r>
  </si>
  <si>
    <r>
      <t xml:space="preserve">      </t>
    </r>
    <r>
      <rPr>
        <sz val="11"/>
        <rFont val="宋体"/>
        <family val="0"/>
      </rPr>
      <t>普法宣传</t>
    </r>
  </si>
  <si>
    <r>
      <t xml:space="preserve">      </t>
    </r>
    <r>
      <rPr>
        <sz val="11"/>
        <rFont val="宋体"/>
        <family val="0"/>
      </rPr>
      <t>律师公证管理</t>
    </r>
  </si>
  <si>
    <r>
      <t xml:space="preserve">      </t>
    </r>
    <r>
      <rPr>
        <sz val="11"/>
        <rFont val="宋体"/>
        <family val="0"/>
      </rPr>
      <t>法律援助</t>
    </r>
  </si>
  <si>
    <r>
      <t xml:space="preserve">      </t>
    </r>
    <r>
      <rPr>
        <sz val="11"/>
        <rFont val="宋体"/>
        <family val="0"/>
      </rPr>
      <t>国家统一法律职业资格考试</t>
    </r>
  </si>
  <si>
    <r>
      <t xml:space="preserve">      </t>
    </r>
    <r>
      <rPr>
        <sz val="11"/>
        <rFont val="宋体"/>
        <family val="0"/>
      </rPr>
      <t>仲裁</t>
    </r>
  </si>
  <si>
    <r>
      <t xml:space="preserve">      </t>
    </r>
    <r>
      <rPr>
        <sz val="11"/>
        <rFont val="宋体"/>
        <family val="0"/>
      </rPr>
      <t>社区矫正</t>
    </r>
  </si>
  <si>
    <r>
      <t xml:space="preserve">      </t>
    </r>
    <r>
      <rPr>
        <sz val="11"/>
        <rFont val="宋体"/>
        <family val="0"/>
      </rPr>
      <t>司法鉴定</t>
    </r>
  </si>
  <si>
    <r>
      <t xml:space="preserve">      </t>
    </r>
    <r>
      <rPr>
        <sz val="11"/>
        <rFont val="宋体"/>
        <family val="0"/>
      </rPr>
      <t>法制建设</t>
    </r>
  </si>
  <si>
    <r>
      <t xml:space="preserve">      </t>
    </r>
    <r>
      <rPr>
        <sz val="11"/>
        <rFont val="宋体"/>
        <family val="0"/>
      </rPr>
      <t>其他司法支出</t>
    </r>
  </si>
  <si>
    <r>
      <t xml:space="preserve">      </t>
    </r>
    <r>
      <rPr>
        <sz val="11"/>
        <rFont val="宋体"/>
        <family val="0"/>
      </rPr>
      <t>犯人生活</t>
    </r>
  </si>
  <si>
    <r>
      <t xml:space="preserve">      </t>
    </r>
    <r>
      <rPr>
        <sz val="11"/>
        <rFont val="宋体"/>
        <family val="0"/>
      </rPr>
      <t>犯人改造</t>
    </r>
  </si>
  <si>
    <r>
      <t xml:space="preserve">      </t>
    </r>
    <r>
      <rPr>
        <sz val="11"/>
        <rFont val="宋体"/>
        <family val="0"/>
      </rPr>
      <t>狱政设施建设</t>
    </r>
  </si>
  <si>
    <r>
      <t xml:space="preserve">      </t>
    </r>
    <r>
      <rPr>
        <sz val="11"/>
        <rFont val="宋体"/>
        <family val="0"/>
      </rPr>
      <t>其他监狱支出</t>
    </r>
  </si>
  <si>
    <r>
      <t xml:space="preserve">      </t>
    </r>
    <r>
      <rPr>
        <sz val="11"/>
        <rFont val="宋体"/>
        <family val="0"/>
      </rPr>
      <t>强制隔离戒毒人员生活</t>
    </r>
  </si>
  <si>
    <r>
      <t xml:space="preserve">      </t>
    </r>
    <r>
      <rPr>
        <sz val="11"/>
        <rFont val="宋体"/>
        <family val="0"/>
      </rPr>
      <t>强制隔离戒毒人员教育</t>
    </r>
  </si>
  <si>
    <r>
      <t xml:space="preserve">      </t>
    </r>
    <r>
      <rPr>
        <sz val="11"/>
        <rFont val="宋体"/>
        <family val="0"/>
      </rPr>
      <t>所政设施建设</t>
    </r>
  </si>
  <si>
    <r>
      <t xml:space="preserve">      </t>
    </r>
    <r>
      <rPr>
        <sz val="11"/>
        <rFont val="宋体"/>
        <family val="0"/>
      </rPr>
      <t>其他强制隔离戒毒支出</t>
    </r>
  </si>
  <si>
    <r>
      <t xml:space="preserve">      </t>
    </r>
    <r>
      <rPr>
        <sz val="11"/>
        <rFont val="宋体"/>
        <family val="0"/>
      </rPr>
      <t>保密技术</t>
    </r>
  </si>
  <si>
    <r>
      <t xml:space="preserve">      </t>
    </r>
    <r>
      <rPr>
        <sz val="11"/>
        <rFont val="宋体"/>
        <family val="0"/>
      </rPr>
      <t>保密管理</t>
    </r>
  </si>
  <si>
    <r>
      <t xml:space="preserve">      </t>
    </r>
    <r>
      <rPr>
        <sz val="11"/>
        <rFont val="宋体"/>
        <family val="0"/>
      </rPr>
      <t>其他国家保密支出</t>
    </r>
  </si>
  <si>
    <r>
      <t xml:space="preserve">      </t>
    </r>
    <r>
      <rPr>
        <sz val="11"/>
        <rFont val="宋体"/>
        <family val="0"/>
      </rPr>
      <t>缉私业务</t>
    </r>
  </si>
  <si>
    <r>
      <t xml:space="preserve">      </t>
    </r>
    <r>
      <rPr>
        <sz val="11"/>
        <rFont val="宋体"/>
        <family val="0"/>
      </rPr>
      <t>其他缉私警察支出</t>
    </r>
  </si>
  <si>
    <r>
      <t xml:space="preserve">      </t>
    </r>
    <r>
      <rPr>
        <sz val="11"/>
        <rFont val="宋体"/>
        <family val="0"/>
      </rPr>
      <t>其他公共安全支出</t>
    </r>
  </si>
  <si>
    <r>
      <t xml:space="preserve">      </t>
    </r>
    <r>
      <rPr>
        <sz val="11"/>
        <rFont val="宋体"/>
        <family val="0"/>
      </rPr>
      <t>其他教育管理事务支出</t>
    </r>
  </si>
  <si>
    <r>
      <t xml:space="preserve">      </t>
    </r>
    <r>
      <rPr>
        <sz val="11"/>
        <rFont val="宋体"/>
        <family val="0"/>
      </rPr>
      <t>学前教育</t>
    </r>
  </si>
  <si>
    <r>
      <t xml:space="preserve">      </t>
    </r>
    <r>
      <rPr>
        <sz val="11"/>
        <rFont val="宋体"/>
        <family val="0"/>
      </rPr>
      <t>小学教育</t>
    </r>
  </si>
  <si>
    <r>
      <t xml:space="preserve">      </t>
    </r>
    <r>
      <rPr>
        <sz val="11"/>
        <rFont val="宋体"/>
        <family val="0"/>
      </rPr>
      <t>初中教育</t>
    </r>
  </si>
  <si>
    <r>
      <t xml:space="preserve">      </t>
    </r>
    <r>
      <rPr>
        <sz val="11"/>
        <rFont val="宋体"/>
        <family val="0"/>
      </rPr>
      <t>高中教育</t>
    </r>
  </si>
  <si>
    <r>
      <t xml:space="preserve">      </t>
    </r>
    <r>
      <rPr>
        <sz val="11"/>
        <rFont val="宋体"/>
        <family val="0"/>
      </rPr>
      <t>高等教育</t>
    </r>
  </si>
  <si>
    <r>
      <t xml:space="preserve">      </t>
    </r>
    <r>
      <rPr>
        <sz val="11"/>
        <rFont val="宋体"/>
        <family val="0"/>
      </rPr>
      <t>化解农村义务教育债务支出</t>
    </r>
  </si>
  <si>
    <r>
      <t xml:space="preserve">      </t>
    </r>
    <r>
      <rPr>
        <sz val="11"/>
        <rFont val="宋体"/>
        <family val="0"/>
      </rPr>
      <t>化解普通高中债务支出</t>
    </r>
  </si>
  <si>
    <r>
      <t xml:space="preserve">      </t>
    </r>
    <r>
      <rPr>
        <sz val="11"/>
        <rFont val="宋体"/>
        <family val="0"/>
      </rPr>
      <t>其他普通教育支出</t>
    </r>
  </si>
  <si>
    <r>
      <t xml:space="preserve">      </t>
    </r>
    <r>
      <rPr>
        <sz val="11"/>
        <rFont val="宋体"/>
        <family val="0"/>
      </rPr>
      <t>初等职业教育</t>
    </r>
  </si>
  <si>
    <r>
      <t xml:space="preserve">      </t>
    </r>
    <r>
      <rPr>
        <sz val="11"/>
        <rFont val="宋体"/>
        <family val="0"/>
      </rPr>
      <t>中专教育</t>
    </r>
  </si>
  <si>
    <r>
      <t xml:space="preserve">      </t>
    </r>
    <r>
      <rPr>
        <sz val="11"/>
        <rFont val="宋体"/>
        <family val="0"/>
      </rPr>
      <t>技校教育</t>
    </r>
  </si>
  <si>
    <r>
      <t xml:space="preserve">      </t>
    </r>
    <r>
      <rPr>
        <sz val="11"/>
        <rFont val="宋体"/>
        <family val="0"/>
      </rPr>
      <t>职业高中教育</t>
    </r>
  </si>
  <si>
    <r>
      <t xml:space="preserve">      </t>
    </r>
    <r>
      <rPr>
        <sz val="11"/>
        <rFont val="宋体"/>
        <family val="0"/>
      </rPr>
      <t>高等职业教育</t>
    </r>
  </si>
  <si>
    <r>
      <t xml:space="preserve">      </t>
    </r>
    <r>
      <rPr>
        <sz val="11"/>
        <rFont val="宋体"/>
        <family val="0"/>
      </rPr>
      <t>其他职业教育支出</t>
    </r>
  </si>
  <si>
    <r>
      <t xml:space="preserve">      </t>
    </r>
    <r>
      <rPr>
        <sz val="11"/>
        <rFont val="宋体"/>
        <family val="0"/>
      </rPr>
      <t>成人初等教育</t>
    </r>
  </si>
  <si>
    <r>
      <t xml:space="preserve">      </t>
    </r>
    <r>
      <rPr>
        <sz val="11"/>
        <rFont val="宋体"/>
        <family val="0"/>
      </rPr>
      <t>成人中等教育</t>
    </r>
  </si>
  <si>
    <r>
      <t xml:space="preserve">      </t>
    </r>
    <r>
      <rPr>
        <sz val="11"/>
        <rFont val="宋体"/>
        <family val="0"/>
      </rPr>
      <t>成人高等教育</t>
    </r>
  </si>
  <si>
    <r>
      <t xml:space="preserve">      </t>
    </r>
    <r>
      <rPr>
        <sz val="11"/>
        <rFont val="宋体"/>
        <family val="0"/>
      </rPr>
      <t>成人广播电视教育</t>
    </r>
  </si>
  <si>
    <r>
      <t xml:space="preserve">      </t>
    </r>
    <r>
      <rPr>
        <sz val="11"/>
        <rFont val="宋体"/>
        <family val="0"/>
      </rPr>
      <t>其他成人教育支出</t>
    </r>
  </si>
  <si>
    <r>
      <t xml:space="preserve">      </t>
    </r>
    <r>
      <rPr>
        <sz val="11"/>
        <rFont val="宋体"/>
        <family val="0"/>
      </rPr>
      <t>广播电视学校</t>
    </r>
  </si>
  <si>
    <r>
      <t xml:space="preserve">      </t>
    </r>
    <r>
      <rPr>
        <sz val="11"/>
        <rFont val="宋体"/>
        <family val="0"/>
      </rPr>
      <t>教育电视台</t>
    </r>
  </si>
  <si>
    <r>
      <t xml:space="preserve">      </t>
    </r>
    <r>
      <rPr>
        <sz val="11"/>
        <rFont val="宋体"/>
        <family val="0"/>
      </rPr>
      <t>其他广播电视教育支出</t>
    </r>
  </si>
  <si>
    <r>
      <t xml:space="preserve">      </t>
    </r>
    <r>
      <rPr>
        <sz val="11"/>
        <rFont val="宋体"/>
        <family val="0"/>
      </rPr>
      <t>出国留学教育</t>
    </r>
  </si>
  <si>
    <r>
      <t xml:space="preserve">      </t>
    </r>
    <r>
      <rPr>
        <sz val="11"/>
        <rFont val="宋体"/>
        <family val="0"/>
      </rPr>
      <t>来华留学教育</t>
    </r>
  </si>
  <si>
    <r>
      <t xml:space="preserve">      </t>
    </r>
    <r>
      <rPr>
        <sz val="11"/>
        <rFont val="宋体"/>
        <family val="0"/>
      </rPr>
      <t>其他留学教育支出</t>
    </r>
  </si>
  <si>
    <r>
      <t xml:space="preserve">      </t>
    </r>
    <r>
      <rPr>
        <sz val="11"/>
        <rFont val="宋体"/>
        <family val="0"/>
      </rPr>
      <t>特殊学校教育</t>
    </r>
  </si>
  <si>
    <r>
      <t xml:space="preserve">      </t>
    </r>
    <r>
      <rPr>
        <sz val="11"/>
        <rFont val="宋体"/>
        <family val="0"/>
      </rPr>
      <t>工读学校教育</t>
    </r>
  </si>
  <si>
    <r>
      <t xml:space="preserve">      </t>
    </r>
    <r>
      <rPr>
        <sz val="11"/>
        <rFont val="宋体"/>
        <family val="0"/>
      </rPr>
      <t>其他特殊教育支出</t>
    </r>
  </si>
  <si>
    <r>
      <t xml:space="preserve">      </t>
    </r>
    <r>
      <rPr>
        <sz val="11"/>
        <rFont val="宋体"/>
        <family val="0"/>
      </rPr>
      <t>教师进修</t>
    </r>
  </si>
  <si>
    <r>
      <t xml:space="preserve">      </t>
    </r>
    <r>
      <rPr>
        <sz val="11"/>
        <rFont val="宋体"/>
        <family val="0"/>
      </rPr>
      <t>干部教育</t>
    </r>
  </si>
  <si>
    <r>
      <t xml:space="preserve">      </t>
    </r>
    <r>
      <rPr>
        <sz val="11"/>
        <rFont val="宋体"/>
        <family val="0"/>
      </rPr>
      <t>培训支出</t>
    </r>
  </si>
  <si>
    <r>
      <t xml:space="preserve">      </t>
    </r>
    <r>
      <rPr>
        <sz val="11"/>
        <rFont val="宋体"/>
        <family val="0"/>
      </rPr>
      <t>退役士兵能力提升</t>
    </r>
  </si>
  <si>
    <r>
      <t xml:space="preserve">      </t>
    </r>
    <r>
      <rPr>
        <sz val="11"/>
        <rFont val="宋体"/>
        <family val="0"/>
      </rPr>
      <t>其他进修及培训</t>
    </r>
  </si>
  <si>
    <r>
      <t xml:space="preserve">      </t>
    </r>
    <r>
      <rPr>
        <sz val="11"/>
        <rFont val="宋体"/>
        <family val="0"/>
      </rPr>
      <t>农村中小学校舍建设</t>
    </r>
  </si>
  <si>
    <r>
      <t xml:space="preserve">      </t>
    </r>
    <r>
      <rPr>
        <sz val="11"/>
        <rFont val="宋体"/>
        <family val="0"/>
      </rPr>
      <t>农村中小学教学设施</t>
    </r>
  </si>
  <si>
    <r>
      <t xml:space="preserve">      </t>
    </r>
    <r>
      <rPr>
        <sz val="11"/>
        <rFont val="宋体"/>
        <family val="0"/>
      </rPr>
      <t>城市中小学校舍建设</t>
    </r>
  </si>
  <si>
    <r>
      <t xml:space="preserve">      </t>
    </r>
    <r>
      <rPr>
        <sz val="11"/>
        <rFont val="宋体"/>
        <family val="0"/>
      </rPr>
      <t>城市中小学教学设施</t>
    </r>
  </si>
  <si>
    <r>
      <t xml:space="preserve">      </t>
    </r>
    <r>
      <rPr>
        <sz val="11"/>
        <rFont val="宋体"/>
        <family val="0"/>
      </rPr>
      <t>中等职业学校教学设施</t>
    </r>
  </si>
  <si>
    <r>
      <t xml:space="preserve">      </t>
    </r>
    <r>
      <rPr>
        <sz val="11"/>
        <rFont val="宋体"/>
        <family val="0"/>
      </rPr>
      <t>其他教育费附加安排的支出</t>
    </r>
  </si>
  <si>
    <r>
      <t xml:space="preserve">      </t>
    </r>
    <r>
      <rPr>
        <sz val="11"/>
        <rFont val="宋体"/>
        <family val="0"/>
      </rPr>
      <t>其他科学技术管理事务支出</t>
    </r>
  </si>
  <si>
    <r>
      <t xml:space="preserve">      </t>
    </r>
    <r>
      <rPr>
        <sz val="11"/>
        <rFont val="宋体"/>
        <family val="0"/>
      </rPr>
      <t>机构运行</t>
    </r>
  </si>
  <si>
    <r>
      <t xml:space="preserve">      </t>
    </r>
    <r>
      <rPr>
        <sz val="11"/>
        <rFont val="宋体"/>
        <family val="0"/>
      </rPr>
      <t>重点基础研究规划</t>
    </r>
  </si>
  <si>
    <r>
      <t xml:space="preserve">      </t>
    </r>
    <r>
      <rPr>
        <sz val="11"/>
        <rFont val="宋体"/>
        <family val="0"/>
      </rPr>
      <t>自然科学基金</t>
    </r>
  </si>
  <si>
    <r>
      <t xml:space="preserve">      </t>
    </r>
    <r>
      <rPr>
        <sz val="11"/>
        <rFont val="宋体"/>
        <family val="0"/>
      </rPr>
      <t>重点实验室及相关设施</t>
    </r>
  </si>
  <si>
    <r>
      <t xml:space="preserve">      </t>
    </r>
    <r>
      <rPr>
        <sz val="11"/>
        <rFont val="宋体"/>
        <family val="0"/>
      </rPr>
      <t>重大科学工程</t>
    </r>
  </si>
  <si>
    <r>
      <t xml:space="preserve">      </t>
    </r>
    <r>
      <rPr>
        <sz val="11"/>
        <rFont val="宋体"/>
        <family val="0"/>
      </rPr>
      <t>专项基础科研</t>
    </r>
  </si>
  <si>
    <r>
      <t xml:space="preserve">      </t>
    </r>
    <r>
      <rPr>
        <sz val="11"/>
        <rFont val="宋体"/>
        <family val="0"/>
      </rPr>
      <t>专项技术基础</t>
    </r>
  </si>
  <si>
    <r>
      <t xml:space="preserve">      </t>
    </r>
    <r>
      <rPr>
        <sz val="11"/>
        <rFont val="宋体"/>
        <family val="0"/>
      </rPr>
      <t>其他基础研究支出</t>
    </r>
  </si>
  <si>
    <r>
      <t xml:space="preserve">      </t>
    </r>
    <r>
      <rPr>
        <sz val="11"/>
        <rFont val="宋体"/>
        <family val="0"/>
      </rPr>
      <t>社会公益研究</t>
    </r>
  </si>
  <si>
    <r>
      <t xml:space="preserve">      </t>
    </r>
    <r>
      <rPr>
        <sz val="11"/>
        <rFont val="宋体"/>
        <family val="0"/>
      </rPr>
      <t>高技术研究</t>
    </r>
  </si>
  <si>
    <r>
      <t xml:space="preserve">      </t>
    </r>
    <r>
      <rPr>
        <sz val="11"/>
        <rFont val="宋体"/>
        <family val="0"/>
      </rPr>
      <t>专项科研试制</t>
    </r>
  </si>
  <si>
    <r>
      <t xml:space="preserve">      </t>
    </r>
    <r>
      <rPr>
        <sz val="11"/>
        <rFont val="宋体"/>
        <family val="0"/>
      </rPr>
      <t>其他应用研究支出</t>
    </r>
  </si>
  <si>
    <r>
      <t xml:space="preserve">      </t>
    </r>
    <r>
      <rPr>
        <sz val="11"/>
        <rFont val="宋体"/>
        <family val="0"/>
      </rPr>
      <t>应用技术研究与开发</t>
    </r>
  </si>
  <si>
    <r>
      <t xml:space="preserve">      </t>
    </r>
    <r>
      <rPr>
        <sz val="11"/>
        <rFont val="宋体"/>
        <family val="0"/>
      </rPr>
      <t>产业技术研究与开发</t>
    </r>
  </si>
  <si>
    <r>
      <t xml:space="preserve">      </t>
    </r>
    <r>
      <rPr>
        <sz val="11"/>
        <rFont val="宋体"/>
        <family val="0"/>
      </rPr>
      <t>科技成果转化与扩散</t>
    </r>
  </si>
  <si>
    <r>
      <t xml:space="preserve">      </t>
    </r>
    <r>
      <rPr>
        <sz val="11"/>
        <rFont val="宋体"/>
        <family val="0"/>
      </rPr>
      <t>其他技术研究与开发支出</t>
    </r>
  </si>
  <si>
    <r>
      <t xml:space="preserve">      </t>
    </r>
    <r>
      <rPr>
        <sz val="11"/>
        <rFont val="宋体"/>
        <family val="0"/>
      </rPr>
      <t>技术创新服务体系</t>
    </r>
  </si>
  <si>
    <r>
      <t xml:space="preserve">      </t>
    </r>
    <r>
      <rPr>
        <sz val="11"/>
        <rFont val="宋体"/>
        <family val="0"/>
      </rPr>
      <t>科技条件专项</t>
    </r>
  </si>
  <si>
    <r>
      <t xml:space="preserve">      </t>
    </r>
    <r>
      <rPr>
        <sz val="11"/>
        <rFont val="宋体"/>
        <family val="0"/>
      </rPr>
      <t>其他科技条件与服务支出</t>
    </r>
  </si>
  <si>
    <r>
      <t xml:space="preserve">      </t>
    </r>
    <r>
      <rPr>
        <sz val="11"/>
        <rFont val="宋体"/>
        <family val="0"/>
      </rPr>
      <t>社会科学研究机构</t>
    </r>
  </si>
  <si>
    <r>
      <t xml:space="preserve">      </t>
    </r>
    <r>
      <rPr>
        <sz val="11"/>
        <rFont val="宋体"/>
        <family val="0"/>
      </rPr>
      <t>社会科学研究</t>
    </r>
  </si>
  <si>
    <r>
      <t xml:space="preserve">      </t>
    </r>
    <r>
      <rPr>
        <sz val="11"/>
        <rFont val="宋体"/>
        <family val="0"/>
      </rPr>
      <t>社科基金支出</t>
    </r>
  </si>
  <si>
    <r>
      <t xml:space="preserve">      </t>
    </r>
    <r>
      <rPr>
        <sz val="11"/>
        <rFont val="宋体"/>
        <family val="0"/>
      </rPr>
      <t>其他社会科学支出</t>
    </r>
  </si>
  <si>
    <r>
      <t xml:space="preserve">      </t>
    </r>
    <r>
      <rPr>
        <sz val="11"/>
        <rFont val="宋体"/>
        <family val="0"/>
      </rPr>
      <t>科普活动</t>
    </r>
  </si>
  <si>
    <r>
      <t xml:space="preserve">      </t>
    </r>
    <r>
      <rPr>
        <sz val="11"/>
        <rFont val="宋体"/>
        <family val="0"/>
      </rPr>
      <t>青少年科技活动</t>
    </r>
  </si>
  <si>
    <r>
      <t xml:space="preserve">      </t>
    </r>
    <r>
      <rPr>
        <sz val="11"/>
        <rFont val="宋体"/>
        <family val="0"/>
      </rPr>
      <t>学术交流活动</t>
    </r>
  </si>
  <si>
    <r>
      <t xml:space="preserve">      </t>
    </r>
    <r>
      <rPr>
        <sz val="11"/>
        <rFont val="宋体"/>
        <family val="0"/>
      </rPr>
      <t>科技馆站</t>
    </r>
  </si>
  <si>
    <r>
      <t xml:space="preserve">      </t>
    </r>
    <r>
      <rPr>
        <sz val="11"/>
        <rFont val="宋体"/>
        <family val="0"/>
      </rPr>
      <t>其他科学技术普及支出</t>
    </r>
  </si>
  <si>
    <r>
      <t xml:space="preserve">      </t>
    </r>
    <r>
      <rPr>
        <sz val="11"/>
        <rFont val="宋体"/>
        <family val="0"/>
      </rPr>
      <t>国际交流与合作</t>
    </r>
  </si>
  <si>
    <r>
      <t xml:space="preserve">      </t>
    </r>
    <r>
      <rPr>
        <sz val="11"/>
        <rFont val="宋体"/>
        <family val="0"/>
      </rPr>
      <t>重大科技合作项目</t>
    </r>
  </si>
  <si>
    <r>
      <t xml:space="preserve">      </t>
    </r>
    <r>
      <rPr>
        <sz val="11"/>
        <rFont val="宋体"/>
        <family val="0"/>
      </rPr>
      <t>其他科技交流与合作支出</t>
    </r>
  </si>
  <si>
    <r>
      <t xml:space="preserve">      </t>
    </r>
    <r>
      <rPr>
        <sz val="11"/>
        <rFont val="宋体"/>
        <family val="0"/>
      </rPr>
      <t>科技重大专项</t>
    </r>
  </si>
  <si>
    <r>
      <t xml:space="preserve">      </t>
    </r>
    <r>
      <rPr>
        <sz val="11"/>
        <rFont val="宋体"/>
        <family val="0"/>
      </rPr>
      <t>重点研发计划</t>
    </r>
  </si>
  <si>
    <r>
      <t xml:space="preserve">      </t>
    </r>
    <r>
      <rPr>
        <sz val="11"/>
        <rFont val="宋体"/>
        <family val="0"/>
      </rPr>
      <t>科技奖励</t>
    </r>
  </si>
  <si>
    <r>
      <t xml:space="preserve">      </t>
    </r>
    <r>
      <rPr>
        <sz val="11"/>
        <rFont val="宋体"/>
        <family val="0"/>
      </rPr>
      <t>核应急</t>
    </r>
  </si>
  <si>
    <r>
      <t xml:space="preserve">      </t>
    </r>
    <r>
      <rPr>
        <sz val="11"/>
        <rFont val="宋体"/>
        <family val="0"/>
      </rPr>
      <t>转制科研机构</t>
    </r>
  </si>
  <si>
    <r>
      <t xml:space="preserve">      </t>
    </r>
    <r>
      <rPr>
        <sz val="11"/>
        <rFont val="宋体"/>
        <family val="0"/>
      </rPr>
      <t>其他科学技术支出</t>
    </r>
  </si>
  <si>
    <r>
      <t xml:space="preserve">      </t>
    </r>
    <r>
      <rPr>
        <sz val="11"/>
        <rFont val="宋体"/>
        <family val="0"/>
      </rPr>
      <t>图书馆</t>
    </r>
  </si>
  <si>
    <r>
      <t xml:space="preserve">      </t>
    </r>
    <r>
      <rPr>
        <sz val="11"/>
        <rFont val="宋体"/>
        <family val="0"/>
      </rPr>
      <t>文化展示及纪念机构</t>
    </r>
  </si>
  <si>
    <r>
      <t xml:space="preserve">      </t>
    </r>
    <r>
      <rPr>
        <sz val="11"/>
        <rFont val="宋体"/>
        <family val="0"/>
      </rPr>
      <t>艺术表演场所</t>
    </r>
  </si>
  <si>
    <r>
      <t xml:space="preserve">      </t>
    </r>
    <r>
      <rPr>
        <sz val="11"/>
        <rFont val="宋体"/>
        <family val="0"/>
      </rPr>
      <t>艺术表演团体</t>
    </r>
  </si>
  <si>
    <r>
      <t xml:space="preserve">      </t>
    </r>
    <r>
      <rPr>
        <sz val="11"/>
        <rFont val="宋体"/>
        <family val="0"/>
      </rPr>
      <t>文化活动</t>
    </r>
  </si>
  <si>
    <r>
      <t xml:space="preserve">      </t>
    </r>
    <r>
      <rPr>
        <sz val="11"/>
        <rFont val="宋体"/>
        <family val="0"/>
      </rPr>
      <t>群众文化</t>
    </r>
  </si>
  <si>
    <r>
      <t xml:space="preserve">      </t>
    </r>
    <r>
      <rPr>
        <sz val="11"/>
        <rFont val="宋体"/>
        <family val="0"/>
      </rPr>
      <t>文化和旅游交流与合作</t>
    </r>
  </si>
  <si>
    <r>
      <t xml:space="preserve">      </t>
    </r>
    <r>
      <rPr>
        <sz val="11"/>
        <rFont val="宋体"/>
        <family val="0"/>
      </rPr>
      <t>文化创作与保护</t>
    </r>
  </si>
  <si>
    <r>
      <t xml:space="preserve">      </t>
    </r>
    <r>
      <rPr>
        <sz val="11"/>
        <rFont val="宋体"/>
        <family val="0"/>
      </rPr>
      <t>文化和旅游市场管理</t>
    </r>
  </si>
  <si>
    <r>
      <t xml:space="preserve">      </t>
    </r>
    <r>
      <rPr>
        <sz val="11"/>
        <rFont val="宋体"/>
        <family val="0"/>
      </rPr>
      <t>旅游宣传</t>
    </r>
  </si>
  <si>
    <r>
      <t xml:space="preserve">      </t>
    </r>
    <r>
      <rPr>
        <sz val="11"/>
        <rFont val="宋体"/>
        <family val="0"/>
      </rPr>
      <t>旅游行业业务管理</t>
    </r>
  </si>
  <si>
    <r>
      <t xml:space="preserve">      </t>
    </r>
    <r>
      <rPr>
        <sz val="11"/>
        <rFont val="宋体"/>
        <family val="0"/>
      </rPr>
      <t>其他文化和旅游支出</t>
    </r>
  </si>
  <si>
    <r>
      <t xml:space="preserve">      </t>
    </r>
    <r>
      <rPr>
        <sz val="11"/>
        <rFont val="宋体"/>
        <family val="0"/>
      </rPr>
      <t>文物保护</t>
    </r>
  </si>
  <si>
    <r>
      <t xml:space="preserve">      </t>
    </r>
    <r>
      <rPr>
        <sz val="11"/>
        <rFont val="宋体"/>
        <family val="0"/>
      </rPr>
      <t>博物馆</t>
    </r>
  </si>
  <si>
    <r>
      <t xml:space="preserve">      </t>
    </r>
    <r>
      <rPr>
        <sz val="11"/>
        <rFont val="宋体"/>
        <family val="0"/>
      </rPr>
      <t>历史名城与古迹</t>
    </r>
  </si>
  <si>
    <r>
      <t xml:space="preserve">      </t>
    </r>
    <r>
      <rPr>
        <sz val="11"/>
        <rFont val="宋体"/>
        <family val="0"/>
      </rPr>
      <t>其他文物支出</t>
    </r>
  </si>
  <si>
    <r>
      <t xml:space="preserve">      </t>
    </r>
    <r>
      <rPr>
        <sz val="11"/>
        <rFont val="宋体"/>
        <family val="0"/>
      </rPr>
      <t>运动项目管理</t>
    </r>
  </si>
  <si>
    <r>
      <t xml:space="preserve">      </t>
    </r>
    <r>
      <rPr>
        <sz val="11"/>
        <rFont val="宋体"/>
        <family val="0"/>
      </rPr>
      <t>体育竞赛</t>
    </r>
  </si>
  <si>
    <r>
      <t xml:space="preserve">      </t>
    </r>
    <r>
      <rPr>
        <sz val="11"/>
        <rFont val="宋体"/>
        <family val="0"/>
      </rPr>
      <t>体育训练</t>
    </r>
  </si>
  <si>
    <r>
      <t xml:space="preserve">      </t>
    </r>
    <r>
      <rPr>
        <sz val="11"/>
        <rFont val="宋体"/>
        <family val="0"/>
      </rPr>
      <t>体育场馆</t>
    </r>
  </si>
  <si>
    <r>
      <t xml:space="preserve">      </t>
    </r>
    <r>
      <rPr>
        <sz val="11"/>
        <rFont val="宋体"/>
        <family val="0"/>
      </rPr>
      <t>群众体育</t>
    </r>
  </si>
  <si>
    <r>
      <t xml:space="preserve">      </t>
    </r>
    <r>
      <rPr>
        <sz val="11"/>
        <rFont val="宋体"/>
        <family val="0"/>
      </rPr>
      <t>体育交流与合作</t>
    </r>
  </si>
  <si>
    <r>
      <t xml:space="preserve">      </t>
    </r>
    <r>
      <rPr>
        <sz val="11"/>
        <rFont val="宋体"/>
        <family val="0"/>
      </rPr>
      <t>其他体育支出</t>
    </r>
  </si>
  <si>
    <r>
      <t xml:space="preserve">      </t>
    </r>
    <r>
      <rPr>
        <sz val="11"/>
        <rFont val="宋体"/>
        <family val="0"/>
      </rPr>
      <t>一般行政管理实务</t>
    </r>
  </si>
  <si>
    <r>
      <t xml:space="preserve">      </t>
    </r>
    <r>
      <rPr>
        <sz val="11"/>
        <rFont val="宋体"/>
        <family val="0"/>
      </rPr>
      <t>新闻通讯</t>
    </r>
  </si>
  <si>
    <r>
      <t xml:space="preserve">      </t>
    </r>
    <r>
      <rPr>
        <sz val="11"/>
        <rFont val="宋体"/>
        <family val="0"/>
      </rPr>
      <t>出版发行</t>
    </r>
  </si>
  <si>
    <r>
      <t xml:space="preserve">      </t>
    </r>
    <r>
      <rPr>
        <sz val="11"/>
        <rFont val="宋体"/>
        <family val="0"/>
      </rPr>
      <t>版权管理</t>
    </r>
  </si>
  <si>
    <r>
      <t xml:space="preserve">      </t>
    </r>
    <r>
      <rPr>
        <sz val="11"/>
        <rFont val="宋体"/>
        <family val="0"/>
      </rPr>
      <t>电影</t>
    </r>
  </si>
  <si>
    <r>
      <t xml:space="preserve">      </t>
    </r>
    <r>
      <rPr>
        <sz val="11"/>
        <rFont val="宋体"/>
        <family val="0"/>
      </rPr>
      <t>其他新闻出版电影支出</t>
    </r>
  </si>
  <si>
    <r>
      <t xml:space="preserve">      </t>
    </r>
    <r>
      <rPr>
        <sz val="11"/>
        <rFont val="宋体"/>
        <family val="0"/>
      </rPr>
      <t>广播</t>
    </r>
  </si>
  <si>
    <r>
      <t xml:space="preserve">      </t>
    </r>
    <r>
      <rPr>
        <sz val="11"/>
        <rFont val="宋体"/>
        <family val="0"/>
      </rPr>
      <t>电视</t>
    </r>
  </si>
  <si>
    <r>
      <t xml:space="preserve">      </t>
    </r>
    <r>
      <rPr>
        <sz val="11"/>
        <rFont val="宋体"/>
        <family val="0"/>
      </rPr>
      <t>其他广播电视支出</t>
    </r>
  </si>
  <si>
    <r>
      <t xml:space="preserve">      </t>
    </r>
    <r>
      <rPr>
        <sz val="11"/>
        <rFont val="宋体"/>
        <family val="0"/>
      </rPr>
      <t>宣传文化发展专项支出</t>
    </r>
  </si>
  <si>
    <r>
      <t xml:space="preserve">      </t>
    </r>
    <r>
      <rPr>
        <sz val="11"/>
        <rFont val="宋体"/>
        <family val="0"/>
      </rPr>
      <t>文化产业发展专项支出</t>
    </r>
  </si>
  <si>
    <r>
      <t xml:space="preserve">      </t>
    </r>
    <r>
      <rPr>
        <sz val="11"/>
        <rFont val="宋体"/>
        <family val="0"/>
      </rPr>
      <t>其他文化体育与传媒支出</t>
    </r>
  </si>
  <si>
    <r>
      <t xml:space="preserve">      </t>
    </r>
    <r>
      <rPr>
        <sz val="11"/>
        <rFont val="宋体"/>
        <family val="0"/>
      </rPr>
      <t>综合业务管理</t>
    </r>
  </si>
  <si>
    <r>
      <t xml:space="preserve">      </t>
    </r>
    <r>
      <rPr>
        <sz val="11"/>
        <rFont val="宋体"/>
        <family val="0"/>
      </rPr>
      <t>劳动保障监察</t>
    </r>
  </si>
  <si>
    <r>
      <t xml:space="preserve">      </t>
    </r>
    <r>
      <rPr>
        <sz val="11"/>
        <rFont val="宋体"/>
        <family val="0"/>
      </rPr>
      <t>就业管理事务</t>
    </r>
  </si>
  <si>
    <r>
      <t xml:space="preserve">      </t>
    </r>
    <r>
      <rPr>
        <sz val="11"/>
        <rFont val="宋体"/>
        <family val="0"/>
      </rPr>
      <t>社会保险业务管理事务</t>
    </r>
  </si>
  <si>
    <r>
      <t xml:space="preserve">      </t>
    </r>
    <r>
      <rPr>
        <sz val="11"/>
        <rFont val="宋体"/>
        <family val="0"/>
      </rPr>
      <t>社会保险经办机构</t>
    </r>
  </si>
  <si>
    <r>
      <t xml:space="preserve">      </t>
    </r>
    <r>
      <rPr>
        <sz val="11"/>
        <rFont val="宋体"/>
        <family val="0"/>
      </rPr>
      <t>劳动关系和维权</t>
    </r>
  </si>
  <si>
    <r>
      <t xml:space="preserve">      </t>
    </r>
    <r>
      <rPr>
        <sz val="11"/>
        <rFont val="宋体"/>
        <family val="0"/>
      </rPr>
      <t>公共就业服务和职业技能鉴定机构</t>
    </r>
  </si>
  <si>
    <r>
      <t xml:space="preserve">      </t>
    </r>
    <r>
      <rPr>
        <sz val="11"/>
        <rFont val="宋体"/>
        <family val="0"/>
      </rPr>
      <t>劳动人事争议调解仲裁</t>
    </r>
  </si>
  <si>
    <r>
      <t xml:space="preserve">      </t>
    </r>
    <r>
      <rPr>
        <sz val="11"/>
        <rFont val="宋体"/>
        <family val="0"/>
      </rPr>
      <t>其他人力资源和社会保障管理事务支出</t>
    </r>
  </si>
  <si>
    <r>
      <t xml:space="preserve">      </t>
    </r>
    <r>
      <rPr>
        <sz val="11"/>
        <rFont val="宋体"/>
        <family val="0"/>
      </rPr>
      <t>民间组织管理</t>
    </r>
  </si>
  <si>
    <r>
      <t xml:space="preserve">      </t>
    </r>
    <r>
      <rPr>
        <sz val="11"/>
        <rFont val="宋体"/>
        <family val="0"/>
      </rPr>
      <t>行政区划和地名管理</t>
    </r>
  </si>
  <si>
    <r>
      <t xml:space="preserve">      </t>
    </r>
    <r>
      <rPr>
        <sz val="11"/>
        <rFont val="宋体"/>
        <family val="0"/>
      </rPr>
      <t>基层政权和社区建设</t>
    </r>
  </si>
  <si>
    <r>
      <t xml:space="preserve">      </t>
    </r>
    <r>
      <rPr>
        <sz val="11"/>
        <rFont val="宋体"/>
        <family val="0"/>
      </rPr>
      <t>其他民政管理事务支出</t>
    </r>
  </si>
  <si>
    <r>
      <t xml:space="preserve">      </t>
    </r>
    <r>
      <rPr>
        <sz val="11"/>
        <rFont val="宋体"/>
        <family val="0"/>
      </rPr>
      <t>用一般公共预算补充基金</t>
    </r>
  </si>
  <si>
    <r>
      <t xml:space="preserve">      </t>
    </r>
    <r>
      <rPr>
        <sz val="11"/>
        <rFont val="宋体"/>
        <family val="0"/>
      </rPr>
      <t>归口管理的行政单位离退休</t>
    </r>
  </si>
  <si>
    <r>
      <t xml:space="preserve">      </t>
    </r>
    <r>
      <rPr>
        <sz val="11"/>
        <rFont val="宋体"/>
        <family val="0"/>
      </rPr>
      <t>事业单位离退休</t>
    </r>
  </si>
  <si>
    <r>
      <t xml:space="preserve">      </t>
    </r>
    <r>
      <rPr>
        <sz val="11"/>
        <rFont val="宋体"/>
        <family val="0"/>
      </rPr>
      <t>离退休人员管理机构</t>
    </r>
  </si>
  <si>
    <r>
      <t xml:space="preserve">      </t>
    </r>
    <r>
      <rPr>
        <sz val="11"/>
        <rFont val="宋体"/>
        <family val="0"/>
      </rPr>
      <t>未归口管理的行政单位离退休</t>
    </r>
  </si>
  <si>
    <r>
      <t xml:space="preserve">      </t>
    </r>
    <r>
      <rPr>
        <sz val="11"/>
        <rFont val="宋体"/>
        <family val="0"/>
      </rPr>
      <t>机关事业单位基本养老保险缴费支出</t>
    </r>
  </si>
  <si>
    <r>
      <t xml:space="preserve">      </t>
    </r>
    <r>
      <rPr>
        <sz val="11"/>
        <rFont val="宋体"/>
        <family val="0"/>
      </rPr>
      <t>机关事业单位职业年金缴费支出</t>
    </r>
  </si>
  <si>
    <r>
      <t xml:space="preserve">      </t>
    </r>
    <r>
      <rPr>
        <sz val="11"/>
        <rFont val="宋体"/>
        <family val="0"/>
      </rPr>
      <t>对机关事业单位基本养老保险基金的补助</t>
    </r>
  </si>
  <si>
    <r>
      <t xml:space="preserve">      </t>
    </r>
    <r>
      <rPr>
        <sz val="11"/>
        <rFont val="宋体"/>
        <family val="0"/>
      </rPr>
      <t>其他行政事业单位离退休支出</t>
    </r>
  </si>
  <si>
    <r>
      <t xml:space="preserve">      </t>
    </r>
    <r>
      <rPr>
        <sz val="11"/>
        <rFont val="宋体"/>
        <family val="0"/>
      </rPr>
      <t>企业关闭破产补助</t>
    </r>
  </si>
  <si>
    <r>
      <t xml:space="preserve">      </t>
    </r>
    <r>
      <rPr>
        <sz val="11"/>
        <rFont val="宋体"/>
        <family val="0"/>
      </rPr>
      <t>厂办大集体改革补助</t>
    </r>
  </si>
  <si>
    <r>
      <t xml:space="preserve">      </t>
    </r>
    <r>
      <rPr>
        <sz val="11"/>
        <rFont val="宋体"/>
        <family val="0"/>
      </rPr>
      <t>其他企业改革发展补助</t>
    </r>
  </si>
  <si>
    <r>
      <t xml:space="preserve">      </t>
    </r>
    <r>
      <rPr>
        <sz val="11"/>
        <rFont val="宋体"/>
        <family val="0"/>
      </rPr>
      <t>就业创业服务补贴</t>
    </r>
  </si>
  <si>
    <r>
      <t xml:space="preserve">      </t>
    </r>
    <r>
      <rPr>
        <sz val="11"/>
        <rFont val="宋体"/>
        <family val="0"/>
      </rPr>
      <t>职业培训补贴</t>
    </r>
  </si>
  <si>
    <r>
      <t xml:space="preserve">      </t>
    </r>
    <r>
      <rPr>
        <sz val="11"/>
        <rFont val="宋体"/>
        <family val="0"/>
      </rPr>
      <t>社会保险补贴</t>
    </r>
  </si>
  <si>
    <r>
      <t xml:space="preserve">      </t>
    </r>
    <r>
      <rPr>
        <sz val="11"/>
        <rFont val="宋体"/>
        <family val="0"/>
      </rPr>
      <t>公益性岗位补贴</t>
    </r>
  </si>
  <si>
    <r>
      <t xml:space="preserve">      </t>
    </r>
    <r>
      <rPr>
        <sz val="11"/>
        <rFont val="宋体"/>
        <family val="0"/>
      </rPr>
      <t>职业技能鉴定补贴</t>
    </r>
  </si>
  <si>
    <r>
      <t xml:space="preserve">      </t>
    </r>
    <r>
      <rPr>
        <sz val="11"/>
        <rFont val="宋体"/>
        <family val="0"/>
      </rPr>
      <t>就业见习补贴</t>
    </r>
  </si>
  <si>
    <r>
      <t xml:space="preserve">      </t>
    </r>
    <r>
      <rPr>
        <sz val="11"/>
        <rFont val="宋体"/>
        <family val="0"/>
      </rPr>
      <t>高技能人才培养补助</t>
    </r>
  </si>
  <si>
    <r>
      <t xml:space="preserve">      </t>
    </r>
    <r>
      <rPr>
        <sz val="11"/>
        <rFont val="宋体"/>
        <family val="0"/>
      </rPr>
      <t>求职创业补贴</t>
    </r>
  </si>
  <si>
    <r>
      <t xml:space="preserve">      </t>
    </r>
    <r>
      <rPr>
        <sz val="11"/>
        <rFont val="宋体"/>
        <family val="0"/>
      </rPr>
      <t>其他就业补助支出</t>
    </r>
  </si>
  <si>
    <r>
      <t xml:space="preserve">      </t>
    </r>
    <r>
      <rPr>
        <sz val="11"/>
        <rFont val="宋体"/>
        <family val="0"/>
      </rPr>
      <t>死亡抚恤</t>
    </r>
  </si>
  <si>
    <r>
      <t xml:space="preserve">      </t>
    </r>
    <r>
      <rPr>
        <sz val="11"/>
        <rFont val="宋体"/>
        <family val="0"/>
      </rPr>
      <t>伤残抚恤</t>
    </r>
  </si>
  <si>
    <r>
      <t xml:space="preserve">      </t>
    </r>
    <r>
      <rPr>
        <sz val="11"/>
        <rFont val="宋体"/>
        <family val="0"/>
      </rPr>
      <t>在乡复员、退伍军人生活补助</t>
    </r>
  </si>
  <si>
    <r>
      <t xml:space="preserve">      </t>
    </r>
    <r>
      <rPr>
        <sz val="11"/>
        <rFont val="宋体"/>
        <family val="0"/>
      </rPr>
      <t>优抚事业单位支出</t>
    </r>
  </si>
  <si>
    <r>
      <t xml:space="preserve">      </t>
    </r>
    <r>
      <rPr>
        <sz val="11"/>
        <rFont val="宋体"/>
        <family val="0"/>
      </rPr>
      <t>义务兵优待</t>
    </r>
  </si>
  <si>
    <r>
      <t xml:space="preserve">      </t>
    </r>
    <r>
      <rPr>
        <sz val="11"/>
        <rFont val="宋体"/>
        <family val="0"/>
      </rPr>
      <t>农村籍退役士兵老年生活补助</t>
    </r>
  </si>
  <si>
    <r>
      <t xml:space="preserve">      </t>
    </r>
    <r>
      <rPr>
        <sz val="11"/>
        <rFont val="宋体"/>
        <family val="0"/>
      </rPr>
      <t>其他优抚支出</t>
    </r>
  </si>
  <si>
    <r>
      <t xml:space="preserve">      </t>
    </r>
    <r>
      <rPr>
        <sz val="11"/>
        <rFont val="宋体"/>
        <family val="0"/>
      </rPr>
      <t>退役士兵安置</t>
    </r>
  </si>
  <si>
    <r>
      <t xml:space="preserve">      </t>
    </r>
    <r>
      <rPr>
        <sz val="11"/>
        <rFont val="宋体"/>
        <family val="0"/>
      </rPr>
      <t>军队移交政府的离退休人员安置</t>
    </r>
  </si>
  <si>
    <r>
      <t xml:space="preserve">      </t>
    </r>
    <r>
      <rPr>
        <sz val="11"/>
        <rFont val="宋体"/>
        <family val="0"/>
      </rPr>
      <t>军队移交政府离退休干部管理机构</t>
    </r>
  </si>
  <si>
    <r>
      <t xml:space="preserve">      </t>
    </r>
    <r>
      <rPr>
        <sz val="11"/>
        <rFont val="宋体"/>
        <family val="0"/>
      </rPr>
      <t>退役士兵管理教育</t>
    </r>
  </si>
  <si>
    <r>
      <t xml:space="preserve">      </t>
    </r>
    <r>
      <rPr>
        <sz val="11"/>
        <rFont val="宋体"/>
        <family val="0"/>
      </rPr>
      <t>军队转业干部安置</t>
    </r>
  </si>
  <si>
    <r>
      <t xml:space="preserve">      </t>
    </r>
    <r>
      <rPr>
        <sz val="11"/>
        <rFont val="宋体"/>
        <family val="0"/>
      </rPr>
      <t>其他退役安置支出</t>
    </r>
  </si>
  <si>
    <r>
      <t xml:space="preserve">      </t>
    </r>
    <r>
      <rPr>
        <sz val="11"/>
        <rFont val="宋体"/>
        <family val="0"/>
      </rPr>
      <t>儿童福利</t>
    </r>
  </si>
  <si>
    <r>
      <t xml:space="preserve">      </t>
    </r>
    <r>
      <rPr>
        <sz val="11"/>
        <rFont val="宋体"/>
        <family val="0"/>
      </rPr>
      <t>老年福利</t>
    </r>
  </si>
  <si>
    <r>
      <t xml:space="preserve">      </t>
    </r>
    <r>
      <rPr>
        <sz val="11"/>
        <rFont val="宋体"/>
        <family val="0"/>
      </rPr>
      <t>假肢矫形</t>
    </r>
  </si>
  <si>
    <r>
      <t xml:space="preserve">      </t>
    </r>
    <r>
      <rPr>
        <sz val="11"/>
        <rFont val="宋体"/>
        <family val="0"/>
      </rPr>
      <t>殡葬</t>
    </r>
  </si>
  <si>
    <r>
      <t xml:space="preserve">      </t>
    </r>
    <r>
      <rPr>
        <sz val="11"/>
        <rFont val="宋体"/>
        <family val="0"/>
      </rPr>
      <t>社会福利事业单位</t>
    </r>
  </si>
  <si>
    <r>
      <t xml:space="preserve">      </t>
    </r>
    <r>
      <rPr>
        <sz val="11"/>
        <rFont val="宋体"/>
        <family val="0"/>
      </rPr>
      <t>其他社会福利支出</t>
    </r>
  </si>
  <si>
    <r>
      <t xml:space="preserve">      </t>
    </r>
    <r>
      <rPr>
        <sz val="11"/>
        <rFont val="宋体"/>
        <family val="0"/>
      </rPr>
      <t>残疾人康复</t>
    </r>
  </si>
  <si>
    <r>
      <t xml:space="preserve">      </t>
    </r>
    <r>
      <rPr>
        <sz val="11"/>
        <rFont val="宋体"/>
        <family val="0"/>
      </rPr>
      <t>残疾人就业和扶贫</t>
    </r>
  </si>
  <si>
    <r>
      <t xml:space="preserve">      </t>
    </r>
    <r>
      <rPr>
        <sz val="11"/>
        <rFont val="宋体"/>
        <family val="0"/>
      </rPr>
      <t>残疾人体育</t>
    </r>
  </si>
  <si>
    <r>
      <t xml:space="preserve">      </t>
    </r>
    <r>
      <rPr>
        <sz val="11"/>
        <rFont val="宋体"/>
        <family val="0"/>
      </rPr>
      <t>残疾人生活和护理补贴</t>
    </r>
  </si>
  <si>
    <r>
      <t xml:space="preserve">      </t>
    </r>
    <r>
      <rPr>
        <sz val="11"/>
        <rFont val="宋体"/>
        <family val="0"/>
      </rPr>
      <t>其他残疾人事业支出</t>
    </r>
  </si>
  <si>
    <r>
      <t xml:space="preserve">      </t>
    </r>
    <r>
      <rPr>
        <sz val="11"/>
        <rFont val="宋体"/>
        <family val="0"/>
      </rPr>
      <t>其他红十字事业支出</t>
    </r>
  </si>
  <si>
    <r>
      <t xml:space="preserve">      </t>
    </r>
    <r>
      <rPr>
        <sz val="11"/>
        <rFont val="宋体"/>
        <family val="0"/>
      </rPr>
      <t>城市最低生活保障金支出</t>
    </r>
  </si>
  <si>
    <r>
      <t xml:space="preserve">      </t>
    </r>
    <r>
      <rPr>
        <sz val="11"/>
        <rFont val="宋体"/>
        <family val="0"/>
      </rPr>
      <t>农村最低生活保障金支出</t>
    </r>
  </si>
  <si>
    <r>
      <t xml:space="preserve">      </t>
    </r>
    <r>
      <rPr>
        <sz val="11"/>
        <rFont val="宋体"/>
        <family val="0"/>
      </rPr>
      <t>临时救助支出</t>
    </r>
  </si>
  <si>
    <r>
      <t xml:space="preserve">      </t>
    </r>
    <r>
      <rPr>
        <sz val="11"/>
        <rFont val="宋体"/>
        <family val="0"/>
      </rPr>
      <t>流浪乞讨人员救助支出</t>
    </r>
  </si>
  <si>
    <r>
      <t xml:space="preserve">      </t>
    </r>
    <r>
      <rPr>
        <sz val="11"/>
        <rFont val="宋体"/>
        <family val="0"/>
      </rPr>
      <t>城市特困人员救助供养支出</t>
    </r>
  </si>
  <si>
    <r>
      <t xml:space="preserve">      </t>
    </r>
    <r>
      <rPr>
        <sz val="11"/>
        <rFont val="宋体"/>
        <family val="0"/>
      </rPr>
      <t>农村特困人员救助供养支出</t>
    </r>
  </si>
  <si>
    <r>
      <t xml:space="preserve">      </t>
    </r>
    <r>
      <rPr>
        <sz val="11"/>
        <rFont val="宋体"/>
        <family val="0"/>
      </rPr>
      <t>交强险增值税补助基金支出</t>
    </r>
  </si>
  <si>
    <r>
      <t xml:space="preserve">      </t>
    </r>
    <r>
      <rPr>
        <sz val="11"/>
        <rFont val="宋体"/>
        <family val="0"/>
      </rPr>
      <t>交强险罚款收入补助基金支出</t>
    </r>
  </si>
  <si>
    <r>
      <t xml:space="preserve">      </t>
    </r>
    <r>
      <rPr>
        <sz val="11"/>
        <rFont val="宋体"/>
        <family val="0"/>
      </rPr>
      <t>其他城市生活救助</t>
    </r>
  </si>
  <si>
    <r>
      <t xml:space="preserve">      </t>
    </r>
    <r>
      <rPr>
        <sz val="11"/>
        <rFont val="宋体"/>
        <family val="0"/>
      </rPr>
      <t>其他农村生活救助</t>
    </r>
  </si>
  <si>
    <r>
      <t xml:space="preserve">      </t>
    </r>
    <r>
      <rPr>
        <sz val="11"/>
        <rFont val="宋体"/>
        <family val="0"/>
      </rPr>
      <t>财政对企业职工基本养老保险基金的补助</t>
    </r>
  </si>
  <si>
    <r>
      <t xml:space="preserve">      </t>
    </r>
    <r>
      <rPr>
        <sz val="11"/>
        <rFont val="宋体"/>
        <family val="0"/>
      </rPr>
      <t>财政对城乡居民基本养老保险基金的补助</t>
    </r>
  </si>
  <si>
    <r>
      <t xml:space="preserve">      </t>
    </r>
    <r>
      <rPr>
        <sz val="11"/>
        <rFont val="宋体"/>
        <family val="0"/>
      </rPr>
      <t>财政对其他基本养老保险基金的补助</t>
    </r>
  </si>
  <si>
    <r>
      <t xml:space="preserve">      </t>
    </r>
    <r>
      <rPr>
        <sz val="11"/>
        <rFont val="宋体"/>
        <family val="0"/>
      </rPr>
      <t>财政对失业保险基金的补助</t>
    </r>
  </si>
  <si>
    <r>
      <t xml:space="preserve">      </t>
    </r>
    <r>
      <rPr>
        <sz val="11"/>
        <rFont val="宋体"/>
        <family val="0"/>
      </rPr>
      <t>财政对工伤保险基金的补助</t>
    </r>
  </si>
  <si>
    <r>
      <t xml:space="preserve">      </t>
    </r>
    <r>
      <rPr>
        <sz val="11"/>
        <rFont val="宋体"/>
        <family val="0"/>
      </rPr>
      <t>财政对生育保险基金的补助</t>
    </r>
  </si>
  <si>
    <r>
      <t xml:space="preserve">      </t>
    </r>
    <r>
      <rPr>
        <sz val="11"/>
        <rFont val="宋体"/>
        <family val="0"/>
      </rPr>
      <t>其他财政对社会保险基金的补助</t>
    </r>
  </si>
  <si>
    <r>
      <t xml:space="preserve">      </t>
    </r>
    <r>
      <rPr>
        <sz val="11"/>
        <rFont val="宋体"/>
        <family val="0"/>
      </rPr>
      <t>拥军优属</t>
    </r>
  </si>
  <si>
    <r>
      <t xml:space="preserve">      </t>
    </r>
    <r>
      <rPr>
        <sz val="11"/>
        <rFont val="宋体"/>
        <family val="0"/>
      </rPr>
      <t>部队供应</t>
    </r>
  </si>
  <si>
    <r>
      <t xml:space="preserve">      </t>
    </r>
    <r>
      <rPr>
        <sz val="11"/>
        <rFont val="宋体"/>
        <family val="0"/>
      </rPr>
      <t>其他退役军人事务管理支出</t>
    </r>
  </si>
  <si>
    <r>
      <t xml:space="preserve">      </t>
    </r>
    <r>
      <rPr>
        <sz val="11"/>
        <rFont val="宋体"/>
        <family val="0"/>
      </rPr>
      <t>其他卫生健康管理事务支出</t>
    </r>
  </si>
  <si>
    <r>
      <t xml:space="preserve">      </t>
    </r>
    <r>
      <rPr>
        <sz val="11"/>
        <rFont val="宋体"/>
        <family val="0"/>
      </rPr>
      <t>综合医院</t>
    </r>
  </si>
  <si>
    <r>
      <t xml:space="preserve">      </t>
    </r>
    <r>
      <rPr>
        <sz val="11"/>
        <rFont val="宋体"/>
        <family val="0"/>
      </rPr>
      <t>中医（民族）医院</t>
    </r>
  </si>
  <si>
    <r>
      <t xml:space="preserve">      </t>
    </r>
    <r>
      <rPr>
        <sz val="11"/>
        <rFont val="宋体"/>
        <family val="0"/>
      </rPr>
      <t>传染病医院</t>
    </r>
  </si>
  <si>
    <r>
      <t xml:space="preserve">      </t>
    </r>
    <r>
      <rPr>
        <sz val="11"/>
        <rFont val="宋体"/>
        <family val="0"/>
      </rPr>
      <t>职业病防治医院</t>
    </r>
  </si>
  <si>
    <r>
      <t xml:space="preserve">      </t>
    </r>
    <r>
      <rPr>
        <sz val="11"/>
        <rFont val="宋体"/>
        <family val="0"/>
      </rPr>
      <t>精神病医院</t>
    </r>
  </si>
  <si>
    <r>
      <t xml:space="preserve">      </t>
    </r>
    <r>
      <rPr>
        <sz val="11"/>
        <rFont val="宋体"/>
        <family val="0"/>
      </rPr>
      <t>妇产医院</t>
    </r>
  </si>
  <si>
    <r>
      <t xml:space="preserve">      </t>
    </r>
    <r>
      <rPr>
        <sz val="11"/>
        <rFont val="宋体"/>
        <family val="0"/>
      </rPr>
      <t>儿童医院</t>
    </r>
  </si>
  <si>
    <r>
      <t xml:space="preserve">      </t>
    </r>
    <r>
      <rPr>
        <sz val="11"/>
        <rFont val="宋体"/>
        <family val="0"/>
      </rPr>
      <t>其他专科医院</t>
    </r>
  </si>
  <si>
    <r>
      <t xml:space="preserve">      </t>
    </r>
    <r>
      <rPr>
        <sz val="11"/>
        <rFont val="宋体"/>
        <family val="0"/>
      </rPr>
      <t>福利医院</t>
    </r>
  </si>
  <si>
    <r>
      <t xml:space="preserve">      </t>
    </r>
    <r>
      <rPr>
        <sz val="11"/>
        <rFont val="宋体"/>
        <family val="0"/>
      </rPr>
      <t>行业医院</t>
    </r>
  </si>
  <si>
    <r>
      <t xml:space="preserve">      </t>
    </r>
    <r>
      <rPr>
        <sz val="11"/>
        <rFont val="宋体"/>
        <family val="0"/>
      </rPr>
      <t>处理医疗欠费</t>
    </r>
  </si>
  <si>
    <r>
      <t xml:space="preserve">      </t>
    </r>
    <r>
      <rPr>
        <sz val="11"/>
        <rFont val="宋体"/>
        <family val="0"/>
      </rPr>
      <t>其他公立医院支出</t>
    </r>
  </si>
  <si>
    <r>
      <t xml:space="preserve">      </t>
    </r>
    <r>
      <rPr>
        <sz val="11"/>
        <rFont val="宋体"/>
        <family val="0"/>
      </rPr>
      <t>城市社区卫生机构</t>
    </r>
  </si>
  <si>
    <r>
      <t xml:space="preserve">      </t>
    </r>
    <r>
      <rPr>
        <sz val="11"/>
        <rFont val="宋体"/>
        <family val="0"/>
      </rPr>
      <t>乡镇卫生院</t>
    </r>
  </si>
  <si>
    <r>
      <t xml:space="preserve">      </t>
    </r>
    <r>
      <rPr>
        <sz val="11"/>
        <rFont val="宋体"/>
        <family val="0"/>
      </rPr>
      <t>其他基层医疗卫生机构支出</t>
    </r>
  </si>
  <si>
    <r>
      <t xml:space="preserve">      </t>
    </r>
    <r>
      <rPr>
        <sz val="11"/>
        <rFont val="宋体"/>
        <family val="0"/>
      </rPr>
      <t>疾病预防控制机构</t>
    </r>
  </si>
  <si>
    <r>
      <t xml:space="preserve">      </t>
    </r>
    <r>
      <rPr>
        <sz val="11"/>
        <rFont val="宋体"/>
        <family val="0"/>
      </rPr>
      <t>卫生监督机构</t>
    </r>
  </si>
  <si>
    <r>
      <t xml:space="preserve">      </t>
    </r>
    <r>
      <rPr>
        <sz val="11"/>
        <rFont val="宋体"/>
        <family val="0"/>
      </rPr>
      <t>妇幼保健机构</t>
    </r>
  </si>
  <si>
    <r>
      <t xml:space="preserve">      </t>
    </r>
    <r>
      <rPr>
        <sz val="11"/>
        <rFont val="宋体"/>
        <family val="0"/>
      </rPr>
      <t>精神卫生机构</t>
    </r>
  </si>
  <si>
    <r>
      <t xml:space="preserve">      </t>
    </r>
    <r>
      <rPr>
        <sz val="11"/>
        <rFont val="宋体"/>
        <family val="0"/>
      </rPr>
      <t>应急救治机构</t>
    </r>
  </si>
  <si>
    <r>
      <t xml:space="preserve">      </t>
    </r>
    <r>
      <rPr>
        <sz val="11"/>
        <rFont val="宋体"/>
        <family val="0"/>
      </rPr>
      <t>采供血机构</t>
    </r>
  </si>
  <si>
    <r>
      <t xml:space="preserve">      </t>
    </r>
    <r>
      <rPr>
        <sz val="11"/>
        <rFont val="宋体"/>
        <family val="0"/>
      </rPr>
      <t>其他专业公共卫生机构</t>
    </r>
  </si>
  <si>
    <r>
      <t xml:space="preserve">      </t>
    </r>
    <r>
      <rPr>
        <sz val="11"/>
        <rFont val="宋体"/>
        <family val="0"/>
      </rPr>
      <t>基本公共卫生服务</t>
    </r>
  </si>
  <si>
    <r>
      <t xml:space="preserve">      </t>
    </r>
    <r>
      <rPr>
        <sz val="11"/>
        <rFont val="宋体"/>
        <family val="0"/>
      </rPr>
      <t>重大公共卫生专项</t>
    </r>
  </si>
  <si>
    <r>
      <t xml:space="preserve">      </t>
    </r>
    <r>
      <rPr>
        <sz val="11"/>
        <rFont val="宋体"/>
        <family val="0"/>
      </rPr>
      <t>突发公共卫生事件应急处理</t>
    </r>
  </si>
  <si>
    <r>
      <t xml:space="preserve">      </t>
    </r>
    <r>
      <rPr>
        <sz val="11"/>
        <rFont val="宋体"/>
        <family val="0"/>
      </rPr>
      <t>其他公共卫生支出</t>
    </r>
  </si>
  <si>
    <r>
      <t xml:space="preserve">      </t>
    </r>
    <r>
      <rPr>
        <sz val="11"/>
        <rFont val="宋体"/>
        <family val="0"/>
      </rPr>
      <t>中医（民族医）药专项</t>
    </r>
  </si>
  <si>
    <r>
      <t xml:space="preserve">      </t>
    </r>
    <r>
      <rPr>
        <sz val="11"/>
        <rFont val="宋体"/>
        <family val="0"/>
      </rPr>
      <t>其他中医药支出</t>
    </r>
  </si>
  <si>
    <r>
      <t xml:space="preserve">      </t>
    </r>
    <r>
      <rPr>
        <sz val="11"/>
        <rFont val="宋体"/>
        <family val="0"/>
      </rPr>
      <t>计划生育机构</t>
    </r>
  </si>
  <si>
    <r>
      <t xml:space="preserve">      </t>
    </r>
    <r>
      <rPr>
        <sz val="11"/>
        <rFont val="宋体"/>
        <family val="0"/>
      </rPr>
      <t>计划生育服务</t>
    </r>
  </si>
  <si>
    <r>
      <t xml:space="preserve">      </t>
    </r>
    <r>
      <rPr>
        <sz val="11"/>
        <rFont val="宋体"/>
        <family val="0"/>
      </rPr>
      <t>其他计划生育事务支出</t>
    </r>
  </si>
  <si>
    <r>
      <t xml:space="preserve">      </t>
    </r>
    <r>
      <rPr>
        <sz val="11"/>
        <rFont val="宋体"/>
        <family val="0"/>
      </rPr>
      <t>行政单位医疗</t>
    </r>
  </si>
  <si>
    <r>
      <t xml:space="preserve">      </t>
    </r>
    <r>
      <rPr>
        <sz val="11"/>
        <rFont val="宋体"/>
        <family val="0"/>
      </rPr>
      <t>事业单位医疗</t>
    </r>
  </si>
  <si>
    <r>
      <t xml:space="preserve">      </t>
    </r>
    <r>
      <rPr>
        <sz val="11"/>
        <rFont val="宋体"/>
        <family val="0"/>
      </rPr>
      <t>公务员医疗补助</t>
    </r>
  </si>
  <si>
    <r>
      <t xml:space="preserve">      </t>
    </r>
    <r>
      <rPr>
        <sz val="11"/>
        <rFont val="宋体"/>
        <family val="0"/>
      </rPr>
      <t>其他行政事业单位医疗支出</t>
    </r>
  </si>
  <si>
    <r>
      <t xml:space="preserve">      </t>
    </r>
    <r>
      <rPr>
        <sz val="11"/>
        <rFont val="宋体"/>
        <family val="0"/>
      </rPr>
      <t>财政对职工基本医疗保险基金的补助</t>
    </r>
  </si>
  <si>
    <r>
      <t xml:space="preserve">      </t>
    </r>
    <r>
      <rPr>
        <sz val="11"/>
        <rFont val="宋体"/>
        <family val="0"/>
      </rPr>
      <t>财政对城乡居民基本医疗保险基金的补助</t>
    </r>
  </si>
  <si>
    <r>
      <t xml:space="preserve">      </t>
    </r>
    <r>
      <rPr>
        <sz val="11"/>
        <rFont val="宋体"/>
        <family val="0"/>
      </rPr>
      <t>财政对其他基本医疗保险基金的补助</t>
    </r>
  </si>
  <si>
    <r>
      <t xml:space="preserve">      </t>
    </r>
    <r>
      <rPr>
        <sz val="11"/>
        <rFont val="宋体"/>
        <family val="0"/>
      </rPr>
      <t>城乡医疗救助</t>
    </r>
  </si>
  <si>
    <r>
      <t xml:space="preserve">      </t>
    </r>
    <r>
      <rPr>
        <sz val="11"/>
        <rFont val="宋体"/>
        <family val="0"/>
      </rPr>
      <t>疾病应急救助</t>
    </r>
  </si>
  <si>
    <r>
      <t xml:space="preserve">      </t>
    </r>
    <r>
      <rPr>
        <sz val="11"/>
        <rFont val="宋体"/>
        <family val="0"/>
      </rPr>
      <t>其他医疗救助支出</t>
    </r>
  </si>
  <si>
    <r>
      <t xml:space="preserve">      </t>
    </r>
    <r>
      <rPr>
        <sz val="11"/>
        <rFont val="宋体"/>
        <family val="0"/>
      </rPr>
      <t>优抚对象医疗补助</t>
    </r>
  </si>
  <si>
    <r>
      <t xml:space="preserve">      </t>
    </r>
    <r>
      <rPr>
        <sz val="11"/>
        <rFont val="宋体"/>
        <family val="0"/>
      </rPr>
      <t>其他优抚对象医疗支出</t>
    </r>
  </si>
  <si>
    <r>
      <t xml:space="preserve">      </t>
    </r>
    <r>
      <rPr>
        <sz val="11"/>
        <rFont val="宋体"/>
        <family val="0"/>
      </rPr>
      <t>医疗保障政策管理</t>
    </r>
  </si>
  <si>
    <r>
      <t xml:space="preserve">      </t>
    </r>
    <r>
      <rPr>
        <sz val="11"/>
        <rFont val="宋体"/>
        <family val="0"/>
      </rPr>
      <t>医疗保障经办事务</t>
    </r>
  </si>
  <si>
    <r>
      <t xml:space="preserve">      </t>
    </r>
    <r>
      <rPr>
        <sz val="11"/>
        <rFont val="宋体"/>
        <family val="0"/>
      </rPr>
      <t>其他医疗保障管理事务支出</t>
    </r>
  </si>
  <si>
    <r>
      <t xml:space="preserve">    </t>
    </r>
    <r>
      <rPr>
        <sz val="11"/>
        <rFont val="宋体"/>
        <family val="0"/>
      </rPr>
      <t>老龄卫生健康服务</t>
    </r>
  </si>
  <si>
    <r>
      <t xml:space="preserve">      </t>
    </r>
    <r>
      <rPr>
        <sz val="11"/>
        <rFont val="宋体"/>
        <family val="0"/>
      </rPr>
      <t>老龄卫生健康服务</t>
    </r>
  </si>
  <si>
    <r>
      <t xml:space="preserve">      </t>
    </r>
    <r>
      <rPr>
        <sz val="11"/>
        <rFont val="宋体"/>
        <family val="0"/>
      </rPr>
      <t>其他卫生健康支出</t>
    </r>
  </si>
  <si>
    <r>
      <t xml:space="preserve">      </t>
    </r>
    <r>
      <rPr>
        <sz val="11"/>
        <rFont val="宋体"/>
        <family val="0"/>
      </rPr>
      <t>生态环境保护宣传</t>
    </r>
  </si>
  <si>
    <r>
      <t xml:space="preserve">      </t>
    </r>
    <r>
      <rPr>
        <sz val="11"/>
        <rFont val="宋体"/>
        <family val="0"/>
      </rPr>
      <t>环境保护法规、规划及标准</t>
    </r>
  </si>
  <si>
    <r>
      <t xml:space="preserve">      </t>
    </r>
    <r>
      <rPr>
        <sz val="11"/>
        <rFont val="宋体"/>
        <family val="0"/>
      </rPr>
      <t>生态环境国际合作及履约</t>
    </r>
  </si>
  <si>
    <r>
      <t xml:space="preserve">      </t>
    </r>
    <r>
      <rPr>
        <sz val="11"/>
        <rFont val="宋体"/>
        <family val="0"/>
      </rPr>
      <t>生态环境保护行政许可</t>
    </r>
  </si>
  <si>
    <r>
      <t xml:space="preserve">      </t>
    </r>
    <r>
      <rPr>
        <sz val="11"/>
        <rFont val="宋体"/>
        <family val="0"/>
      </rPr>
      <t>其他环境保护管理事务支出</t>
    </r>
  </si>
  <si>
    <r>
      <t xml:space="preserve">      </t>
    </r>
    <r>
      <rPr>
        <sz val="11"/>
        <rFont val="宋体"/>
        <family val="0"/>
      </rPr>
      <t>建设项目环评审查与监督</t>
    </r>
  </si>
  <si>
    <r>
      <t xml:space="preserve">      </t>
    </r>
    <r>
      <rPr>
        <sz val="11"/>
        <rFont val="宋体"/>
        <family val="0"/>
      </rPr>
      <t>核与辐射安全监督</t>
    </r>
  </si>
  <si>
    <r>
      <t xml:space="preserve">      </t>
    </r>
    <r>
      <rPr>
        <sz val="11"/>
        <rFont val="宋体"/>
        <family val="0"/>
      </rPr>
      <t>其他环境监测与监察支出</t>
    </r>
  </si>
  <si>
    <r>
      <t xml:space="preserve">      </t>
    </r>
    <r>
      <rPr>
        <sz val="11"/>
        <rFont val="宋体"/>
        <family val="0"/>
      </rPr>
      <t>大气</t>
    </r>
  </si>
  <si>
    <r>
      <t xml:space="preserve">      </t>
    </r>
    <r>
      <rPr>
        <sz val="11"/>
        <rFont val="宋体"/>
        <family val="0"/>
      </rPr>
      <t>水体</t>
    </r>
  </si>
  <si>
    <r>
      <t xml:space="preserve">      </t>
    </r>
    <r>
      <rPr>
        <sz val="11"/>
        <rFont val="宋体"/>
        <family val="0"/>
      </rPr>
      <t>噪声</t>
    </r>
  </si>
  <si>
    <r>
      <t xml:space="preserve">      </t>
    </r>
    <r>
      <rPr>
        <sz val="11"/>
        <rFont val="宋体"/>
        <family val="0"/>
      </rPr>
      <t>固体废弃物与化学品</t>
    </r>
  </si>
  <si>
    <r>
      <t xml:space="preserve">      </t>
    </r>
    <r>
      <rPr>
        <sz val="11"/>
        <rFont val="宋体"/>
        <family val="0"/>
      </rPr>
      <t>放射源和放射性废物监管</t>
    </r>
  </si>
  <si>
    <r>
      <t xml:space="preserve">      </t>
    </r>
    <r>
      <rPr>
        <sz val="11"/>
        <rFont val="宋体"/>
        <family val="0"/>
      </rPr>
      <t>辐射</t>
    </r>
  </si>
  <si>
    <r>
      <t xml:space="preserve">      </t>
    </r>
    <r>
      <rPr>
        <sz val="11"/>
        <rFont val="宋体"/>
        <family val="0"/>
      </rPr>
      <t>其他污染防治支出</t>
    </r>
  </si>
  <si>
    <r>
      <t xml:space="preserve">      </t>
    </r>
    <r>
      <rPr>
        <sz val="11"/>
        <rFont val="宋体"/>
        <family val="0"/>
      </rPr>
      <t>生态保护</t>
    </r>
  </si>
  <si>
    <r>
      <t xml:space="preserve">      </t>
    </r>
    <r>
      <rPr>
        <sz val="11"/>
        <rFont val="宋体"/>
        <family val="0"/>
      </rPr>
      <t>农村环境保护</t>
    </r>
  </si>
  <si>
    <r>
      <t xml:space="preserve">      </t>
    </r>
    <r>
      <rPr>
        <sz val="11"/>
        <rFont val="宋体"/>
        <family val="0"/>
      </rPr>
      <t>自然保护区</t>
    </r>
  </si>
  <si>
    <r>
      <t xml:space="preserve">      </t>
    </r>
    <r>
      <rPr>
        <sz val="11"/>
        <rFont val="宋体"/>
        <family val="0"/>
      </rPr>
      <t>生物及物种资源保护</t>
    </r>
  </si>
  <si>
    <r>
      <t xml:space="preserve">      </t>
    </r>
    <r>
      <rPr>
        <sz val="11"/>
        <rFont val="宋体"/>
        <family val="0"/>
      </rPr>
      <t>其他自然生态保护支出</t>
    </r>
  </si>
  <si>
    <r>
      <t xml:space="preserve">      </t>
    </r>
    <r>
      <rPr>
        <sz val="11"/>
        <rFont val="宋体"/>
        <family val="0"/>
      </rPr>
      <t>森林管护</t>
    </r>
  </si>
  <si>
    <r>
      <t xml:space="preserve">      </t>
    </r>
    <r>
      <rPr>
        <sz val="11"/>
        <rFont val="宋体"/>
        <family val="0"/>
      </rPr>
      <t>社会保险补助</t>
    </r>
  </si>
  <si>
    <r>
      <t xml:space="preserve">      </t>
    </r>
    <r>
      <rPr>
        <sz val="11"/>
        <rFont val="宋体"/>
        <family val="0"/>
      </rPr>
      <t>政策性社会性支出补助</t>
    </r>
  </si>
  <si>
    <r>
      <t xml:space="preserve">      </t>
    </r>
    <r>
      <rPr>
        <sz val="11"/>
        <rFont val="宋体"/>
        <family val="0"/>
      </rPr>
      <t>天然林保护工程建设</t>
    </r>
  </si>
  <si>
    <r>
      <t xml:space="preserve">      </t>
    </r>
    <r>
      <rPr>
        <sz val="11"/>
        <rFont val="宋体"/>
        <family val="0"/>
      </rPr>
      <t>停伐补助</t>
    </r>
  </si>
  <si>
    <r>
      <t xml:space="preserve">      </t>
    </r>
    <r>
      <rPr>
        <sz val="11"/>
        <rFont val="宋体"/>
        <family val="0"/>
      </rPr>
      <t>其他天然林保护支出</t>
    </r>
  </si>
  <si>
    <r>
      <t xml:space="preserve">      </t>
    </r>
    <r>
      <rPr>
        <sz val="11"/>
        <rFont val="宋体"/>
        <family val="0"/>
      </rPr>
      <t>退耕现金</t>
    </r>
  </si>
  <si>
    <r>
      <t xml:space="preserve">      </t>
    </r>
    <r>
      <rPr>
        <sz val="11"/>
        <rFont val="宋体"/>
        <family val="0"/>
      </rPr>
      <t>退耕还林粮食折现补贴</t>
    </r>
  </si>
  <si>
    <r>
      <t xml:space="preserve">      </t>
    </r>
    <r>
      <rPr>
        <sz val="11"/>
        <rFont val="宋体"/>
        <family val="0"/>
      </rPr>
      <t>退耕还林粮食费用补贴</t>
    </r>
  </si>
  <si>
    <r>
      <t xml:space="preserve">      </t>
    </r>
    <r>
      <rPr>
        <sz val="11"/>
        <rFont val="宋体"/>
        <family val="0"/>
      </rPr>
      <t>退耕还林工程建设</t>
    </r>
  </si>
  <si>
    <r>
      <t xml:space="preserve">      </t>
    </r>
    <r>
      <rPr>
        <sz val="11"/>
        <rFont val="宋体"/>
        <family val="0"/>
      </rPr>
      <t>其他退耕还林支出</t>
    </r>
  </si>
  <si>
    <r>
      <t xml:space="preserve">      </t>
    </r>
    <r>
      <rPr>
        <sz val="11"/>
        <rFont val="宋体"/>
        <family val="0"/>
      </rPr>
      <t>京津风沙源治理工程建设</t>
    </r>
  </si>
  <si>
    <r>
      <t xml:space="preserve">      </t>
    </r>
    <r>
      <rPr>
        <sz val="11"/>
        <rFont val="宋体"/>
        <family val="0"/>
      </rPr>
      <t>其他风沙荒漠治理支出</t>
    </r>
  </si>
  <si>
    <r>
      <t xml:space="preserve">      </t>
    </r>
    <r>
      <rPr>
        <sz val="11"/>
        <rFont val="宋体"/>
        <family val="0"/>
      </rPr>
      <t>退牧还草工程建设</t>
    </r>
  </si>
  <si>
    <r>
      <t xml:space="preserve">      </t>
    </r>
    <r>
      <rPr>
        <sz val="11"/>
        <rFont val="宋体"/>
        <family val="0"/>
      </rPr>
      <t>其他退牧还草支出</t>
    </r>
  </si>
  <si>
    <r>
      <t xml:space="preserve">      </t>
    </r>
    <r>
      <rPr>
        <sz val="11"/>
        <rFont val="宋体"/>
        <family val="0"/>
      </rPr>
      <t>生态环境监测与信息</t>
    </r>
  </si>
  <si>
    <r>
      <t xml:space="preserve">      </t>
    </r>
    <r>
      <rPr>
        <sz val="11"/>
        <rFont val="宋体"/>
        <family val="0"/>
      </rPr>
      <t>生态环境执法监察</t>
    </r>
  </si>
  <si>
    <r>
      <t xml:space="preserve">      </t>
    </r>
    <r>
      <rPr>
        <sz val="11"/>
        <rFont val="宋体"/>
        <family val="0"/>
      </rPr>
      <t>减排专项支出</t>
    </r>
  </si>
  <si>
    <r>
      <t xml:space="preserve">      </t>
    </r>
    <r>
      <rPr>
        <sz val="11"/>
        <rFont val="宋体"/>
        <family val="0"/>
      </rPr>
      <t>清洁生产专项支出</t>
    </r>
  </si>
  <si>
    <r>
      <t xml:space="preserve">      </t>
    </r>
    <r>
      <rPr>
        <sz val="11"/>
        <rFont val="宋体"/>
        <family val="0"/>
      </rPr>
      <t>其他污染减排支出</t>
    </r>
  </si>
  <si>
    <r>
      <t xml:space="preserve">      </t>
    </r>
    <r>
      <rPr>
        <sz val="11"/>
        <rFont val="宋体"/>
        <family val="0"/>
      </rPr>
      <t>能源预测预警</t>
    </r>
  </si>
  <si>
    <r>
      <t xml:space="preserve">      </t>
    </r>
    <r>
      <rPr>
        <sz val="11"/>
        <rFont val="宋体"/>
        <family val="0"/>
      </rPr>
      <t>能源战略规划与实施</t>
    </r>
  </si>
  <si>
    <r>
      <t xml:space="preserve">      </t>
    </r>
    <r>
      <rPr>
        <sz val="11"/>
        <rFont val="宋体"/>
        <family val="0"/>
      </rPr>
      <t>能源科技装备</t>
    </r>
  </si>
  <si>
    <r>
      <t xml:space="preserve">      </t>
    </r>
    <r>
      <rPr>
        <sz val="11"/>
        <rFont val="宋体"/>
        <family val="0"/>
      </rPr>
      <t>能源行业管理</t>
    </r>
  </si>
  <si>
    <r>
      <t xml:space="preserve">      </t>
    </r>
    <r>
      <rPr>
        <sz val="11"/>
        <rFont val="宋体"/>
        <family val="0"/>
      </rPr>
      <t>能源管理</t>
    </r>
  </si>
  <si>
    <r>
      <t xml:space="preserve">      </t>
    </r>
    <r>
      <rPr>
        <sz val="11"/>
        <rFont val="宋体"/>
        <family val="0"/>
      </rPr>
      <t>石油储备发展管理</t>
    </r>
  </si>
  <si>
    <r>
      <t xml:space="preserve">      </t>
    </r>
    <r>
      <rPr>
        <sz val="11"/>
        <rFont val="宋体"/>
        <family val="0"/>
      </rPr>
      <t>能源调查</t>
    </r>
  </si>
  <si>
    <r>
      <t xml:space="preserve">      </t>
    </r>
    <r>
      <rPr>
        <sz val="11"/>
        <rFont val="宋体"/>
        <family val="0"/>
      </rPr>
      <t>农村电网建设</t>
    </r>
  </si>
  <si>
    <r>
      <t xml:space="preserve">      </t>
    </r>
    <r>
      <rPr>
        <sz val="11"/>
        <rFont val="宋体"/>
        <family val="0"/>
      </rPr>
      <t>其他能源管理事务支出</t>
    </r>
  </si>
  <si>
    <r>
      <t xml:space="preserve">        </t>
    </r>
    <r>
      <rPr>
        <sz val="11"/>
        <rFont val="宋体"/>
        <family val="0"/>
      </rPr>
      <t>行政运行</t>
    </r>
  </si>
  <si>
    <r>
      <t xml:space="preserve">        </t>
    </r>
    <r>
      <rPr>
        <sz val="11"/>
        <rFont val="宋体"/>
        <family val="0"/>
      </rPr>
      <t>一般行政管理事务</t>
    </r>
  </si>
  <si>
    <r>
      <t xml:space="preserve">        </t>
    </r>
    <r>
      <rPr>
        <sz val="11"/>
        <rFont val="宋体"/>
        <family val="0"/>
      </rPr>
      <t>机关服务</t>
    </r>
  </si>
  <si>
    <r>
      <t xml:space="preserve">        </t>
    </r>
    <r>
      <rPr>
        <sz val="11"/>
        <rFont val="宋体"/>
        <family val="0"/>
      </rPr>
      <t>城管执法</t>
    </r>
  </si>
  <si>
    <r>
      <t xml:space="preserve">        </t>
    </r>
    <r>
      <rPr>
        <sz val="11"/>
        <rFont val="宋体"/>
        <family val="0"/>
      </rPr>
      <t>工程建设国家标准规范编制与监管</t>
    </r>
  </si>
  <si>
    <r>
      <t xml:space="preserve">        </t>
    </r>
    <r>
      <rPr>
        <sz val="11"/>
        <rFont val="宋体"/>
        <family val="0"/>
      </rPr>
      <t>工程建设管理</t>
    </r>
  </si>
  <si>
    <r>
      <t xml:space="preserve">        </t>
    </r>
    <r>
      <rPr>
        <sz val="11"/>
        <rFont val="宋体"/>
        <family val="0"/>
      </rPr>
      <t>市政公用行业市场监管</t>
    </r>
  </si>
  <si>
    <r>
      <t xml:space="preserve">        </t>
    </r>
    <r>
      <rPr>
        <sz val="11"/>
        <rFont val="宋体"/>
        <family val="0"/>
      </rPr>
      <t>住宅建设与房地产市场监管</t>
    </r>
  </si>
  <si>
    <r>
      <t xml:space="preserve">        </t>
    </r>
    <r>
      <rPr>
        <sz val="11"/>
        <rFont val="宋体"/>
        <family val="0"/>
      </rPr>
      <t>执业资格注册、资质审查</t>
    </r>
  </si>
  <si>
    <r>
      <t xml:space="preserve">        </t>
    </r>
    <r>
      <rPr>
        <sz val="11"/>
        <rFont val="宋体"/>
        <family val="0"/>
      </rPr>
      <t>其他城乡社区管理事务支出</t>
    </r>
  </si>
  <si>
    <r>
      <t xml:space="preserve">        </t>
    </r>
    <r>
      <rPr>
        <sz val="11"/>
        <rFont val="宋体"/>
        <family val="0"/>
      </rPr>
      <t>小城镇基础设施建设</t>
    </r>
  </si>
  <si>
    <r>
      <t xml:space="preserve">        </t>
    </r>
    <r>
      <rPr>
        <sz val="11"/>
        <rFont val="宋体"/>
        <family val="0"/>
      </rPr>
      <t>其他城乡社区公共设施支出</t>
    </r>
  </si>
  <si>
    <r>
      <t xml:space="preserve">        </t>
    </r>
    <r>
      <rPr>
        <sz val="11"/>
        <rFont val="宋体"/>
        <family val="0"/>
      </rPr>
      <t>事业运行</t>
    </r>
  </si>
  <si>
    <r>
      <t xml:space="preserve">        </t>
    </r>
    <r>
      <rPr>
        <sz val="11"/>
        <rFont val="宋体"/>
        <family val="0"/>
      </rPr>
      <t>农垦运行</t>
    </r>
  </si>
  <si>
    <r>
      <t xml:space="preserve">        </t>
    </r>
    <r>
      <rPr>
        <sz val="11"/>
        <rFont val="宋体"/>
        <family val="0"/>
      </rPr>
      <t>科技转化与推广服务</t>
    </r>
  </si>
  <si>
    <r>
      <t xml:space="preserve">        </t>
    </r>
    <r>
      <rPr>
        <sz val="11"/>
        <rFont val="宋体"/>
        <family val="0"/>
      </rPr>
      <t>病虫害控制</t>
    </r>
  </si>
  <si>
    <r>
      <t xml:space="preserve">        </t>
    </r>
    <r>
      <rPr>
        <sz val="11"/>
        <rFont val="宋体"/>
        <family val="0"/>
      </rPr>
      <t>农产品质量安全</t>
    </r>
  </si>
  <si>
    <r>
      <t xml:space="preserve">        </t>
    </r>
    <r>
      <rPr>
        <sz val="11"/>
        <rFont val="宋体"/>
        <family val="0"/>
      </rPr>
      <t>执法监管</t>
    </r>
  </si>
  <si>
    <r>
      <t xml:space="preserve">        </t>
    </r>
    <r>
      <rPr>
        <sz val="11"/>
        <rFont val="宋体"/>
        <family val="0"/>
      </rPr>
      <t>统计监测与信息服务</t>
    </r>
  </si>
  <si>
    <r>
      <t xml:space="preserve">        </t>
    </r>
    <r>
      <rPr>
        <sz val="11"/>
        <rFont val="宋体"/>
        <family val="0"/>
      </rPr>
      <t>农业行业业务管理</t>
    </r>
  </si>
  <si>
    <r>
      <t xml:space="preserve">        </t>
    </r>
    <r>
      <rPr>
        <sz val="11"/>
        <rFont val="宋体"/>
        <family val="0"/>
      </rPr>
      <t>对外交流与合作</t>
    </r>
  </si>
  <si>
    <r>
      <t xml:space="preserve">        </t>
    </r>
    <r>
      <rPr>
        <sz val="11"/>
        <rFont val="宋体"/>
        <family val="0"/>
      </rPr>
      <t>防灾救灾</t>
    </r>
  </si>
  <si>
    <r>
      <t xml:space="preserve">        </t>
    </r>
    <r>
      <rPr>
        <sz val="11"/>
        <rFont val="宋体"/>
        <family val="0"/>
      </rPr>
      <t>稳定农民收入补贴</t>
    </r>
  </si>
  <si>
    <r>
      <t xml:space="preserve">        </t>
    </r>
    <r>
      <rPr>
        <sz val="11"/>
        <rFont val="宋体"/>
        <family val="0"/>
      </rPr>
      <t>农业结构调整补贴</t>
    </r>
  </si>
  <si>
    <r>
      <t xml:space="preserve">        </t>
    </r>
    <r>
      <rPr>
        <sz val="11"/>
        <rFont val="宋体"/>
        <family val="0"/>
      </rPr>
      <t>农业生产支持补贴</t>
    </r>
  </si>
  <si>
    <r>
      <t xml:space="preserve">        </t>
    </r>
    <r>
      <rPr>
        <sz val="11"/>
        <rFont val="宋体"/>
        <family val="0"/>
      </rPr>
      <t>农业组织化与产业化经营</t>
    </r>
  </si>
  <si>
    <r>
      <t xml:space="preserve">        </t>
    </r>
    <r>
      <rPr>
        <sz val="11"/>
        <rFont val="宋体"/>
        <family val="0"/>
      </rPr>
      <t>农产品加工与促销</t>
    </r>
  </si>
  <si>
    <r>
      <t xml:space="preserve">        </t>
    </r>
    <r>
      <rPr>
        <sz val="11"/>
        <rFont val="宋体"/>
        <family val="0"/>
      </rPr>
      <t>农村公益事业</t>
    </r>
  </si>
  <si>
    <r>
      <t xml:space="preserve">        </t>
    </r>
    <r>
      <rPr>
        <sz val="11"/>
        <rFont val="宋体"/>
        <family val="0"/>
      </rPr>
      <t>农业资源保护修复与利用</t>
    </r>
  </si>
  <si>
    <r>
      <t xml:space="preserve">        </t>
    </r>
    <r>
      <rPr>
        <sz val="11"/>
        <rFont val="宋体"/>
        <family val="0"/>
      </rPr>
      <t>农村道路建设</t>
    </r>
  </si>
  <si>
    <r>
      <t xml:space="preserve">        </t>
    </r>
    <r>
      <rPr>
        <sz val="11"/>
        <rFont val="宋体"/>
        <family val="0"/>
      </rPr>
      <t>成品油价格改革对渔业的补贴</t>
    </r>
  </si>
  <si>
    <r>
      <t xml:space="preserve">        </t>
    </r>
    <r>
      <rPr>
        <sz val="11"/>
        <rFont val="宋体"/>
        <family val="0"/>
      </rPr>
      <t>对高校毕业生到基层任职补助</t>
    </r>
  </si>
  <si>
    <r>
      <t xml:space="preserve">        </t>
    </r>
    <r>
      <rPr>
        <sz val="11"/>
        <rFont val="宋体"/>
        <family val="0"/>
      </rPr>
      <t>其他农业支出</t>
    </r>
  </si>
  <si>
    <r>
      <t xml:space="preserve">        </t>
    </r>
    <r>
      <rPr>
        <sz val="11"/>
        <rFont val="宋体"/>
        <family val="0"/>
      </rPr>
      <t>事业机构</t>
    </r>
  </si>
  <si>
    <r>
      <t xml:space="preserve">        </t>
    </r>
    <r>
      <rPr>
        <sz val="11"/>
        <rFont val="宋体"/>
        <family val="0"/>
      </rPr>
      <t>森林培育</t>
    </r>
  </si>
  <si>
    <r>
      <t xml:space="preserve">        </t>
    </r>
    <r>
      <rPr>
        <sz val="11"/>
        <rFont val="宋体"/>
        <family val="0"/>
      </rPr>
      <t>技术推广与转化</t>
    </r>
  </si>
  <si>
    <r>
      <t xml:space="preserve">        </t>
    </r>
    <r>
      <rPr>
        <sz val="11"/>
        <rFont val="宋体"/>
        <family val="0"/>
      </rPr>
      <t>森林资源管理</t>
    </r>
  </si>
  <si>
    <r>
      <t xml:space="preserve">        </t>
    </r>
    <r>
      <rPr>
        <sz val="11"/>
        <rFont val="宋体"/>
        <family val="0"/>
      </rPr>
      <t>森林生态效益补偿</t>
    </r>
  </si>
  <si>
    <r>
      <t xml:space="preserve">        </t>
    </r>
    <r>
      <rPr>
        <sz val="11"/>
        <rFont val="宋体"/>
        <family val="0"/>
      </rPr>
      <t>自然保护区等管理</t>
    </r>
  </si>
  <si>
    <r>
      <t xml:space="preserve">        </t>
    </r>
    <r>
      <rPr>
        <sz val="11"/>
        <rFont val="宋体"/>
        <family val="0"/>
      </rPr>
      <t>动植物保护</t>
    </r>
  </si>
  <si>
    <r>
      <t xml:space="preserve">        </t>
    </r>
    <r>
      <rPr>
        <sz val="11"/>
        <rFont val="宋体"/>
        <family val="0"/>
      </rPr>
      <t>湿地保护</t>
    </r>
  </si>
  <si>
    <r>
      <t xml:space="preserve">        </t>
    </r>
    <r>
      <rPr>
        <sz val="11"/>
        <rFont val="宋体"/>
        <family val="0"/>
      </rPr>
      <t>执法与监督</t>
    </r>
  </si>
  <si>
    <r>
      <t xml:space="preserve">        </t>
    </r>
    <r>
      <rPr>
        <sz val="11"/>
        <rFont val="宋体"/>
        <family val="0"/>
      </rPr>
      <t>防沙治沙</t>
    </r>
  </si>
  <si>
    <r>
      <t xml:space="preserve">        </t>
    </r>
    <r>
      <rPr>
        <sz val="11"/>
        <rFont val="宋体"/>
        <family val="0"/>
      </rPr>
      <t>对外合作与交流</t>
    </r>
  </si>
  <si>
    <r>
      <t xml:space="preserve">        </t>
    </r>
    <r>
      <rPr>
        <sz val="11"/>
        <rFont val="宋体"/>
        <family val="0"/>
      </rPr>
      <t>产业化管理</t>
    </r>
  </si>
  <si>
    <r>
      <t xml:space="preserve">        </t>
    </r>
    <r>
      <rPr>
        <sz val="11"/>
        <rFont val="宋体"/>
        <family val="0"/>
      </rPr>
      <t>信息管理</t>
    </r>
  </si>
  <si>
    <r>
      <t xml:space="preserve">        </t>
    </r>
    <r>
      <rPr>
        <sz val="11"/>
        <rFont val="宋体"/>
        <family val="0"/>
      </rPr>
      <t>林区公共支出</t>
    </r>
  </si>
  <si>
    <r>
      <t xml:space="preserve">        </t>
    </r>
    <r>
      <rPr>
        <sz val="11"/>
        <rFont val="宋体"/>
        <family val="0"/>
      </rPr>
      <t>贷款贴息</t>
    </r>
  </si>
  <si>
    <r>
      <t xml:space="preserve">        </t>
    </r>
    <r>
      <rPr>
        <sz val="11"/>
        <rFont val="宋体"/>
        <family val="0"/>
      </rPr>
      <t>成品油价格改革对林业的补贴</t>
    </r>
  </si>
  <si>
    <r>
      <t xml:space="preserve">        </t>
    </r>
    <r>
      <rPr>
        <sz val="11"/>
        <rFont val="宋体"/>
        <family val="0"/>
      </rPr>
      <t>防灾减灾</t>
    </r>
  </si>
  <si>
    <r>
      <t xml:space="preserve">        </t>
    </r>
    <r>
      <rPr>
        <sz val="11"/>
        <rFont val="宋体"/>
        <family val="0"/>
      </rPr>
      <t>国家公园</t>
    </r>
  </si>
  <si>
    <r>
      <t xml:space="preserve">        </t>
    </r>
    <r>
      <rPr>
        <sz val="11"/>
        <rFont val="宋体"/>
        <family val="0"/>
      </rPr>
      <t>草原管理</t>
    </r>
  </si>
  <si>
    <r>
      <t xml:space="preserve">        </t>
    </r>
    <r>
      <rPr>
        <sz val="11"/>
        <rFont val="宋体"/>
        <family val="0"/>
      </rPr>
      <t>行业业务管理</t>
    </r>
  </si>
  <si>
    <r>
      <t xml:space="preserve">        </t>
    </r>
    <r>
      <rPr>
        <sz val="11"/>
        <rFont val="宋体"/>
        <family val="0"/>
      </rPr>
      <t>其他林业和草原支出</t>
    </r>
  </si>
  <si>
    <r>
      <t xml:space="preserve">        </t>
    </r>
    <r>
      <rPr>
        <sz val="11"/>
        <rFont val="宋体"/>
        <family val="0"/>
      </rPr>
      <t>水利行业业务管理</t>
    </r>
  </si>
  <si>
    <r>
      <t xml:space="preserve">        </t>
    </r>
    <r>
      <rPr>
        <sz val="11"/>
        <rFont val="宋体"/>
        <family val="0"/>
      </rPr>
      <t>水利工程建设</t>
    </r>
  </si>
  <si>
    <r>
      <t xml:space="preserve">        </t>
    </r>
    <r>
      <rPr>
        <sz val="11"/>
        <rFont val="宋体"/>
        <family val="0"/>
      </rPr>
      <t>水利工程运行与维护</t>
    </r>
  </si>
  <si>
    <r>
      <t xml:space="preserve">        </t>
    </r>
    <r>
      <rPr>
        <sz val="11"/>
        <rFont val="宋体"/>
        <family val="0"/>
      </rPr>
      <t>长江黄河等流域管理</t>
    </r>
  </si>
  <si>
    <r>
      <t xml:space="preserve">        </t>
    </r>
    <r>
      <rPr>
        <sz val="11"/>
        <rFont val="宋体"/>
        <family val="0"/>
      </rPr>
      <t>水利前期工作</t>
    </r>
  </si>
  <si>
    <r>
      <t xml:space="preserve">        </t>
    </r>
    <r>
      <rPr>
        <sz val="11"/>
        <rFont val="宋体"/>
        <family val="0"/>
      </rPr>
      <t>水利执法监督</t>
    </r>
  </si>
  <si>
    <r>
      <t xml:space="preserve">        </t>
    </r>
    <r>
      <rPr>
        <sz val="11"/>
        <rFont val="宋体"/>
        <family val="0"/>
      </rPr>
      <t>水土保持</t>
    </r>
  </si>
  <si>
    <r>
      <t xml:space="preserve">        </t>
    </r>
    <r>
      <rPr>
        <sz val="11"/>
        <rFont val="宋体"/>
        <family val="0"/>
      </rPr>
      <t>水资源节约管理与保护</t>
    </r>
  </si>
  <si>
    <r>
      <t xml:space="preserve">        </t>
    </r>
    <r>
      <rPr>
        <sz val="11"/>
        <rFont val="宋体"/>
        <family val="0"/>
      </rPr>
      <t>水质监测</t>
    </r>
  </si>
  <si>
    <r>
      <t xml:space="preserve">        </t>
    </r>
    <r>
      <rPr>
        <sz val="11"/>
        <rFont val="宋体"/>
        <family val="0"/>
      </rPr>
      <t>水文测报</t>
    </r>
  </si>
  <si>
    <r>
      <t xml:space="preserve">        </t>
    </r>
    <r>
      <rPr>
        <sz val="11"/>
        <rFont val="宋体"/>
        <family val="0"/>
      </rPr>
      <t>防汛</t>
    </r>
  </si>
  <si>
    <r>
      <t xml:space="preserve">        </t>
    </r>
    <r>
      <rPr>
        <sz val="11"/>
        <rFont val="宋体"/>
        <family val="0"/>
      </rPr>
      <t>抗旱</t>
    </r>
  </si>
  <si>
    <r>
      <t xml:space="preserve">        </t>
    </r>
    <r>
      <rPr>
        <sz val="11"/>
        <rFont val="宋体"/>
        <family val="0"/>
      </rPr>
      <t>农田水利</t>
    </r>
  </si>
  <si>
    <r>
      <t xml:space="preserve">        </t>
    </r>
    <r>
      <rPr>
        <sz val="11"/>
        <rFont val="宋体"/>
        <family val="0"/>
      </rPr>
      <t>水利技术推广</t>
    </r>
  </si>
  <si>
    <r>
      <t xml:space="preserve">        </t>
    </r>
    <r>
      <rPr>
        <sz val="11"/>
        <rFont val="宋体"/>
        <family val="0"/>
      </rPr>
      <t>国际河流治理与管理</t>
    </r>
  </si>
  <si>
    <r>
      <t xml:space="preserve">        </t>
    </r>
    <r>
      <rPr>
        <sz val="11"/>
        <rFont val="宋体"/>
        <family val="0"/>
      </rPr>
      <t>江河湖库水系综合整治</t>
    </r>
  </si>
  <si>
    <r>
      <t xml:space="preserve">        </t>
    </r>
    <r>
      <rPr>
        <sz val="11"/>
        <rFont val="宋体"/>
        <family val="0"/>
      </rPr>
      <t>大中型水库移民后期扶持专项支出</t>
    </r>
  </si>
  <si>
    <r>
      <t xml:space="preserve">        </t>
    </r>
    <r>
      <rPr>
        <sz val="11"/>
        <rFont val="宋体"/>
        <family val="0"/>
      </rPr>
      <t>水利安全监督</t>
    </r>
  </si>
  <si>
    <r>
      <t xml:space="preserve">        </t>
    </r>
    <r>
      <rPr>
        <sz val="11"/>
        <rFont val="宋体"/>
        <family val="0"/>
      </rPr>
      <t>水利建设移民支出</t>
    </r>
  </si>
  <si>
    <r>
      <t xml:space="preserve">        </t>
    </r>
    <r>
      <rPr>
        <sz val="11"/>
        <rFont val="宋体"/>
        <family val="0"/>
      </rPr>
      <t>农村人畜饮水</t>
    </r>
  </si>
  <si>
    <r>
      <t xml:space="preserve">        </t>
    </r>
    <r>
      <rPr>
        <sz val="11"/>
        <rFont val="宋体"/>
        <family val="0"/>
      </rPr>
      <t>其他水利支出</t>
    </r>
  </si>
  <si>
    <r>
      <t xml:space="preserve">        </t>
    </r>
    <r>
      <rPr>
        <sz val="11"/>
        <rFont val="宋体"/>
        <family val="0"/>
      </rPr>
      <t>南水北调工程建设</t>
    </r>
  </si>
  <si>
    <r>
      <t xml:space="preserve">        </t>
    </r>
    <r>
      <rPr>
        <sz val="11"/>
        <rFont val="宋体"/>
        <family val="0"/>
      </rPr>
      <t>政策研究与信息管理</t>
    </r>
  </si>
  <si>
    <r>
      <t xml:space="preserve">        </t>
    </r>
    <r>
      <rPr>
        <sz val="11"/>
        <rFont val="宋体"/>
        <family val="0"/>
      </rPr>
      <t>工程稽查</t>
    </r>
  </si>
  <si>
    <r>
      <t xml:space="preserve">        </t>
    </r>
    <r>
      <rPr>
        <sz val="11"/>
        <rFont val="宋体"/>
        <family val="0"/>
      </rPr>
      <t>前期工作</t>
    </r>
  </si>
  <si>
    <r>
      <t xml:space="preserve">        </t>
    </r>
    <r>
      <rPr>
        <sz val="11"/>
        <rFont val="宋体"/>
        <family val="0"/>
      </rPr>
      <t>南水北调技术推广</t>
    </r>
  </si>
  <si>
    <r>
      <t xml:space="preserve">        </t>
    </r>
    <r>
      <rPr>
        <sz val="11"/>
        <rFont val="宋体"/>
        <family val="0"/>
      </rPr>
      <t>环境、移民及水资源管理与保护</t>
    </r>
  </si>
  <si>
    <r>
      <t xml:space="preserve">        </t>
    </r>
    <r>
      <rPr>
        <sz val="11"/>
        <rFont val="宋体"/>
        <family val="0"/>
      </rPr>
      <t>其他南水北调支出</t>
    </r>
  </si>
  <si>
    <r>
      <t xml:space="preserve">        </t>
    </r>
    <r>
      <rPr>
        <sz val="11"/>
        <rFont val="宋体"/>
        <family val="0"/>
      </rPr>
      <t>农村基础设施建设</t>
    </r>
  </si>
  <si>
    <r>
      <t xml:space="preserve">        </t>
    </r>
    <r>
      <rPr>
        <sz val="11"/>
        <rFont val="宋体"/>
        <family val="0"/>
      </rPr>
      <t>生产发展</t>
    </r>
  </si>
  <si>
    <r>
      <t xml:space="preserve">        </t>
    </r>
    <r>
      <rPr>
        <sz val="11"/>
        <rFont val="宋体"/>
        <family val="0"/>
      </rPr>
      <t>社会发展</t>
    </r>
  </si>
  <si>
    <r>
      <t xml:space="preserve">        </t>
    </r>
    <r>
      <rPr>
        <sz val="11"/>
        <rFont val="宋体"/>
        <family val="0"/>
      </rPr>
      <t>扶贫贷款奖补和贴息</t>
    </r>
  </si>
  <si>
    <r>
      <t xml:space="preserve">       “</t>
    </r>
    <r>
      <rPr>
        <sz val="11"/>
        <rFont val="宋体"/>
        <family val="0"/>
      </rPr>
      <t>三西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农业建设专项补助</t>
    </r>
  </si>
  <si>
    <r>
      <t xml:space="preserve">        </t>
    </r>
    <r>
      <rPr>
        <sz val="11"/>
        <rFont val="宋体"/>
        <family val="0"/>
      </rPr>
      <t>扶贫事业机构</t>
    </r>
  </si>
  <si>
    <r>
      <t xml:space="preserve">        </t>
    </r>
    <r>
      <rPr>
        <sz val="11"/>
        <rFont val="宋体"/>
        <family val="0"/>
      </rPr>
      <t>其他扶贫支出</t>
    </r>
  </si>
  <si>
    <r>
      <t xml:space="preserve">        </t>
    </r>
    <r>
      <rPr>
        <sz val="11"/>
        <rFont val="宋体"/>
        <family val="0"/>
      </rPr>
      <t>机构运行</t>
    </r>
  </si>
  <si>
    <r>
      <t xml:space="preserve">        </t>
    </r>
    <r>
      <rPr>
        <sz val="11"/>
        <rFont val="宋体"/>
        <family val="0"/>
      </rPr>
      <t>土地治理</t>
    </r>
  </si>
  <si>
    <r>
      <t xml:space="preserve">        </t>
    </r>
    <r>
      <rPr>
        <sz val="11"/>
        <rFont val="宋体"/>
        <family val="0"/>
      </rPr>
      <t>产业化发展</t>
    </r>
  </si>
  <si>
    <r>
      <t xml:space="preserve">        </t>
    </r>
    <r>
      <rPr>
        <sz val="11"/>
        <rFont val="宋体"/>
        <family val="0"/>
      </rPr>
      <t>创新示范</t>
    </r>
  </si>
  <si>
    <r>
      <t xml:space="preserve">        </t>
    </r>
    <r>
      <rPr>
        <sz val="11"/>
        <rFont val="宋体"/>
        <family val="0"/>
      </rPr>
      <t>其他农业综合开发支出</t>
    </r>
  </si>
  <si>
    <r>
      <t xml:space="preserve">        </t>
    </r>
    <r>
      <rPr>
        <sz val="11"/>
        <rFont val="宋体"/>
        <family val="0"/>
      </rPr>
      <t>对村级一事一议的补助</t>
    </r>
  </si>
  <si>
    <r>
      <t xml:space="preserve">        </t>
    </r>
    <r>
      <rPr>
        <sz val="11"/>
        <rFont val="宋体"/>
        <family val="0"/>
      </rPr>
      <t>国有农场办社会职能改革补助</t>
    </r>
  </si>
  <si>
    <r>
      <t xml:space="preserve">        </t>
    </r>
    <r>
      <rPr>
        <sz val="11"/>
        <rFont val="宋体"/>
        <family val="0"/>
      </rPr>
      <t>对村民委员会和村党支部的补助</t>
    </r>
  </si>
  <si>
    <r>
      <t xml:space="preserve">        </t>
    </r>
    <r>
      <rPr>
        <sz val="11"/>
        <rFont val="宋体"/>
        <family val="0"/>
      </rPr>
      <t>对村集体经济组织的补助</t>
    </r>
  </si>
  <si>
    <r>
      <t xml:space="preserve">        </t>
    </r>
    <r>
      <rPr>
        <sz val="11"/>
        <rFont val="宋体"/>
        <family val="0"/>
      </rPr>
      <t>农村综合改革示范试点补助</t>
    </r>
  </si>
  <si>
    <r>
      <t xml:space="preserve">        </t>
    </r>
    <r>
      <rPr>
        <sz val="11"/>
        <rFont val="宋体"/>
        <family val="0"/>
      </rPr>
      <t>其他农村综合改革支出</t>
    </r>
  </si>
  <si>
    <r>
      <t xml:space="preserve">        </t>
    </r>
    <r>
      <rPr>
        <sz val="11"/>
        <rFont val="宋体"/>
        <family val="0"/>
      </rPr>
      <t>支持农村金融机构</t>
    </r>
  </si>
  <si>
    <r>
      <t xml:space="preserve">        </t>
    </r>
    <r>
      <rPr>
        <sz val="11"/>
        <rFont val="宋体"/>
        <family val="0"/>
      </rPr>
      <t>涉农贷款增量奖励</t>
    </r>
  </si>
  <si>
    <r>
      <t xml:space="preserve">        </t>
    </r>
    <r>
      <rPr>
        <sz val="11"/>
        <rFont val="宋体"/>
        <family val="0"/>
      </rPr>
      <t>农业保险保费补贴</t>
    </r>
  </si>
  <si>
    <r>
      <t xml:space="preserve">        </t>
    </r>
    <r>
      <rPr>
        <sz val="11"/>
        <rFont val="宋体"/>
        <family val="0"/>
      </rPr>
      <t>创业担保贷款贴息</t>
    </r>
  </si>
  <si>
    <r>
      <t xml:space="preserve">        </t>
    </r>
    <r>
      <rPr>
        <sz val="11"/>
        <rFont val="宋体"/>
        <family val="0"/>
      </rPr>
      <t>补充创业担保贷款基金</t>
    </r>
  </si>
  <si>
    <r>
      <t xml:space="preserve">        </t>
    </r>
    <r>
      <rPr>
        <sz val="11"/>
        <rFont val="宋体"/>
        <family val="0"/>
      </rPr>
      <t>其他普惠金融发展支出</t>
    </r>
  </si>
  <si>
    <r>
      <t xml:space="preserve">        </t>
    </r>
    <r>
      <rPr>
        <sz val="11"/>
        <rFont val="宋体"/>
        <family val="0"/>
      </rPr>
      <t>棉花目标价格补贴</t>
    </r>
  </si>
  <si>
    <r>
      <t xml:space="preserve">        </t>
    </r>
    <r>
      <rPr>
        <sz val="11"/>
        <rFont val="宋体"/>
        <family val="0"/>
      </rPr>
      <t>其他目标价格补贴</t>
    </r>
  </si>
  <si>
    <r>
      <t xml:space="preserve">        </t>
    </r>
    <r>
      <rPr>
        <sz val="11"/>
        <rFont val="宋体"/>
        <family val="0"/>
      </rPr>
      <t>化解其他公益性乡村债务支出</t>
    </r>
  </si>
  <si>
    <r>
      <t xml:space="preserve">        </t>
    </r>
    <r>
      <rPr>
        <sz val="11"/>
        <rFont val="宋体"/>
        <family val="0"/>
      </rPr>
      <t>其他农林水支出</t>
    </r>
  </si>
  <si>
    <r>
      <t xml:space="preserve">        </t>
    </r>
    <r>
      <rPr>
        <sz val="11"/>
        <rFont val="宋体"/>
        <family val="0"/>
      </rPr>
      <t>公路建设</t>
    </r>
  </si>
  <si>
    <r>
      <t xml:space="preserve">        </t>
    </r>
    <r>
      <rPr>
        <sz val="11"/>
        <rFont val="宋体"/>
        <family val="0"/>
      </rPr>
      <t>公路养护</t>
    </r>
  </si>
  <si>
    <r>
      <t xml:space="preserve">        </t>
    </r>
    <r>
      <rPr>
        <sz val="11"/>
        <rFont val="宋体"/>
        <family val="0"/>
      </rPr>
      <t>交通运输信息化建设</t>
    </r>
  </si>
  <si>
    <r>
      <t xml:space="preserve">        </t>
    </r>
    <r>
      <rPr>
        <sz val="11"/>
        <rFont val="宋体"/>
        <family val="0"/>
      </rPr>
      <t>公路和运输安全</t>
    </r>
  </si>
  <si>
    <r>
      <t xml:space="preserve">        </t>
    </r>
    <r>
      <rPr>
        <sz val="11"/>
        <rFont val="宋体"/>
        <family val="0"/>
      </rPr>
      <t>公路还贷专项</t>
    </r>
  </si>
  <si>
    <r>
      <t xml:space="preserve">        </t>
    </r>
    <r>
      <rPr>
        <sz val="11"/>
        <rFont val="宋体"/>
        <family val="0"/>
      </rPr>
      <t>公路运输管理</t>
    </r>
  </si>
  <si>
    <r>
      <t xml:space="preserve">        </t>
    </r>
    <r>
      <rPr>
        <sz val="11"/>
        <rFont val="宋体"/>
        <family val="0"/>
      </rPr>
      <t>公路和运输技术标准化建设</t>
    </r>
  </si>
  <si>
    <r>
      <t xml:space="preserve">        </t>
    </r>
    <r>
      <rPr>
        <sz val="11"/>
        <rFont val="宋体"/>
        <family val="0"/>
      </rPr>
      <t>港口设施</t>
    </r>
  </si>
  <si>
    <r>
      <t xml:space="preserve">        </t>
    </r>
    <r>
      <rPr>
        <sz val="11"/>
        <rFont val="宋体"/>
        <family val="0"/>
      </rPr>
      <t>航道维护</t>
    </r>
  </si>
  <si>
    <r>
      <t xml:space="preserve">        </t>
    </r>
    <r>
      <rPr>
        <sz val="11"/>
        <rFont val="宋体"/>
        <family val="0"/>
      </rPr>
      <t>船舶检验</t>
    </r>
  </si>
  <si>
    <r>
      <t xml:space="preserve">        </t>
    </r>
    <r>
      <rPr>
        <sz val="11"/>
        <rFont val="宋体"/>
        <family val="0"/>
      </rPr>
      <t>救助打捞</t>
    </r>
  </si>
  <si>
    <r>
      <t xml:space="preserve">        </t>
    </r>
    <r>
      <rPr>
        <sz val="11"/>
        <rFont val="宋体"/>
        <family val="0"/>
      </rPr>
      <t>内河运输</t>
    </r>
  </si>
  <si>
    <r>
      <t xml:space="preserve">        </t>
    </r>
    <r>
      <rPr>
        <sz val="11"/>
        <rFont val="宋体"/>
        <family val="0"/>
      </rPr>
      <t>远洋运输</t>
    </r>
  </si>
  <si>
    <r>
      <t xml:space="preserve">        </t>
    </r>
    <r>
      <rPr>
        <sz val="11"/>
        <rFont val="宋体"/>
        <family val="0"/>
      </rPr>
      <t>海事管理</t>
    </r>
  </si>
  <si>
    <r>
      <t xml:space="preserve">        </t>
    </r>
    <r>
      <rPr>
        <sz val="11"/>
        <rFont val="宋体"/>
        <family val="0"/>
      </rPr>
      <t>航标事业发展支出</t>
    </r>
  </si>
  <si>
    <r>
      <t xml:space="preserve">        </t>
    </r>
    <r>
      <rPr>
        <sz val="11"/>
        <rFont val="宋体"/>
        <family val="0"/>
      </rPr>
      <t>水路运输管理支出</t>
    </r>
  </si>
  <si>
    <r>
      <t xml:space="preserve">        </t>
    </r>
    <r>
      <rPr>
        <sz val="11"/>
        <rFont val="宋体"/>
        <family val="0"/>
      </rPr>
      <t>口岸建设</t>
    </r>
  </si>
  <si>
    <r>
      <t xml:space="preserve">        </t>
    </r>
    <r>
      <rPr>
        <sz val="11"/>
        <rFont val="宋体"/>
        <family val="0"/>
      </rPr>
      <t>取消政府还贷二级公路收费专项支出</t>
    </r>
  </si>
  <si>
    <r>
      <t xml:space="preserve">        </t>
    </r>
    <r>
      <rPr>
        <sz val="11"/>
        <rFont val="宋体"/>
        <family val="0"/>
      </rPr>
      <t>其他公路水路运输支出</t>
    </r>
  </si>
  <si>
    <r>
      <t xml:space="preserve">        </t>
    </r>
    <r>
      <rPr>
        <sz val="11"/>
        <rFont val="宋体"/>
        <family val="0"/>
      </rPr>
      <t>铁路路网建设</t>
    </r>
  </si>
  <si>
    <r>
      <t xml:space="preserve">        </t>
    </r>
    <r>
      <rPr>
        <sz val="11"/>
        <rFont val="宋体"/>
        <family val="0"/>
      </rPr>
      <t>铁路还贷专项</t>
    </r>
  </si>
  <si>
    <r>
      <t xml:space="preserve">        </t>
    </r>
    <r>
      <rPr>
        <sz val="11"/>
        <rFont val="宋体"/>
        <family val="0"/>
      </rPr>
      <t>铁路安全</t>
    </r>
  </si>
  <si>
    <r>
      <t xml:space="preserve">        </t>
    </r>
    <r>
      <rPr>
        <sz val="11"/>
        <rFont val="宋体"/>
        <family val="0"/>
      </rPr>
      <t>铁路专项运输</t>
    </r>
  </si>
  <si>
    <r>
      <t xml:space="preserve">        </t>
    </r>
    <r>
      <rPr>
        <sz val="11"/>
        <rFont val="宋体"/>
        <family val="0"/>
      </rPr>
      <t>行业监管</t>
    </r>
  </si>
  <si>
    <r>
      <t xml:space="preserve">        </t>
    </r>
    <r>
      <rPr>
        <sz val="11"/>
        <rFont val="宋体"/>
        <family val="0"/>
      </rPr>
      <t>其他铁路运输支出</t>
    </r>
  </si>
  <si>
    <r>
      <t xml:space="preserve">        </t>
    </r>
    <r>
      <rPr>
        <sz val="11"/>
        <rFont val="宋体"/>
        <family val="0"/>
      </rPr>
      <t>机场建设</t>
    </r>
  </si>
  <si>
    <r>
      <t xml:space="preserve">        </t>
    </r>
    <r>
      <rPr>
        <sz val="11"/>
        <rFont val="宋体"/>
        <family val="0"/>
      </rPr>
      <t>空管系统建设</t>
    </r>
  </si>
  <si>
    <r>
      <t xml:space="preserve">        </t>
    </r>
    <r>
      <rPr>
        <sz val="11"/>
        <rFont val="宋体"/>
        <family val="0"/>
      </rPr>
      <t>民航还贷专项支出</t>
    </r>
  </si>
  <si>
    <r>
      <t xml:space="preserve">        </t>
    </r>
    <r>
      <rPr>
        <sz val="11"/>
        <rFont val="宋体"/>
        <family val="0"/>
      </rPr>
      <t>民用航空安全</t>
    </r>
  </si>
  <si>
    <r>
      <t xml:space="preserve">        </t>
    </r>
    <r>
      <rPr>
        <sz val="11"/>
        <rFont val="宋体"/>
        <family val="0"/>
      </rPr>
      <t>民航专项运输</t>
    </r>
  </si>
  <si>
    <r>
      <t xml:space="preserve">        </t>
    </r>
    <r>
      <rPr>
        <sz val="11"/>
        <rFont val="宋体"/>
        <family val="0"/>
      </rPr>
      <t>其他民用航空运输支出</t>
    </r>
  </si>
  <si>
    <r>
      <t xml:space="preserve">        </t>
    </r>
    <r>
      <rPr>
        <sz val="11"/>
        <rFont val="宋体"/>
        <family val="0"/>
      </rPr>
      <t>对城市公交的补贴</t>
    </r>
  </si>
  <si>
    <r>
      <t xml:space="preserve">        </t>
    </r>
    <r>
      <rPr>
        <sz val="11"/>
        <rFont val="宋体"/>
        <family val="0"/>
      </rPr>
      <t>对农村道路客运的补贴</t>
    </r>
  </si>
  <si>
    <r>
      <t xml:space="preserve">        </t>
    </r>
    <r>
      <rPr>
        <sz val="11"/>
        <rFont val="宋体"/>
        <family val="0"/>
      </rPr>
      <t>对出租车的补贴</t>
    </r>
  </si>
  <si>
    <r>
      <t xml:space="preserve">        </t>
    </r>
    <r>
      <rPr>
        <sz val="11"/>
        <rFont val="宋体"/>
        <family val="0"/>
      </rPr>
      <t>成品油价格改革补贴其他支出</t>
    </r>
  </si>
  <si>
    <r>
      <t xml:space="preserve">        </t>
    </r>
    <r>
      <rPr>
        <sz val="11"/>
        <rFont val="宋体"/>
        <family val="0"/>
      </rPr>
      <t>邮政普遍服务与特殊服务</t>
    </r>
  </si>
  <si>
    <r>
      <t xml:space="preserve">        </t>
    </r>
    <r>
      <rPr>
        <sz val="11"/>
        <rFont val="宋体"/>
        <family val="0"/>
      </rPr>
      <t>其他邮政业支出</t>
    </r>
  </si>
  <si>
    <r>
      <t xml:space="preserve">        </t>
    </r>
    <r>
      <rPr>
        <sz val="11"/>
        <rFont val="宋体"/>
        <family val="0"/>
      </rPr>
      <t>车辆购置税用于公路等基础设施建设支出</t>
    </r>
  </si>
  <si>
    <r>
      <t xml:space="preserve">        </t>
    </r>
    <r>
      <rPr>
        <sz val="11"/>
        <rFont val="宋体"/>
        <family val="0"/>
      </rPr>
      <t>车辆购置税用于农村公路建设支出</t>
    </r>
  </si>
  <si>
    <r>
      <t xml:space="preserve">        </t>
    </r>
    <r>
      <rPr>
        <sz val="11"/>
        <rFont val="宋体"/>
        <family val="0"/>
      </rPr>
      <t>车辆购置税用于老旧汽车报废更新补贴</t>
    </r>
  </si>
  <si>
    <r>
      <t xml:space="preserve">        </t>
    </r>
    <r>
      <rPr>
        <sz val="11"/>
        <rFont val="宋体"/>
        <family val="0"/>
      </rPr>
      <t>车辆购置税其他支出</t>
    </r>
  </si>
  <si>
    <r>
      <t xml:space="preserve">        </t>
    </r>
    <r>
      <rPr>
        <sz val="11"/>
        <rFont val="宋体"/>
        <family val="0"/>
      </rPr>
      <t>公共交通运营补助</t>
    </r>
  </si>
  <si>
    <r>
      <t xml:space="preserve">        </t>
    </r>
    <r>
      <rPr>
        <sz val="11"/>
        <rFont val="宋体"/>
        <family val="0"/>
      </rPr>
      <t>其他交通运输支出</t>
    </r>
  </si>
  <si>
    <r>
      <t xml:space="preserve">        </t>
    </r>
    <r>
      <rPr>
        <sz val="11"/>
        <rFont val="宋体"/>
        <family val="0"/>
      </rPr>
      <t>煤炭勘探开采和洗选</t>
    </r>
  </si>
  <si>
    <r>
      <t xml:space="preserve">        </t>
    </r>
    <r>
      <rPr>
        <sz val="11"/>
        <rFont val="宋体"/>
        <family val="0"/>
      </rPr>
      <t>石油和天然气勘探开采</t>
    </r>
  </si>
  <si>
    <r>
      <t xml:space="preserve">        </t>
    </r>
    <r>
      <rPr>
        <sz val="11"/>
        <rFont val="宋体"/>
        <family val="0"/>
      </rPr>
      <t>黑色金属矿勘探和采选</t>
    </r>
  </si>
  <si>
    <r>
      <t xml:space="preserve">        </t>
    </r>
    <r>
      <rPr>
        <sz val="11"/>
        <rFont val="宋体"/>
        <family val="0"/>
      </rPr>
      <t>有色金属矿勘探和采选</t>
    </r>
  </si>
  <si>
    <r>
      <t xml:space="preserve">        </t>
    </r>
    <r>
      <rPr>
        <sz val="11"/>
        <rFont val="宋体"/>
        <family val="0"/>
      </rPr>
      <t>非金属矿勘探和采选</t>
    </r>
  </si>
  <si>
    <r>
      <t xml:space="preserve">        </t>
    </r>
    <r>
      <rPr>
        <sz val="11"/>
        <rFont val="宋体"/>
        <family val="0"/>
      </rPr>
      <t>其他资源勘探业支出</t>
    </r>
  </si>
  <si>
    <r>
      <t xml:space="preserve">        </t>
    </r>
    <r>
      <rPr>
        <sz val="11"/>
        <rFont val="宋体"/>
        <family val="0"/>
      </rPr>
      <t>纺织业</t>
    </r>
  </si>
  <si>
    <r>
      <t xml:space="preserve">        </t>
    </r>
    <r>
      <rPr>
        <sz val="11"/>
        <rFont val="宋体"/>
        <family val="0"/>
      </rPr>
      <t>医药制造业</t>
    </r>
  </si>
  <si>
    <r>
      <t xml:space="preserve">        </t>
    </r>
    <r>
      <rPr>
        <sz val="11"/>
        <rFont val="宋体"/>
        <family val="0"/>
      </rPr>
      <t>非金属矿物制品业</t>
    </r>
  </si>
  <si>
    <r>
      <t xml:space="preserve">        </t>
    </r>
    <r>
      <rPr>
        <sz val="11"/>
        <rFont val="宋体"/>
        <family val="0"/>
      </rPr>
      <t>通信设备、计算机及其他电子设备制造业</t>
    </r>
  </si>
  <si>
    <r>
      <t xml:space="preserve">        </t>
    </r>
    <r>
      <rPr>
        <sz val="11"/>
        <rFont val="宋体"/>
        <family val="0"/>
      </rPr>
      <t>交通运输设备制造业</t>
    </r>
  </si>
  <si>
    <r>
      <t xml:space="preserve">        </t>
    </r>
    <r>
      <rPr>
        <sz val="11"/>
        <rFont val="宋体"/>
        <family val="0"/>
      </rPr>
      <t>电气机械及器材制造业</t>
    </r>
  </si>
  <si>
    <r>
      <t xml:space="preserve">        </t>
    </r>
    <r>
      <rPr>
        <sz val="11"/>
        <rFont val="宋体"/>
        <family val="0"/>
      </rPr>
      <t>工艺品及其他制造业</t>
    </r>
  </si>
  <si>
    <r>
      <t xml:space="preserve">        </t>
    </r>
    <r>
      <rPr>
        <sz val="11"/>
        <rFont val="宋体"/>
        <family val="0"/>
      </rPr>
      <t>石油加工、炼焦及核燃料加工业</t>
    </r>
  </si>
  <si>
    <r>
      <t xml:space="preserve">        </t>
    </r>
    <r>
      <rPr>
        <sz val="11"/>
        <rFont val="宋体"/>
        <family val="0"/>
      </rPr>
      <t>化学原料及化学制品制造业</t>
    </r>
  </si>
  <si>
    <r>
      <t xml:space="preserve">        </t>
    </r>
    <r>
      <rPr>
        <sz val="11"/>
        <rFont val="宋体"/>
        <family val="0"/>
      </rPr>
      <t>黑色金属冶炼及压延加工业</t>
    </r>
  </si>
  <si>
    <r>
      <t xml:space="preserve">        </t>
    </r>
    <r>
      <rPr>
        <sz val="11"/>
        <rFont val="宋体"/>
        <family val="0"/>
      </rPr>
      <t>有色金属冶炼及压延加工业</t>
    </r>
  </si>
  <si>
    <r>
      <t xml:space="preserve">        </t>
    </r>
    <r>
      <rPr>
        <sz val="11"/>
        <rFont val="宋体"/>
        <family val="0"/>
      </rPr>
      <t>其他制造业支出</t>
    </r>
  </si>
  <si>
    <r>
      <t xml:space="preserve">        </t>
    </r>
    <r>
      <rPr>
        <sz val="11"/>
        <rFont val="宋体"/>
        <family val="0"/>
      </rPr>
      <t>其他建筑业支出</t>
    </r>
  </si>
  <si>
    <r>
      <t xml:space="preserve">        </t>
    </r>
    <r>
      <rPr>
        <sz val="11"/>
        <rFont val="宋体"/>
        <family val="0"/>
      </rPr>
      <t>战备应急</t>
    </r>
  </si>
  <si>
    <r>
      <t xml:space="preserve">        </t>
    </r>
    <r>
      <rPr>
        <sz val="11"/>
        <rFont val="宋体"/>
        <family val="0"/>
      </rPr>
      <t>信息安全建设</t>
    </r>
  </si>
  <si>
    <r>
      <t xml:space="preserve">        </t>
    </r>
    <r>
      <rPr>
        <sz val="11"/>
        <rFont val="宋体"/>
        <family val="0"/>
      </rPr>
      <t>专用通信</t>
    </r>
  </si>
  <si>
    <r>
      <t xml:space="preserve">        </t>
    </r>
    <r>
      <rPr>
        <sz val="11"/>
        <rFont val="宋体"/>
        <family val="0"/>
      </rPr>
      <t>无线电监管</t>
    </r>
  </si>
  <si>
    <r>
      <t xml:space="preserve">        </t>
    </r>
    <r>
      <rPr>
        <sz val="11"/>
        <rFont val="宋体"/>
        <family val="0"/>
      </rPr>
      <t>工业和信息产业战略研究与标准制定</t>
    </r>
  </si>
  <si>
    <r>
      <t xml:space="preserve">        </t>
    </r>
    <r>
      <rPr>
        <sz val="11"/>
        <rFont val="宋体"/>
        <family val="0"/>
      </rPr>
      <t>工业和信息产业支持</t>
    </r>
  </si>
  <si>
    <r>
      <t xml:space="preserve">        </t>
    </r>
    <r>
      <rPr>
        <sz val="11"/>
        <rFont val="宋体"/>
        <family val="0"/>
      </rPr>
      <t>电子专项工程</t>
    </r>
  </si>
  <si>
    <r>
      <t xml:space="preserve">        </t>
    </r>
    <r>
      <rPr>
        <sz val="11"/>
        <rFont val="宋体"/>
        <family val="0"/>
      </rPr>
      <t>技术基础研究</t>
    </r>
  </si>
  <si>
    <r>
      <t xml:space="preserve">        </t>
    </r>
    <r>
      <rPr>
        <sz val="11"/>
        <rFont val="宋体"/>
        <family val="0"/>
      </rPr>
      <t>其他工业和信息产业监管支出</t>
    </r>
  </si>
  <si>
    <r>
      <t xml:space="preserve">        </t>
    </r>
    <r>
      <rPr>
        <sz val="11"/>
        <rFont val="宋体"/>
        <family val="0"/>
      </rPr>
      <t>国有企业监事会专项</t>
    </r>
  </si>
  <si>
    <r>
      <t xml:space="preserve">        </t>
    </r>
    <r>
      <rPr>
        <sz val="11"/>
        <rFont val="宋体"/>
        <family val="0"/>
      </rPr>
      <t>中央企业专项管理</t>
    </r>
  </si>
  <si>
    <r>
      <t xml:space="preserve">        </t>
    </r>
    <r>
      <rPr>
        <sz val="11"/>
        <rFont val="宋体"/>
        <family val="0"/>
      </rPr>
      <t>其他国有资产监管支出</t>
    </r>
  </si>
  <si>
    <r>
      <t xml:space="preserve">        </t>
    </r>
    <r>
      <rPr>
        <sz val="11"/>
        <rFont val="宋体"/>
        <family val="0"/>
      </rPr>
      <t>科技型中小企业技术创新基金</t>
    </r>
  </si>
  <si>
    <r>
      <t xml:space="preserve">        </t>
    </r>
    <r>
      <rPr>
        <sz val="11"/>
        <rFont val="宋体"/>
        <family val="0"/>
      </rPr>
      <t>中小企业发展专项</t>
    </r>
  </si>
  <si>
    <r>
      <t xml:space="preserve">        </t>
    </r>
    <r>
      <rPr>
        <sz val="11"/>
        <rFont val="宋体"/>
        <family val="0"/>
      </rPr>
      <t>其他支持中小企业发展和管理支出</t>
    </r>
  </si>
  <si>
    <r>
      <t xml:space="preserve">        </t>
    </r>
    <r>
      <rPr>
        <sz val="11"/>
        <rFont val="宋体"/>
        <family val="0"/>
      </rPr>
      <t>黄金事务</t>
    </r>
  </si>
  <si>
    <r>
      <t xml:space="preserve">        </t>
    </r>
    <r>
      <rPr>
        <sz val="11"/>
        <rFont val="宋体"/>
        <family val="0"/>
      </rPr>
      <t>技术改造支出</t>
    </r>
  </si>
  <si>
    <r>
      <t xml:space="preserve">        </t>
    </r>
    <r>
      <rPr>
        <sz val="11"/>
        <rFont val="宋体"/>
        <family val="0"/>
      </rPr>
      <t>中药材扶持资金支出</t>
    </r>
  </si>
  <si>
    <r>
      <t xml:space="preserve">        </t>
    </r>
    <r>
      <rPr>
        <sz val="11"/>
        <rFont val="宋体"/>
        <family val="0"/>
      </rPr>
      <t>重点产业振兴和技术改造项目贷款贴息</t>
    </r>
  </si>
  <si>
    <r>
      <t xml:space="preserve">        </t>
    </r>
    <r>
      <rPr>
        <sz val="11"/>
        <rFont val="宋体"/>
        <family val="0"/>
      </rPr>
      <t>其他资源勘探信息等支出</t>
    </r>
  </si>
  <si>
    <r>
      <t xml:space="preserve">        </t>
    </r>
    <r>
      <rPr>
        <sz val="11"/>
        <rFont val="宋体"/>
        <family val="0"/>
      </rPr>
      <t>食品流通安全补贴</t>
    </r>
  </si>
  <si>
    <r>
      <t xml:space="preserve">        </t>
    </r>
    <r>
      <rPr>
        <sz val="11"/>
        <rFont val="宋体"/>
        <family val="0"/>
      </rPr>
      <t>市场监测及信息管理</t>
    </r>
  </si>
  <si>
    <r>
      <t xml:space="preserve">        </t>
    </r>
    <r>
      <rPr>
        <sz val="11"/>
        <rFont val="宋体"/>
        <family val="0"/>
      </rPr>
      <t>民贸企业补贴</t>
    </r>
  </si>
  <si>
    <r>
      <t xml:space="preserve">        </t>
    </r>
    <r>
      <rPr>
        <sz val="11"/>
        <rFont val="宋体"/>
        <family val="0"/>
      </rPr>
      <t>民贸民品贷款贴息</t>
    </r>
  </si>
  <si>
    <r>
      <t xml:space="preserve">        </t>
    </r>
    <r>
      <rPr>
        <sz val="11"/>
        <rFont val="宋体"/>
        <family val="0"/>
      </rPr>
      <t>其他商业流通事务支出</t>
    </r>
  </si>
  <si>
    <r>
      <t xml:space="preserve">        </t>
    </r>
    <r>
      <rPr>
        <sz val="11"/>
        <rFont val="宋体"/>
        <family val="0"/>
      </rPr>
      <t>外商投资环境建设补助资金</t>
    </r>
  </si>
  <si>
    <r>
      <t xml:space="preserve">        </t>
    </r>
    <r>
      <rPr>
        <sz val="11"/>
        <rFont val="宋体"/>
        <family val="0"/>
      </rPr>
      <t>其他涉外发展服务支出</t>
    </r>
  </si>
  <si>
    <r>
      <t xml:space="preserve">        </t>
    </r>
    <r>
      <rPr>
        <sz val="11"/>
        <rFont val="宋体"/>
        <family val="0"/>
      </rPr>
      <t>服务业基础设施建设</t>
    </r>
  </si>
  <si>
    <r>
      <t xml:space="preserve">        </t>
    </r>
    <r>
      <rPr>
        <sz val="11"/>
        <rFont val="宋体"/>
        <family val="0"/>
      </rPr>
      <t>其他商业服务业等支出</t>
    </r>
  </si>
  <si>
    <r>
      <t xml:space="preserve">        </t>
    </r>
    <r>
      <rPr>
        <sz val="11"/>
        <rFont val="宋体"/>
        <family val="0"/>
      </rPr>
      <t>安全防卫</t>
    </r>
  </si>
  <si>
    <r>
      <t xml:space="preserve">        </t>
    </r>
    <r>
      <rPr>
        <sz val="11"/>
        <rFont val="宋体"/>
        <family val="0"/>
      </rPr>
      <t>金融部门其他行政支出</t>
    </r>
  </si>
  <si>
    <r>
      <t xml:space="preserve">        </t>
    </r>
    <r>
      <rPr>
        <sz val="11"/>
        <rFont val="宋体"/>
        <family val="0"/>
      </rPr>
      <t>政策性银行亏损补贴</t>
    </r>
  </si>
  <si>
    <r>
      <t xml:space="preserve">        </t>
    </r>
    <r>
      <rPr>
        <sz val="11"/>
        <rFont val="宋体"/>
        <family val="0"/>
      </rPr>
      <t>利息费用补贴支出</t>
    </r>
  </si>
  <si>
    <r>
      <t xml:space="preserve">        </t>
    </r>
    <r>
      <rPr>
        <sz val="11"/>
        <rFont val="宋体"/>
        <family val="0"/>
      </rPr>
      <t>补充资本金</t>
    </r>
  </si>
  <si>
    <r>
      <t xml:space="preserve">        </t>
    </r>
    <r>
      <rPr>
        <sz val="11"/>
        <rFont val="宋体"/>
        <family val="0"/>
      </rPr>
      <t>风险基金补助</t>
    </r>
  </si>
  <si>
    <r>
      <t xml:space="preserve">        </t>
    </r>
    <r>
      <rPr>
        <sz val="11"/>
        <rFont val="宋体"/>
        <family val="0"/>
      </rPr>
      <t>其他金融发展支出</t>
    </r>
  </si>
  <si>
    <r>
      <t xml:space="preserve">        </t>
    </r>
    <r>
      <rPr>
        <sz val="11"/>
        <rFont val="宋体"/>
        <family val="0"/>
      </rPr>
      <t>自然资源规划及管理</t>
    </r>
  </si>
  <si>
    <r>
      <t xml:space="preserve">        </t>
    </r>
    <r>
      <rPr>
        <sz val="11"/>
        <rFont val="宋体"/>
        <family val="0"/>
      </rPr>
      <t>土地资源调查</t>
    </r>
  </si>
  <si>
    <r>
      <t xml:space="preserve">        </t>
    </r>
    <r>
      <rPr>
        <sz val="11"/>
        <rFont val="宋体"/>
        <family val="0"/>
      </rPr>
      <t>土地资源利用与保护</t>
    </r>
  </si>
  <si>
    <r>
      <t xml:space="preserve">        </t>
    </r>
    <r>
      <rPr>
        <sz val="11"/>
        <rFont val="宋体"/>
        <family val="0"/>
      </rPr>
      <t>自然资源社会公益服务</t>
    </r>
  </si>
  <si>
    <r>
      <t xml:space="preserve">        </t>
    </r>
    <r>
      <rPr>
        <sz val="11"/>
        <rFont val="宋体"/>
        <family val="0"/>
      </rPr>
      <t>自然资源行业业务管理</t>
    </r>
  </si>
  <si>
    <r>
      <t xml:space="preserve">        </t>
    </r>
    <r>
      <rPr>
        <sz val="11"/>
        <rFont val="宋体"/>
        <family val="0"/>
      </rPr>
      <t>自然资源调查</t>
    </r>
  </si>
  <si>
    <r>
      <t xml:space="preserve">        </t>
    </r>
    <r>
      <rPr>
        <sz val="11"/>
        <rFont val="宋体"/>
        <family val="0"/>
      </rPr>
      <t>国土整治</t>
    </r>
  </si>
  <si>
    <r>
      <t xml:space="preserve">        </t>
    </r>
    <r>
      <rPr>
        <sz val="11"/>
        <rFont val="宋体"/>
        <family val="0"/>
      </rPr>
      <t>土地资源储备支出</t>
    </r>
  </si>
  <si>
    <r>
      <t xml:space="preserve">        </t>
    </r>
    <r>
      <rPr>
        <sz val="11"/>
        <rFont val="宋体"/>
        <family val="0"/>
      </rPr>
      <t>地质矿产资源与环境调查</t>
    </r>
  </si>
  <si>
    <r>
      <t xml:space="preserve">        </t>
    </r>
    <r>
      <rPr>
        <sz val="11"/>
        <rFont val="宋体"/>
        <family val="0"/>
      </rPr>
      <t>地质矿产资源利用与保护</t>
    </r>
  </si>
  <si>
    <r>
      <t xml:space="preserve">        </t>
    </r>
    <r>
      <rPr>
        <sz val="11"/>
        <rFont val="宋体"/>
        <family val="0"/>
      </rPr>
      <t>地质转产项目财政贴息</t>
    </r>
  </si>
  <si>
    <r>
      <t xml:space="preserve">        </t>
    </r>
    <r>
      <rPr>
        <sz val="11"/>
        <rFont val="宋体"/>
        <family val="0"/>
      </rPr>
      <t>国外风险勘查</t>
    </r>
  </si>
  <si>
    <r>
      <t xml:space="preserve">        </t>
    </r>
    <r>
      <rPr>
        <sz val="11"/>
        <rFont val="宋体"/>
        <family val="0"/>
      </rPr>
      <t>地质勘查基金（周转金）支出</t>
    </r>
  </si>
  <si>
    <r>
      <t xml:space="preserve">        </t>
    </r>
    <r>
      <rPr>
        <sz val="11"/>
        <rFont val="宋体"/>
        <family val="0"/>
      </rPr>
      <t>其他自然资源事务支出</t>
    </r>
  </si>
  <si>
    <r>
      <t xml:space="preserve">        </t>
    </r>
    <r>
      <rPr>
        <sz val="11"/>
        <rFont val="宋体"/>
        <family val="0"/>
      </rPr>
      <t>海域使用管理</t>
    </r>
  </si>
  <si>
    <r>
      <t xml:space="preserve">        </t>
    </r>
    <r>
      <rPr>
        <sz val="11"/>
        <rFont val="宋体"/>
        <family val="0"/>
      </rPr>
      <t>海洋环境保护与监测</t>
    </r>
  </si>
  <si>
    <r>
      <t xml:space="preserve">        </t>
    </r>
    <r>
      <rPr>
        <sz val="11"/>
        <rFont val="宋体"/>
        <family val="0"/>
      </rPr>
      <t>海洋调查评价</t>
    </r>
  </si>
  <si>
    <r>
      <t xml:space="preserve">        </t>
    </r>
    <r>
      <rPr>
        <sz val="11"/>
        <rFont val="宋体"/>
        <family val="0"/>
      </rPr>
      <t>海洋权益维护</t>
    </r>
  </si>
  <si>
    <r>
      <t xml:space="preserve">        </t>
    </r>
    <r>
      <rPr>
        <sz val="11"/>
        <rFont val="宋体"/>
        <family val="0"/>
      </rPr>
      <t>海洋执法监察</t>
    </r>
  </si>
  <si>
    <r>
      <t xml:space="preserve">        </t>
    </r>
    <r>
      <rPr>
        <sz val="11"/>
        <rFont val="宋体"/>
        <family val="0"/>
      </rPr>
      <t>海洋防灾减灾</t>
    </r>
  </si>
  <si>
    <r>
      <t xml:space="preserve">        </t>
    </r>
    <r>
      <rPr>
        <sz val="11"/>
        <rFont val="宋体"/>
        <family val="0"/>
      </rPr>
      <t>海洋卫星</t>
    </r>
  </si>
  <si>
    <r>
      <t xml:space="preserve">        </t>
    </r>
    <r>
      <rPr>
        <sz val="11"/>
        <rFont val="宋体"/>
        <family val="0"/>
      </rPr>
      <t>极地考察</t>
    </r>
  </si>
  <si>
    <r>
      <t xml:space="preserve">        </t>
    </r>
    <r>
      <rPr>
        <sz val="11"/>
        <rFont val="宋体"/>
        <family val="0"/>
      </rPr>
      <t>海洋矿产资源勘探研究</t>
    </r>
  </si>
  <si>
    <r>
      <t xml:space="preserve">        </t>
    </r>
    <r>
      <rPr>
        <sz val="11"/>
        <rFont val="宋体"/>
        <family val="0"/>
      </rPr>
      <t>海港航标维护</t>
    </r>
  </si>
  <si>
    <r>
      <t xml:space="preserve">        </t>
    </r>
    <r>
      <rPr>
        <sz val="11"/>
        <rFont val="宋体"/>
        <family val="0"/>
      </rPr>
      <t>海水淡化</t>
    </r>
  </si>
  <si>
    <r>
      <t xml:space="preserve">        </t>
    </r>
    <r>
      <rPr>
        <sz val="11"/>
        <rFont val="宋体"/>
        <family val="0"/>
      </rPr>
      <t>无居民海岛使用金支出</t>
    </r>
  </si>
  <si>
    <r>
      <t xml:space="preserve">        </t>
    </r>
    <r>
      <rPr>
        <sz val="11"/>
        <rFont val="宋体"/>
        <family val="0"/>
      </rPr>
      <t>海岛和海域保护</t>
    </r>
  </si>
  <si>
    <r>
      <t xml:space="preserve">        </t>
    </r>
    <r>
      <rPr>
        <sz val="11"/>
        <rFont val="宋体"/>
        <family val="0"/>
      </rPr>
      <t>其他海洋管理事务支出</t>
    </r>
  </si>
  <si>
    <r>
      <t xml:space="preserve">        </t>
    </r>
    <r>
      <rPr>
        <sz val="11"/>
        <rFont val="宋体"/>
        <family val="0"/>
      </rPr>
      <t>基础测绘</t>
    </r>
  </si>
  <si>
    <r>
      <t xml:space="preserve">        </t>
    </r>
    <r>
      <rPr>
        <sz val="11"/>
        <rFont val="宋体"/>
        <family val="0"/>
      </rPr>
      <t>航空摄影</t>
    </r>
  </si>
  <si>
    <r>
      <t xml:space="preserve">        </t>
    </r>
    <r>
      <rPr>
        <sz val="11"/>
        <rFont val="宋体"/>
        <family val="0"/>
      </rPr>
      <t>测绘工程建设</t>
    </r>
  </si>
  <si>
    <r>
      <t xml:space="preserve">        </t>
    </r>
    <r>
      <rPr>
        <sz val="11"/>
        <rFont val="宋体"/>
        <family val="0"/>
      </rPr>
      <t>其他测绘事务支出</t>
    </r>
  </si>
  <si>
    <r>
      <t xml:space="preserve">        </t>
    </r>
    <r>
      <rPr>
        <sz val="11"/>
        <rFont val="宋体"/>
        <family val="0"/>
      </rPr>
      <t>气象事业机构</t>
    </r>
  </si>
  <si>
    <r>
      <t xml:space="preserve">        </t>
    </r>
    <r>
      <rPr>
        <sz val="11"/>
        <rFont val="宋体"/>
        <family val="0"/>
      </rPr>
      <t>气象探测</t>
    </r>
  </si>
  <si>
    <r>
      <t xml:space="preserve">        </t>
    </r>
    <r>
      <rPr>
        <sz val="11"/>
        <rFont val="宋体"/>
        <family val="0"/>
      </rPr>
      <t>气象信息传输及管理</t>
    </r>
  </si>
  <si>
    <r>
      <t xml:space="preserve">        </t>
    </r>
    <r>
      <rPr>
        <sz val="11"/>
        <rFont val="宋体"/>
        <family val="0"/>
      </rPr>
      <t>气象预报预测</t>
    </r>
  </si>
  <si>
    <r>
      <t xml:space="preserve">        </t>
    </r>
    <r>
      <rPr>
        <sz val="11"/>
        <rFont val="宋体"/>
        <family val="0"/>
      </rPr>
      <t>气象服务</t>
    </r>
  </si>
  <si>
    <r>
      <t xml:space="preserve">        </t>
    </r>
    <r>
      <rPr>
        <sz val="11"/>
        <rFont val="宋体"/>
        <family val="0"/>
      </rPr>
      <t>气象装备保障维护</t>
    </r>
  </si>
  <si>
    <r>
      <t xml:space="preserve">        </t>
    </r>
    <r>
      <rPr>
        <sz val="11"/>
        <rFont val="宋体"/>
        <family val="0"/>
      </rPr>
      <t>气象基础设施建设与维修</t>
    </r>
  </si>
  <si>
    <r>
      <t xml:space="preserve">        </t>
    </r>
    <r>
      <rPr>
        <sz val="11"/>
        <rFont val="宋体"/>
        <family val="0"/>
      </rPr>
      <t>气象卫星</t>
    </r>
  </si>
  <si>
    <r>
      <t xml:space="preserve">        </t>
    </r>
    <r>
      <rPr>
        <sz val="11"/>
        <rFont val="宋体"/>
        <family val="0"/>
      </rPr>
      <t>气象法规与标准</t>
    </r>
  </si>
  <si>
    <r>
      <t xml:space="preserve">        </t>
    </r>
    <r>
      <rPr>
        <sz val="11"/>
        <rFont val="宋体"/>
        <family val="0"/>
      </rPr>
      <t>气象资金审计稽查</t>
    </r>
  </si>
  <si>
    <r>
      <t xml:space="preserve">        </t>
    </r>
    <r>
      <rPr>
        <sz val="11"/>
        <rFont val="宋体"/>
        <family val="0"/>
      </rPr>
      <t>其他气象事务支出</t>
    </r>
  </si>
  <si>
    <r>
      <t xml:space="preserve">        </t>
    </r>
    <r>
      <rPr>
        <sz val="11"/>
        <rFont val="宋体"/>
        <family val="0"/>
      </rPr>
      <t>廉租住房</t>
    </r>
  </si>
  <si>
    <r>
      <t xml:space="preserve">        </t>
    </r>
    <r>
      <rPr>
        <sz val="11"/>
        <rFont val="宋体"/>
        <family val="0"/>
      </rPr>
      <t>沉陷区治理</t>
    </r>
  </si>
  <si>
    <r>
      <t xml:space="preserve">        </t>
    </r>
    <r>
      <rPr>
        <sz val="11"/>
        <rFont val="宋体"/>
        <family val="0"/>
      </rPr>
      <t>棚户区改造</t>
    </r>
  </si>
  <si>
    <r>
      <t xml:space="preserve">        </t>
    </r>
    <r>
      <rPr>
        <sz val="11"/>
        <rFont val="宋体"/>
        <family val="0"/>
      </rPr>
      <t>少数民族地区游牧民定居工程</t>
    </r>
  </si>
  <si>
    <r>
      <t xml:space="preserve">        </t>
    </r>
    <r>
      <rPr>
        <sz val="11"/>
        <rFont val="宋体"/>
        <family val="0"/>
      </rPr>
      <t>农村危房改造</t>
    </r>
  </si>
  <si>
    <r>
      <t xml:space="preserve">        </t>
    </r>
    <r>
      <rPr>
        <sz val="11"/>
        <rFont val="宋体"/>
        <family val="0"/>
      </rPr>
      <t>公共租赁住房</t>
    </r>
  </si>
  <si>
    <r>
      <t xml:space="preserve">        </t>
    </r>
    <r>
      <rPr>
        <sz val="11"/>
        <rFont val="宋体"/>
        <family val="0"/>
      </rPr>
      <t>保障性住房租金补贴</t>
    </r>
  </si>
  <si>
    <r>
      <t xml:space="preserve">        </t>
    </r>
    <r>
      <rPr>
        <sz val="11"/>
        <rFont val="宋体"/>
        <family val="0"/>
      </rPr>
      <t>其他保障性安居工程支出</t>
    </r>
  </si>
  <si>
    <r>
      <t xml:space="preserve">        </t>
    </r>
    <r>
      <rPr>
        <sz val="11"/>
        <rFont val="宋体"/>
        <family val="0"/>
      </rPr>
      <t>住房公积金</t>
    </r>
  </si>
  <si>
    <r>
      <t xml:space="preserve">        </t>
    </r>
    <r>
      <rPr>
        <sz val="11"/>
        <rFont val="宋体"/>
        <family val="0"/>
      </rPr>
      <t>提租补贴</t>
    </r>
  </si>
  <si>
    <r>
      <t xml:space="preserve">        </t>
    </r>
    <r>
      <rPr>
        <sz val="11"/>
        <rFont val="宋体"/>
        <family val="0"/>
      </rPr>
      <t>购房补贴</t>
    </r>
  </si>
  <si>
    <r>
      <t xml:space="preserve">        </t>
    </r>
    <r>
      <rPr>
        <sz val="11"/>
        <rFont val="宋体"/>
        <family val="0"/>
      </rPr>
      <t>公有住房建设和维修改造支出</t>
    </r>
  </si>
  <si>
    <r>
      <t xml:space="preserve">        </t>
    </r>
    <r>
      <rPr>
        <sz val="11"/>
        <rFont val="宋体"/>
        <family val="0"/>
      </rPr>
      <t>住房公积金管理</t>
    </r>
  </si>
  <si>
    <r>
      <t xml:space="preserve">        </t>
    </r>
    <r>
      <rPr>
        <sz val="11"/>
        <rFont val="宋体"/>
        <family val="0"/>
      </rPr>
      <t>其他城乡社区住宅支出</t>
    </r>
  </si>
  <si>
    <r>
      <t xml:space="preserve">        </t>
    </r>
    <r>
      <rPr>
        <sz val="11"/>
        <rFont val="宋体"/>
        <family val="0"/>
      </rPr>
      <t>粮食财务与审计支出</t>
    </r>
  </si>
  <si>
    <r>
      <t xml:space="preserve">        </t>
    </r>
    <r>
      <rPr>
        <sz val="11"/>
        <rFont val="宋体"/>
        <family val="0"/>
      </rPr>
      <t>粮食信息统计</t>
    </r>
  </si>
  <si>
    <r>
      <t xml:space="preserve">        </t>
    </r>
    <r>
      <rPr>
        <sz val="11"/>
        <rFont val="宋体"/>
        <family val="0"/>
      </rPr>
      <t>粮食专项业务活动</t>
    </r>
  </si>
  <si>
    <r>
      <t xml:space="preserve">        </t>
    </r>
    <r>
      <rPr>
        <sz val="11"/>
        <rFont val="宋体"/>
        <family val="0"/>
      </rPr>
      <t>国家粮油差价补贴</t>
    </r>
  </si>
  <si>
    <r>
      <t xml:space="preserve">        </t>
    </r>
    <r>
      <rPr>
        <sz val="11"/>
        <rFont val="宋体"/>
        <family val="0"/>
      </rPr>
      <t>粮食财务挂账利息补贴</t>
    </r>
  </si>
  <si>
    <r>
      <t xml:space="preserve">        </t>
    </r>
    <r>
      <rPr>
        <sz val="11"/>
        <rFont val="宋体"/>
        <family val="0"/>
      </rPr>
      <t>粮食财务挂账消化款</t>
    </r>
  </si>
  <si>
    <r>
      <t xml:space="preserve">        </t>
    </r>
    <r>
      <rPr>
        <sz val="11"/>
        <rFont val="宋体"/>
        <family val="0"/>
      </rPr>
      <t>处理陈化粮补贴</t>
    </r>
  </si>
  <si>
    <r>
      <t xml:space="preserve">        </t>
    </r>
    <r>
      <rPr>
        <sz val="11"/>
        <rFont val="宋体"/>
        <family val="0"/>
      </rPr>
      <t>粮食风险基金</t>
    </r>
  </si>
  <si>
    <r>
      <t xml:space="preserve">        </t>
    </r>
    <r>
      <rPr>
        <sz val="11"/>
        <rFont val="宋体"/>
        <family val="0"/>
      </rPr>
      <t>粮油市场调控专项资金</t>
    </r>
  </si>
  <si>
    <r>
      <t xml:space="preserve">        </t>
    </r>
    <r>
      <rPr>
        <sz val="11"/>
        <rFont val="宋体"/>
        <family val="0"/>
      </rPr>
      <t>其他粮油事务支出</t>
    </r>
  </si>
  <si>
    <r>
      <t xml:space="preserve">        </t>
    </r>
    <r>
      <rPr>
        <sz val="11"/>
        <rFont val="宋体"/>
        <family val="0"/>
      </rPr>
      <t>铁路专用线</t>
    </r>
  </si>
  <si>
    <r>
      <t xml:space="preserve">        </t>
    </r>
    <r>
      <rPr>
        <sz val="11"/>
        <rFont val="宋体"/>
        <family val="0"/>
      </rPr>
      <t>护库武警和民兵支出</t>
    </r>
  </si>
  <si>
    <r>
      <t xml:space="preserve">        </t>
    </r>
    <r>
      <rPr>
        <sz val="11"/>
        <rFont val="宋体"/>
        <family val="0"/>
      </rPr>
      <t>物资保管与保养</t>
    </r>
  </si>
  <si>
    <r>
      <t xml:space="preserve">        </t>
    </r>
    <r>
      <rPr>
        <sz val="11"/>
        <rFont val="宋体"/>
        <family val="0"/>
      </rPr>
      <t>专项贷款利息</t>
    </r>
  </si>
  <si>
    <r>
      <t xml:space="preserve">        </t>
    </r>
    <r>
      <rPr>
        <sz val="11"/>
        <rFont val="宋体"/>
        <family val="0"/>
      </rPr>
      <t>物资转移</t>
    </r>
  </si>
  <si>
    <r>
      <t xml:space="preserve">        </t>
    </r>
    <r>
      <rPr>
        <sz val="11"/>
        <rFont val="宋体"/>
        <family val="0"/>
      </rPr>
      <t>物资轮换</t>
    </r>
  </si>
  <si>
    <r>
      <t xml:space="preserve">        </t>
    </r>
    <r>
      <rPr>
        <sz val="11"/>
        <rFont val="宋体"/>
        <family val="0"/>
      </rPr>
      <t>仓库建设</t>
    </r>
  </si>
  <si>
    <r>
      <t xml:space="preserve">        </t>
    </r>
    <r>
      <rPr>
        <sz val="11"/>
        <rFont val="宋体"/>
        <family val="0"/>
      </rPr>
      <t>仓库安防</t>
    </r>
  </si>
  <si>
    <r>
      <t xml:space="preserve">        </t>
    </r>
    <r>
      <rPr>
        <sz val="11"/>
        <rFont val="宋体"/>
        <family val="0"/>
      </rPr>
      <t>其他物资事务支出</t>
    </r>
  </si>
  <si>
    <r>
      <t xml:space="preserve">        </t>
    </r>
    <r>
      <rPr>
        <sz val="11"/>
        <rFont val="宋体"/>
        <family val="0"/>
      </rPr>
      <t>石油储备</t>
    </r>
  </si>
  <si>
    <r>
      <t xml:space="preserve">        </t>
    </r>
    <r>
      <rPr>
        <sz val="11"/>
        <rFont val="宋体"/>
        <family val="0"/>
      </rPr>
      <t>天然铀能源储备</t>
    </r>
  </si>
  <si>
    <r>
      <t xml:space="preserve">        </t>
    </r>
    <r>
      <rPr>
        <sz val="11"/>
        <rFont val="宋体"/>
        <family val="0"/>
      </rPr>
      <t>煤炭储备</t>
    </r>
  </si>
  <si>
    <r>
      <t xml:space="preserve">        </t>
    </r>
    <r>
      <rPr>
        <sz val="11"/>
        <rFont val="宋体"/>
        <family val="0"/>
      </rPr>
      <t>其他能源储备支出</t>
    </r>
  </si>
  <si>
    <r>
      <t xml:space="preserve">        </t>
    </r>
    <r>
      <rPr>
        <sz val="11"/>
        <rFont val="宋体"/>
        <family val="0"/>
      </rPr>
      <t>储备粮油补贴</t>
    </r>
  </si>
  <si>
    <r>
      <t xml:space="preserve">        </t>
    </r>
    <r>
      <rPr>
        <sz val="11"/>
        <rFont val="宋体"/>
        <family val="0"/>
      </rPr>
      <t>储备粮油差价补贴</t>
    </r>
  </si>
  <si>
    <r>
      <t xml:space="preserve">        </t>
    </r>
    <r>
      <rPr>
        <sz val="11"/>
        <rFont val="宋体"/>
        <family val="0"/>
      </rPr>
      <t>储备粮（油）库建设</t>
    </r>
  </si>
  <si>
    <r>
      <t xml:space="preserve">        </t>
    </r>
    <r>
      <rPr>
        <sz val="11"/>
        <rFont val="宋体"/>
        <family val="0"/>
      </rPr>
      <t>最低收购价政策支出</t>
    </r>
  </si>
  <si>
    <r>
      <t xml:space="preserve">        </t>
    </r>
    <r>
      <rPr>
        <sz val="11"/>
        <rFont val="宋体"/>
        <family val="0"/>
      </rPr>
      <t>其他粮油储备支出</t>
    </r>
  </si>
  <si>
    <r>
      <t xml:space="preserve">        </t>
    </r>
    <r>
      <rPr>
        <sz val="11"/>
        <rFont val="宋体"/>
        <family val="0"/>
      </rPr>
      <t>棉花储备</t>
    </r>
  </si>
  <si>
    <r>
      <t xml:space="preserve">        </t>
    </r>
    <r>
      <rPr>
        <sz val="11"/>
        <rFont val="宋体"/>
        <family val="0"/>
      </rPr>
      <t>食糖储备</t>
    </r>
  </si>
  <si>
    <r>
      <t xml:space="preserve">        </t>
    </r>
    <r>
      <rPr>
        <sz val="11"/>
        <rFont val="宋体"/>
        <family val="0"/>
      </rPr>
      <t>肉类储备</t>
    </r>
  </si>
  <si>
    <r>
      <t xml:space="preserve">        </t>
    </r>
    <r>
      <rPr>
        <sz val="11"/>
        <rFont val="宋体"/>
        <family val="0"/>
      </rPr>
      <t>化肥储备</t>
    </r>
  </si>
  <si>
    <r>
      <t xml:space="preserve">        </t>
    </r>
    <r>
      <rPr>
        <sz val="11"/>
        <rFont val="宋体"/>
        <family val="0"/>
      </rPr>
      <t>农药储备</t>
    </r>
  </si>
  <si>
    <r>
      <t xml:space="preserve">        </t>
    </r>
    <r>
      <rPr>
        <sz val="11"/>
        <rFont val="宋体"/>
        <family val="0"/>
      </rPr>
      <t>边销茶储备</t>
    </r>
  </si>
  <si>
    <r>
      <t xml:space="preserve">        </t>
    </r>
    <r>
      <rPr>
        <sz val="11"/>
        <rFont val="宋体"/>
        <family val="0"/>
      </rPr>
      <t>羊毛储备</t>
    </r>
  </si>
  <si>
    <r>
      <t xml:space="preserve">        </t>
    </r>
    <r>
      <rPr>
        <sz val="11"/>
        <rFont val="宋体"/>
        <family val="0"/>
      </rPr>
      <t>医药储备</t>
    </r>
  </si>
  <si>
    <r>
      <t xml:space="preserve">        </t>
    </r>
    <r>
      <rPr>
        <sz val="11"/>
        <rFont val="宋体"/>
        <family val="0"/>
      </rPr>
      <t>食盐储备</t>
    </r>
  </si>
  <si>
    <r>
      <t xml:space="preserve">        </t>
    </r>
    <r>
      <rPr>
        <sz val="11"/>
        <rFont val="宋体"/>
        <family val="0"/>
      </rPr>
      <t>战略物资储备</t>
    </r>
  </si>
  <si>
    <r>
      <t xml:space="preserve">        </t>
    </r>
    <r>
      <rPr>
        <sz val="11"/>
        <rFont val="宋体"/>
        <family val="0"/>
      </rPr>
      <t>其他重要商品储备支出</t>
    </r>
  </si>
  <si>
    <r>
      <t xml:space="preserve">     </t>
    </r>
    <r>
      <rPr>
        <sz val="11"/>
        <rFont val="宋体"/>
        <family val="0"/>
      </rPr>
      <t>应急管理事务</t>
    </r>
  </si>
  <si>
    <r>
      <t xml:space="preserve">       </t>
    </r>
    <r>
      <rPr>
        <sz val="11"/>
        <rFont val="宋体"/>
        <family val="0"/>
      </rPr>
      <t>行政运行</t>
    </r>
  </si>
  <si>
    <r>
      <t xml:space="preserve">       </t>
    </r>
    <r>
      <rPr>
        <sz val="11"/>
        <rFont val="宋体"/>
        <family val="0"/>
      </rPr>
      <t>一般行政管理事务</t>
    </r>
  </si>
  <si>
    <r>
      <t xml:space="preserve">       </t>
    </r>
    <r>
      <rPr>
        <sz val="11"/>
        <rFont val="宋体"/>
        <family val="0"/>
      </rPr>
      <t>机关服务</t>
    </r>
  </si>
  <si>
    <r>
      <t xml:space="preserve">       </t>
    </r>
    <r>
      <rPr>
        <sz val="11"/>
        <rFont val="宋体"/>
        <family val="0"/>
      </rPr>
      <t>灾害风险防治</t>
    </r>
  </si>
  <si>
    <r>
      <t xml:space="preserve">       </t>
    </r>
    <r>
      <rPr>
        <sz val="11"/>
        <rFont val="宋体"/>
        <family val="0"/>
      </rPr>
      <t>国务院安委会专项</t>
    </r>
  </si>
  <si>
    <r>
      <t xml:space="preserve">       </t>
    </r>
    <r>
      <rPr>
        <sz val="11"/>
        <rFont val="宋体"/>
        <family val="0"/>
      </rPr>
      <t>安全监管</t>
    </r>
  </si>
  <si>
    <r>
      <t xml:space="preserve">       </t>
    </r>
    <r>
      <rPr>
        <sz val="11"/>
        <rFont val="宋体"/>
        <family val="0"/>
      </rPr>
      <t>安全生产基础</t>
    </r>
  </si>
  <si>
    <r>
      <t xml:space="preserve">       </t>
    </r>
    <r>
      <rPr>
        <sz val="11"/>
        <rFont val="宋体"/>
        <family val="0"/>
      </rPr>
      <t>应急救援</t>
    </r>
  </si>
  <si>
    <r>
      <t xml:space="preserve">       </t>
    </r>
    <r>
      <rPr>
        <sz val="11"/>
        <rFont val="宋体"/>
        <family val="0"/>
      </rPr>
      <t>应急管理</t>
    </r>
  </si>
  <si>
    <r>
      <t xml:space="preserve">       </t>
    </r>
    <r>
      <rPr>
        <sz val="11"/>
        <rFont val="宋体"/>
        <family val="0"/>
      </rPr>
      <t>事业运行</t>
    </r>
  </si>
  <si>
    <r>
      <t xml:space="preserve">       </t>
    </r>
    <r>
      <rPr>
        <sz val="11"/>
        <rFont val="宋体"/>
        <family val="0"/>
      </rPr>
      <t>其他应急管理支出</t>
    </r>
  </si>
  <si>
    <r>
      <t xml:space="preserve">     </t>
    </r>
    <r>
      <rPr>
        <sz val="11"/>
        <rFont val="宋体"/>
        <family val="0"/>
      </rPr>
      <t>消防事务</t>
    </r>
  </si>
  <si>
    <r>
      <t xml:space="preserve">       </t>
    </r>
    <r>
      <rPr>
        <sz val="11"/>
        <rFont val="宋体"/>
        <family val="0"/>
      </rPr>
      <t>一般行政管理实务</t>
    </r>
  </si>
  <si>
    <r>
      <t xml:space="preserve">       </t>
    </r>
    <r>
      <rPr>
        <sz val="11"/>
        <rFont val="宋体"/>
        <family val="0"/>
      </rPr>
      <t>消防应急救援</t>
    </r>
  </si>
  <si>
    <r>
      <t xml:space="preserve">       </t>
    </r>
    <r>
      <rPr>
        <sz val="11"/>
        <rFont val="宋体"/>
        <family val="0"/>
      </rPr>
      <t>其他消防事务支出</t>
    </r>
  </si>
  <si>
    <r>
      <t xml:space="preserve">     </t>
    </r>
    <r>
      <rPr>
        <sz val="11"/>
        <rFont val="宋体"/>
        <family val="0"/>
      </rPr>
      <t>森林消防事务</t>
    </r>
  </si>
  <si>
    <r>
      <t xml:space="preserve">       </t>
    </r>
    <r>
      <rPr>
        <sz val="11"/>
        <rFont val="宋体"/>
        <family val="0"/>
      </rPr>
      <t>森林消防应急救援</t>
    </r>
  </si>
  <si>
    <r>
      <t xml:space="preserve">       </t>
    </r>
    <r>
      <rPr>
        <sz val="11"/>
        <rFont val="宋体"/>
        <family val="0"/>
      </rPr>
      <t>其他森林消防事务支出</t>
    </r>
  </si>
  <si>
    <r>
      <t xml:space="preserve">     </t>
    </r>
    <r>
      <rPr>
        <sz val="11"/>
        <rFont val="宋体"/>
        <family val="0"/>
      </rPr>
      <t>煤矿安全</t>
    </r>
  </si>
  <si>
    <r>
      <t xml:space="preserve">       </t>
    </r>
    <r>
      <rPr>
        <sz val="11"/>
        <rFont val="宋体"/>
        <family val="0"/>
      </rPr>
      <t>煤矿安全监察事务</t>
    </r>
  </si>
  <si>
    <r>
      <t xml:space="preserve">       </t>
    </r>
    <r>
      <rPr>
        <sz val="11"/>
        <rFont val="宋体"/>
        <family val="0"/>
      </rPr>
      <t>煤矿应急救援事务</t>
    </r>
  </si>
  <si>
    <r>
      <t xml:space="preserve">       </t>
    </r>
    <r>
      <rPr>
        <sz val="11"/>
        <rFont val="宋体"/>
        <family val="0"/>
      </rPr>
      <t>其他煤矿安全支出</t>
    </r>
  </si>
  <si>
    <r>
      <t xml:space="preserve">     </t>
    </r>
    <r>
      <rPr>
        <sz val="11"/>
        <rFont val="宋体"/>
        <family val="0"/>
      </rPr>
      <t>地震事务</t>
    </r>
  </si>
  <si>
    <r>
      <t xml:space="preserve">       </t>
    </r>
    <r>
      <rPr>
        <sz val="11"/>
        <rFont val="宋体"/>
        <family val="0"/>
      </rPr>
      <t>地震监测</t>
    </r>
  </si>
  <si>
    <r>
      <t xml:space="preserve">       </t>
    </r>
    <r>
      <rPr>
        <sz val="11"/>
        <rFont val="宋体"/>
        <family val="0"/>
      </rPr>
      <t>地震预测预报</t>
    </r>
  </si>
  <si>
    <r>
      <t xml:space="preserve">       </t>
    </r>
    <r>
      <rPr>
        <sz val="11"/>
        <rFont val="宋体"/>
        <family val="0"/>
      </rPr>
      <t>地震灾害预防</t>
    </r>
  </si>
  <si>
    <r>
      <t xml:space="preserve">       </t>
    </r>
    <r>
      <rPr>
        <sz val="11"/>
        <rFont val="宋体"/>
        <family val="0"/>
      </rPr>
      <t>地震应急救援</t>
    </r>
  </si>
  <si>
    <r>
      <t xml:space="preserve">       </t>
    </r>
    <r>
      <rPr>
        <sz val="11"/>
        <rFont val="宋体"/>
        <family val="0"/>
      </rPr>
      <t>地震环境探察</t>
    </r>
  </si>
  <si>
    <r>
      <t xml:space="preserve">       </t>
    </r>
    <r>
      <rPr>
        <sz val="11"/>
        <rFont val="宋体"/>
        <family val="0"/>
      </rPr>
      <t>防震减灾信息管理</t>
    </r>
  </si>
  <si>
    <r>
      <t xml:space="preserve">       </t>
    </r>
    <r>
      <rPr>
        <sz val="11"/>
        <rFont val="宋体"/>
        <family val="0"/>
      </rPr>
      <t>防震减灾基础管理</t>
    </r>
  </si>
  <si>
    <r>
      <t xml:space="preserve">       </t>
    </r>
    <r>
      <rPr>
        <sz val="11"/>
        <rFont val="宋体"/>
        <family val="0"/>
      </rPr>
      <t>地震事业机构</t>
    </r>
  </si>
  <si>
    <r>
      <t xml:space="preserve">       </t>
    </r>
    <r>
      <rPr>
        <sz val="11"/>
        <rFont val="宋体"/>
        <family val="0"/>
      </rPr>
      <t>其他地震事务支出</t>
    </r>
  </si>
  <si>
    <r>
      <t xml:space="preserve">     </t>
    </r>
    <r>
      <rPr>
        <sz val="11"/>
        <rFont val="宋体"/>
        <family val="0"/>
      </rPr>
      <t>自然灾害防治</t>
    </r>
  </si>
  <si>
    <r>
      <t xml:space="preserve">       </t>
    </r>
    <r>
      <rPr>
        <sz val="11"/>
        <rFont val="宋体"/>
        <family val="0"/>
      </rPr>
      <t>地质灾害防治</t>
    </r>
  </si>
  <si>
    <r>
      <t xml:space="preserve">       </t>
    </r>
    <r>
      <rPr>
        <sz val="11"/>
        <rFont val="宋体"/>
        <family val="0"/>
      </rPr>
      <t>森林草原防灾减灾</t>
    </r>
  </si>
  <si>
    <r>
      <t xml:space="preserve">       </t>
    </r>
    <r>
      <rPr>
        <sz val="11"/>
        <rFont val="宋体"/>
        <family val="0"/>
      </rPr>
      <t>其他自然灾害防治支出</t>
    </r>
  </si>
  <si>
    <r>
      <t xml:space="preserve">     </t>
    </r>
    <r>
      <rPr>
        <sz val="11"/>
        <rFont val="宋体"/>
        <family val="0"/>
      </rPr>
      <t>自然灾害救灾及恢复重建支出</t>
    </r>
  </si>
  <si>
    <r>
      <t xml:space="preserve">       </t>
    </r>
    <r>
      <rPr>
        <sz val="11"/>
        <rFont val="宋体"/>
        <family val="0"/>
      </rPr>
      <t>中央自然灾害生活补助</t>
    </r>
  </si>
  <si>
    <r>
      <t xml:space="preserve">       </t>
    </r>
    <r>
      <rPr>
        <sz val="11"/>
        <rFont val="宋体"/>
        <family val="0"/>
      </rPr>
      <t>地方自然灾害生活补助</t>
    </r>
  </si>
  <si>
    <r>
      <t xml:space="preserve">       </t>
    </r>
    <r>
      <rPr>
        <sz val="11"/>
        <rFont val="宋体"/>
        <family val="0"/>
      </rPr>
      <t>自然灾害救灾补助</t>
    </r>
  </si>
  <si>
    <r>
      <t xml:space="preserve">       </t>
    </r>
    <r>
      <rPr>
        <sz val="11"/>
        <rFont val="宋体"/>
        <family val="0"/>
      </rPr>
      <t>自然灾害灾后重建补助</t>
    </r>
  </si>
  <si>
    <r>
      <t xml:space="preserve">       </t>
    </r>
    <r>
      <rPr>
        <sz val="11"/>
        <rFont val="宋体"/>
        <family val="0"/>
      </rPr>
      <t>其他自然灾害生活救助支出</t>
    </r>
  </si>
  <si>
    <r>
      <t xml:space="preserve">     </t>
    </r>
    <r>
      <rPr>
        <sz val="11"/>
        <rFont val="宋体"/>
        <family val="0"/>
      </rPr>
      <t>其他灾害防治及应急管理支出</t>
    </r>
  </si>
  <si>
    <r>
      <rPr>
        <b/>
        <sz val="11"/>
        <rFont val="宋体"/>
        <family val="0"/>
      </rPr>
      <t>二十二、预备费</t>
    </r>
  </si>
  <si>
    <r>
      <rPr>
        <b/>
        <sz val="11"/>
        <rFont val="宋体"/>
        <family val="0"/>
      </rPr>
      <t>二十三、债务付息支出</t>
    </r>
  </si>
  <si>
    <r>
      <t xml:space="preserve">        </t>
    </r>
    <r>
      <rPr>
        <sz val="11"/>
        <rFont val="宋体"/>
        <family val="0"/>
      </rPr>
      <t>地方政府一般债券付息支出</t>
    </r>
  </si>
  <si>
    <r>
      <t xml:space="preserve">        </t>
    </r>
    <r>
      <rPr>
        <sz val="11"/>
        <rFont val="宋体"/>
        <family val="0"/>
      </rPr>
      <t>地方政府向外国政府借款付息支出</t>
    </r>
  </si>
  <si>
    <r>
      <t xml:space="preserve">        </t>
    </r>
    <r>
      <rPr>
        <sz val="11"/>
        <rFont val="宋体"/>
        <family val="0"/>
      </rPr>
      <t>地方政府向国际组织借款付息支出</t>
    </r>
  </si>
  <si>
    <r>
      <t xml:space="preserve">        </t>
    </r>
    <r>
      <rPr>
        <sz val="11"/>
        <rFont val="宋体"/>
        <family val="0"/>
      </rPr>
      <t>地方政府其他一般债务付息支出</t>
    </r>
  </si>
  <si>
    <r>
      <rPr>
        <b/>
        <sz val="11"/>
        <rFont val="宋体"/>
        <family val="0"/>
      </rPr>
      <t>二十四、债务发行费用支出</t>
    </r>
  </si>
  <si>
    <r>
      <t xml:space="preserve">      </t>
    </r>
    <r>
      <rPr>
        <sz val="11"/>
        <rFont val="宋体"/>
        <family val="0"/>
      </rPr>
      <t>地方政府一般债务发行费用支出</t>
    </r>
  </si>
  <si>
    <r>
      <rPr>
        <b/>
        <sz val="11"/>
        <rFont val="宋体"/>
        <family val="0"/>
      </rPr>
      <t>二十五、其他支出</t>
    </r>
  </si>
  <si>
    <r>
      <t xml:space="preserve">        </t>
    </r>
    <r>
      <rPr>
        <sz val="11"/>
        <rFont val="宋体"/>
        <family val="0"/>
      </rPr>
      <t>年初预留</t>
    </r>
  </si>
  <si>
    <r>
      <t xml:space="preserve">        </t>
    </r>
    <r>
      <rPr>
        <sz val="11"/>
        <rFont val="宋体"/>
        <family val="0"/>
      </rPr>
      <t>其他支出</t>
    </r>
  </si>
  <si>
    <r>
      <rPr>
        <b/>
        <sz val="11"/>
        <rFont val="宋体"/>
        <family val="0"/>
      </rPr>
      <t>支出合计</t>
    </r>
  </si>
  <si>
    <t>表四</t>
  </si>
  <si>
    <t>2019年汨罗市政府性基金收入预算表</t>
  </si>
  <si>
    <r>
      <rPr>
        <sz val="11"/>
        <rFont val="宋体"/>
        <family val="0"/>
      </rPr>
      <t>一、农网还贷资金收入</t>
    </r>
  </si>
  <si>
    <r>
      <rPr>
        <sz val="11"/>
        <rFont val="宋体"/>
        <family val="0"/>
      </rPr>
      <t>二、海南省高等级公路车辆通行附加费收入</t>
    </r>
  </si>
  <si>
    <r>
      <rPr>
        <sz val="11"/>
        <rFont val="宋体"/>
        <family val="0"/>
      </rPr>
      <t>三、港口建设费收入</t>
    </r>
  </si>
  <si>
    <r>
      <rPr>
        <sz val="11"/>
        <color indexed="8"/>
        <rFont val="宋体"/>
        <family val="0"/>
      </rPr>
      <t>四、国家电影事业发展专项资金收入</t>
    </r>
  </si>
  <si>
    <r>
      <rPr>
        <sz val="11"/>
        <rFont val="宋体"/>
        <family val="0"/>
      </rPr>
      <t>五、国有土地收益基金收入</t>
    </r>
  </si>
  <si>
    <r>
      <rPr>
        <sz val="11"/>
        <rFont val="宋体"/>
        <family val="0"/>
      </rPr>
      <t>六、农业土地开发资金收入</t>
    </r>
  </si>
  <si>
    <r>
      <rPr>
        <sz val="11"/>
        <rFont val="宋体"/>
        <family val="0"/>
      </rPr>
      <t>七、国有土地使用权出让收入</t>
    </r>
  </si>
  <si>
    <r>
      <rPr>
        <sz val="11"/>
        <rFont val="宋体"/>
        <family val="0"/>
      </rPr>
      <t>八、大中型水库库区基金收入</t>
    </r>
  </si>
  <si>
    <r>
      <rPr>
        <sz val="11"/>
        <rFont val="宋体"/>
        <family val="0"/>
      </rPr>
      <t>九、彩票公益金收入</t>
    </r>
  </si>
  <si>
    <r>
      <rPr>
        <sz val="11"/>
        <rFont val="宋体"/>
        <family val="0"/>
      </rPr>
      <t>十、城市基础设施配套费收入</t>
    </r>
  </si>
  <si>
    <r>
      <rPr>
        <sz val="11"/>
        <rFont val="宋体"/>
        <family val="0"/>
      </rPr>
      <t>十一、小型水库移民扶助基金收入</t>
    </r>
  </si>
  <si>
    <r>
      <rPr>
        <sz val="11"/>
        <rFont val="宋体"/>
        <family val="0"/>
      </rPr>
      <t>十二、国家重大水利工程建设基金收入</t>
    </r>
  </si>
  <si>
    <r>
      <rPr>
        <sz val="11"/>
        <rFont val="宋体"/>
        <family val="0"/>
      </rPr>
      <t>十三、车辆通行费</t>
    </r>
  </si>
  <si>
    <r>
      <rPr>
        <sz val="11"/>
        <rFont val="宋体"/>
        <family val="0"/>
      </rPr>
      <t>十四、污水处理费收入</t>
    </r>
  </si>
  <si>
    <r>
      <rPr>
        <sz val="11"/>
        <rFont val="宋体"/>
        <family val="0"/>
      </rPr>
      <t>十五、彩票发行机构和彩票销售机构的业务费用</t>
    </r>
  </si>
  <si>
    <r>
      <rPr>
        <sz val="11"/>
        <rFont val="宋体"/>
        <family val="0"/>
      </rPr>
      <t>十六、其他政府性基金收入</t>
    </r>
  </si>
  <si>
    <r>
      <rPr>
        <sz val="11"/>
        <rFont val="宋体"/>
        <family val="0"/>
      </rPr>
      <t>十七、专项债券对应项目专项收入</t>
    </r>
  </si>
  <si>
    <r>
      <rPr>
        <b/>
        <sz val="11"/>
        <rFont val="宋体"/>
        <family val="0"/>
      </rPr>
      <t>转移性收入</t>
    </r>
  </si>
  <si>
    <r>
      <t xml:space="preserve">  </t>
    </r>
    <r>
      <rPr>
        <sz val="11"/>
        <rFont val="宋体"/>
        <family val="0"/>
      </rPr>
      <t>政府性基金转移收入</t>
    </r>
  </si>
  <si>
    <r>
      <t xml:space="preserve">    </t>
    </r>
    <r>
      <rPr>
        <sz val="11"/>
        <rFont val="宋体"/>
        <family val="0"/>
      </rPr>
      <t>政府性基金补助收入</t>
    </r>
  </si>
  <si>
    <r>
      <t xml:space="preserve">    </t>
    </r>
    <r>
      <rPr>
        <sz val="11"/>
        <rFont val="宋体"/>
        <family val="0"/>
      </rPr>
      <t>政府性基金上解收入</t>
    </r>
  </si>
  <si>
    <r>
      <t xml:space="preserve">  </t>
    </r>
    <r>
      <rPr>
        <sz val="11"/>
        <rFont val="宋体"/>
        <family val="0"/>
      </rPr>
      <t>上年结余收入</t>
    </r>
  </si>
  <si>
    <r>
      <t xml:space="preserve">  </t>
    </r>
    <r>
      <rPr>
        <sz val="11"/>
        <rFont val="宋体"/>
        <family val="0"/>
      </rPr>
      <t>调入资金</t>
    </r>
  </si>
  <si>
    <r>
      <t xml:space="preserve">    </t>
    </r>
    <r>
      <rPr>
        <sz val="11"/>
        <rFont val="宋体"/>
        <family val="0"/>
      </rPr>
      <t>其中：地方政府性基金调入专项收入</t>
    </r>
  </si>
  <si>
    <r>
      <t xml:space="preserve">  </t>
    </r>
    <r>
      <rPr>
        <sz val="11"/>
        <rFont val="宋体"/>
        <family val="0"/>
      </rPr>
      <t>地方政府专项债务收入</t>
    </r>
  </si>
  <si>
    <r>
      <t xml:space="preserve">  </t>
    </r>
    <r>
      <rPr>
        <sz val="11"/>
        <rFont val="宋体"/>
        <family val="0"/>
      </rPr>
      <t>地方政府专项债务转贷收入</t>
    </r>
  </si>
  <si>
    <r>
      <rPr>
        <b/>
        <sz val="11"/>
        <rFont val="宋体"/>
        <family val="0"/>
      </rPr>
      <t>收入总计</t>
    </r>
  </si>
  <si>
    <t>表五</t>
  </si>
  <si>
    <t>2019年汨罗市政府性基金支出预算表</t>
  </si>
  <si>
    <t>一、文化旅游体育与传媒支出</t>
  </si>
  <si>
    <t xml:space="preserve">   国家电影事业发展专项资金安排的支出</t>
  </si>
  <si>
    <t xml:space="preserve">   旅游发展基金支出</t>
  </si>
  <si>
    <t xml:space="preserve">   国家电影事业发展专项资金对应专项债务收入安排的支出</t>
  </si>
  <si>
    <t>二、社会保障和就业支出</t>
  </si>
  <si>
    <t xml:space="preserve">    大中型水库移民后期扶持基金支出</t>
  </si>
  <si>
    <t xml:space="preserve">    小型水库移民扶助基金安排的支出</t>
  </si>
  <si>
    <t xml:space="preserve">    小型水库移民扶助基金对应专项债务收入安排的支出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</si>
  <si>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</si>
  <si>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</si>
  <si>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</si>
  <si>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</si>
  <si>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国有土地使用权出让收入及对应专项债务收入安排的支出</t>
  </si>
  <si>
    <t xml:space="preserve">    国有土地收益基金及对应专项债务收入安排的支出</t>
  </si>
  <si>
    <t xml:space="preserve">    农业土地开发资金安排的支出</t>
  </si>
  <si>
    <t xml:space="preserve">    城市基础设施配套费安排的支出</t>
  </si>
  <si>
    <t xml:space="preserve">    污水处理费收入安排的支出</t>
  </si>
  <si>
    <t xml:space="preserve">    土地储备专项债券收入安排的支出</t>
  </si>
  <si>
    <t xml:space="preserve">    棚户区改造专项债券收入安排的支出</t>
  </si>
  <si>
    <t xml:space="preserve">    城市基础设施配套费对应专项债务收入安排的支出</t>
  </si>
  <si>
    <t xml:space="preserve">    污水处理费对应专项债务收入安排的支出</t>
  </si>
  <si>
    <t>五、农林水支出</t>
  </si>
  <si>
    <t xml:space="preserve">    大中型水库库区基金安排的支出</t>
  </si>
  <si>
    <t xml:space="preserve">    三峡水库库区基金支出</t>
  </si>
  <si>
    <t xml:space="preserve">    国家重大水利工程建设基金安排的支出</t>
  </si>
  <si>
    <t xml:space="preserve">    大中型水库库区基金对应专项债务收入安排的支出</t>
  </si>
  <si>
    <t xml:space="preserve">    国家重大水利工程建设基金对应专项债务收入安排的支出</t>
  </si>
  <si>
    <t>六、交通运输支出</t>
  </si>
  <si>
    <t xml:space="preserve">    海南省高等级公路车辆通行附加费安排的支出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</si>
  <si>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</si>
  <si>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</si>
  <si>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</si>
  <si>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</si>
  <si>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</si>
  <si>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海南省高等级公路车辆通行附加费对应专项债务收入安排的支出</t>
  </si>
  <si>
    <t xml:space="preserve">    政府收费公路专项债券收入安排的支出</t>
  </si>
  <si>
    <t xml:space="preserve">    车辆通行费对应专项债务收入安排的支出</t>
  </si>
  <si>
    <t xml:space="preserve">    港口建设费对应专项债务收入安排的支出</t>
  </si>
  <si>
    <t>七、资源勘探信息等支出</t>
  </si>
  <si>
    <t xml:space="preserve">    农网还贷资金支出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</si>
  <si>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</si>
  <si>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</si>
  <si>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</si>
  <si>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</si>
  <si>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十、债务付息支出</t>
  </si>
  <si>
    <t>十一、债务发行费用支出</t>
  </si>
  <si>
    <t>支出合计</t>
  </si>
  <si>
    <t>转移性支出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</si>
  <si>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</si>
  <si>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</si>
  <si>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</si>
  <si>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调出资金</t>
  </si>
  <si>
    <t xml:space="preserve"> 年终结余</t>
  </si>
  <si>
    <t xml:space="preserve"> 地方政府专项债务还本支出</t>
  </si>
  <si>
    <t xml:space="preserve"> 地方政府专项债务转贷支出</t>
  </si>
  <si>
    <t>支出总计</t>
  </si>
  <si>
    <t>表六</t>
  </si>
  <si>
    <t>2019年汨罗市国有资本经营收入预算表</t>
  </si>
  <si>
    <r>
      <t>项</t>
    </r>
    <r>
      <rPr>
        <b/>
        <sz val="11"/>
        <rFont val="Times New Roman"/>
        <family val="1"/>
      </rPr>
      <t xml:space="preserve">        </t>
    </r>
    <r>
      <rPr>
        <b/>
        <sz val="11"/>
        <rFont val="宋体"/>
        <family val="0"/>
      </rPr>
      <t>目</t>
    </r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</si>
  <si>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</si>
  <si>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</si>
  <si>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</si>
  <si>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</si>
  <si>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</si>
  <si>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收 入 合 计</t>
  </si>
  <si>
    <t>国有资本经营预算转移支付收入</t>
  </si>
  <si>
    <t>上年结转</t>
  </si>
  <si>
    <t>收 入 总 计</t>
  </si>
  <si>
    <t>表七</t>
  </si>
  <si>
    <t>2019年汨罗市国有资本经营支出预算表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</si>
  <si>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</si>
  <si>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</si>
  <si>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</si>
  <si>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</si>
  <si>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</si>
  <si>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>支 出 合 计</t>
  </si>
  <si>
    <t>国有资本经营预算转移支付支出</t>
  </si>
  <si>
    <t>——</t>
  </si>
  <si>
    <t>国有资本经营预算调出资金</t>
  </si>
  <si>
    <t>结转下年</t>
  </si>
  <si>
    <t>支 出 总 计</t>
  </si>
  <si>
    <t>表八</t>
  </si>
  <si>
    <t>2019年汨罗市社会保险基金收入预算表</t>
  </si>
  <si>
    <t>收   入</t>
  </si>
  <si>
    <t>一、企业职工基本养老保险基金</t>
  </si>
  <si>
    <t>二、城乡居民基本养老保险基金</t>
  </si>
  <si>
    <t>三、机关事业单位基本养老保险基金</t>
  </si>
  <si>
    <t>四、城镇职工基本医疗保险基金</t>
  </si>
  <si>
    <t>五、城乡居民基本医疗保险基金</t>
  </si>
  <si>
    <t>六、工伤保险基金</t>
  </si>
  <si>
    <t>七、失业保险基金</t>
  </si>
  <si>
    <t>八、生育保险基金</t>
  </si>
  <si>
    <t>本年收入小计</t>
  </si>
  <si>
    <t>上年结余</t>
  </si>
  <si>
    <t>收入合计</t>
  </si>
  <si>
    <t>表九</t>
  </si>
  <si>
    <t>2019年汨罗市社会保险基金支出预算表</t>
  </si>
  <si>
    <t>支    出</t>
  </si>
  <si>
    <t>本年支出小计</t>
  </si>
  <si>
    <t>年末滚存结余</t>
  </si>
  <si>
    <t>表十</t>
  </si>
  <si>
    <t>2019年汨罗市一般公共预算税收返还和转移支付预算情况表</t>
  </si>
  <si>
    <t>金额</t>
  </si>
  <si>
    <t xml:space="preserve"> 上级补助收入</t>
  </si>
  <si>
    <t>（一）返还性收入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</si>
  <si>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</si>
  <si>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</si>
  <si>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</si>
  <si>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</si>
  <si>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</si>
  <si>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其他返还性收入</t>
  </si>
  <si>
    <t>（二）一般性转移支付收入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</si>
  <si>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</si>
  <si>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</si>
  <si>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</si>
  <si>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</si>
  <si>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</si>
  <si>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</si>
  <si>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</si>
  <si>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</si>
  <si>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</si>
  <si>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</si>
  <si>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城乡居民基本医疗保险转移支付收入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</si>
  <si>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</si>
  <si>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</si>
  <si>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</si>
  <si>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</si>
  <si>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</si>
  <si>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</si>
  <si>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</si>
  <si>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</si>
  <si>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</si>
  <si>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</si>
  <si>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</si>
  <si>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</si>
  <si>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</si>
  <si>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</si>
  <si>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</si>
  <si>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</si>
  <si>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卫生健康共同财政事权转移支付收入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</si>
  <si>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</si>
  <si>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</si>
  <si>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</si>
  <si>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</si>
  <si>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</si>
  <si>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</si>
  <si>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</si>
  <si>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</si>
  <si>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</si>
  <si>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</si>
  <si>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其他共同财政事权转移支付收入</t>
  </si>
  <si>
    <t xml:space="preserve">      其他一般性转移支付收入</t>
  </si>
  <si>
    <t>（三）专项转移支付收入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</si>
  <si>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</si>
  <si>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</si>
  <si>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</si>
  <si>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</si>
  <si>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</si>
  <si>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</si>
  <si>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</si>
  <si>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</si>
  <si>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</si>
  <si>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</si>
  <si>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</si>
  <si>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</si>
  <si>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</si>
  <si>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</si>
  <si>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</si>
  <si>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</si>
  <si>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</si>
  <si>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</si>
  <si>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</si>
  <si>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其他收入</t>
  </si>
  <si>
    <t>表十一</t>
  </si>
  <si>
    <t>序号</t>
  </si>
  <si>
    <t>单位</t>
  </si>
  <si>
    <t>村级组织运转经费</t>
  </si>
  <si>
    <t>税改专项转移支付</t>
  </si>
  <si>
    <t>水资源保护</t>
  </si>
  <si>
    <t>财力转移支付</t>
  </si>
  <si>
    <t>体制补助</t>
  </si>
  <si>
    <t>均衡性转移支付</t>
  </si>
  <si>
    <t>其他收入</t>
  </si>
  <si>
    <t>合计</t>
  </si>
  <si>
    <t>汨罗镇</t>
  </si>
  <si>
    <t>归义镇</t>
  </si>
  <si>
    <t>新市镇</t>
  </si>
  <si>
    <t>古培镇</t>
  </si>
  <si>
    <t>罗江镇</t>
  </si>
  <si>
    <t>白水镇</t>
  </si>
  <si>
    <t>川山坪镇</t>
  </si>
  <si>
    <t>弼时镇</t>
  </si>
  <si>
    <t>神鼎山镇</t>
  </si>
  <si>
    <t>长乐镇</t>
  </si>
  <si>
    <t>三江镇</t>
  </si>
  <si>
    <t>大荆镇</t>
  </si>
  <si>
    <t>桃林寺镇</t>
  </si>
  <si>
    <t>白塘镇</t>
  </si>
  <si>
    <t>屈子祠镇</t>
  </si>
  <si>
    <t>表十二</t>
  </si>
  <si>
    <t>2019年汨罗市政府性基金转移支付预算情况表</t>
  </si>
  <si>
    <t>政府性基金上级补助收入</t>
  </si>
  <si>
    <t>表十三</t>
  </si>
  <si>
    <t>2019年汨罗市一般公共预算基本支出预算表</t>
  </si>
  <si>
    <t>政府经济科目编码</t>
  </si>
  <si>
    <t>政府经济科目名称</t>
  </si>
  <si>
    <t>501</t>
  </si>
  <si>
    <t>机关工资福利支出</t>
  </si>
  <si>
    <t xml:space="preserve">  50101</t>
  </si>
  <si>
    <t xml:space="preserve">  工资奖金津补贴</t>
  </si>
  <si>
    <t xml:space="preserve">  50102</t>
  </si>
  <si>
    <t xml:space="preserve">  社会保障缴费</t>
  </si>
  <si>
    <t xml:space="preserve">  50103</t>
  </si>
  <si>
    <t xml:space="preserve">  住房公积金</t>
  </si>
  <si>
    <t xml:space="preserve">  50199</t>
  </si>
  <si>
    <t xml:space="preserve">  其他工资福利支出</t>
  </si>
  <si>
    <t>502</t>
  </si>
  <si>
    <t>机关商品和服务支出</t>
  </si>
  <si>
    <t xml:space="preserve">  50201</t>
  </si>
  <si>
    <t xml:space="preserve">  办公经费</t>
  </si>
  <si>
    <t xml:space="preserve">  50202</t>
  </si>
  <si>
    <t xml:space="preserve">  会议费</t>
  </si>
  <si>
    <t xml:space="preserve">  50203</t>
  </si>
  <si>
    <t xml:space="preserve">  培训费</t>
  </si>
  <si>
    <t xml:space="preserve">  50204</t>
  </si>
  <si>
    <t xml:space="preserve">  专用材料购置费</t>
  </si>
  <si>
    <t xml:space="preserve">  50205</t>
  </si>
  <si>
    <t xml:space="preserve">  委托业务费</t>
  </si>
  <si>
    <t xml:space="preserve">  50206</t>
  </si>
  <si>
    <t xml:space="preserve">  公务接待费</t>
  </si>
  <si>
    <t xml:space="preserve">  50207</t>
  </si>
  <si>
    <t xml:space="preserve">  因公出国（境）费用</t>
  </si>
  <si>
    <t xml:space="preserve">  50208</t>
  </si>
  <si>
    <t xml:space="preserve">  公务用车运行维护费</t>
  </si>
  <si>
    <t xml:space="preserve">  50209</t>
  </si>
  <si>
    <t xml:space="preserve">  维修（护）费</t>
  </si>
  <si>
    <t xml:space="preserve">  50299</t>
  </si>
  <si>
    <t xml:space="preserve">  其他商品和服务支出</t>
  </si>
  <si>
    <t>503</t>
  </si>
  <si>
    <t>机关资本性支出（一）</t>
  </si>
  <si>
    <t xml:space="preserve">  50301</t>
  </si>
  <si>
    <t xml:space="preserve">  房屋建筑物购建</t>
  </si>
  <si>
    <t xml:space="preserve">  50302</t>
  </si>
  <si>
    <t xml:space="preserve">  基础设施建设</t>
  </si>
  <si>
    <t xml:space="preserve">  50303</t>
  </si>
  <si>
    <t xml:space="preserve">  公务用车购置</t>
  </si>
  <si>
    <t xml:space="preserve">  50305</t>
  </si>
  <si>
    <t xml:space="preserve">  土地征迁补偿和安置支出</t>
  </si>
  <si>
    <t xml:space="preserve">  50306</t>
  </si>
  <si>
    <t xml:space="preserve">  设备购置</t>
  </si>
  <si>
    <t xml:space="preserve">  50307</t>
  </si>
  <si>
    <t xml:space="preserve">  大型修缮</t>
  </si>
  <si>
    <t xml:space="preserve">  50399</t>
  </si>
  <si>
    <t xml:space="preserve">  其他资本性支出</t>
  </si>
  <si>
    <t>504</t>
  </si>
  <si>
    <t>机关资本性支出（二）</t>
  </si>
  <si>
    <t xml:space="preserve">  50401</t>
  </si>
  <si>
    <t xml:space="preserve">  50402</t>
  </si>
  <si>
    <t xml:space="preserve">  50403</t>
  </si>
  <si>
    <t xml:space="preserve">  50404</t>
  </si>
  <si>
    <t xml:space="preserve">  50405</t>
  </si>
  <si>
    <t xml:space="preserve">  50499</t>
  </si>
  <si>
    <t>505</t>
  </si>
  <si>
    <t>对事业单位经常性补助</t>
  </si>
  <si>
    <t xml:space="preserve">  50501</t>
  </si>
  <si>
    <t xml:space="preserve">  工资福利支出</t>
  </si>
  <si>
    <t xml:space="preserve">  50502</t>
  </si>
  <si>
    <t xml:space="preserve">  商品和服务支出</t>
  </si>
  <si>
    <t>506</t>
  </si>
  <si>
    <t>对事业单位资本性补助</t>
  </si>
  <si>
    <t xml:space="preserve">  50601</t>
  </si>
  <si>
    <t xml:space="preserve">  资本性支出（一）</t>
  </si>
  <si>
    <t xml:space="preserve">  50602</t>
  </si>
  <si>
    <t xml:space="preserve">  资本性支出（二）</t>
  </si>
  <si>
    <t>507</t>
  </si>
  <si>
    <t>对企业补助</t>
  </si>
  <si>
    <t xml:space="preserve">  50799</t>
  </si>
  <si>
    <t xml:space="preserve">  其他对企业补助</t>
  </si>
  <si>
    <t>508</t>
  </si>
  <si>
    <t>对企业资本性支出</t>
  </si>
  <si>
    <t xml:space="preserve">  50802</t>
  </si>
  <si>
    <t xml:space="preserve">  对企业资本性支出（二）</t>
  </si>
  <si>
    <t>509</t>
  </si>
  <si>
    <t>对个人和家庭的补助</t>
  </si>
  <si>
    <t xml:space="preserve">  50901</t>
  </si>
  <si>
    <t xml:space="preserve">  社会福利和救助</t>
  </si>
  <si>
    <t xml:space="preserve">  50902</t>
  </si>
  <si>
    <t xml:space="preserve">  助学金</t>
  </si>
  <si>
    <t xml:space="preserve">  50903</t>
  </si>
  <si>
    <t xml:space="preserve">  个人农业生产补贴</t>
  </si>
  <si>
    <t xml:space="preserve">  50905</t>
  </si>
  <si>
    <t xml:space="preserve">  离退休费</t>
  </si>
  <si>
    <t xml:space="preserve">  50999</t>
  </si>
  <si>
    <t xml:space="preserve">  其他对个人和家庭补助</t>
  </si>
  <si>
    <t>511</t>
  </si>
  <si>
    <t>债务利息及费用支出</t>
  </si>
  <si>
    <t xml:space="preserve">  51101</t>
  </si>
  <si>
    <t xml:space="preserve">  国内债务付息</t>
  </si>
  <si>
    <t xml:space="preserve">  51102</t>
  </si>
  <si>
    <t xml:space="preserve">  国外债务付息</t>
  </si>
  <si>
    <t>599</t>
  </si>
  <si>
    <t>其他支出</t>
  </si>
  <si>
    <t xml:space="preserve">  59999</t>
  </si>
  <si>
    <t xml:space="preserve">  其他支出</t>
  </si>
  <si>
    <t>表十四</t>
  </si>
  <si>
    <t>2019年汨罗市“三公”经费支出预算表</t>
  </si>
  <si>
    <t>因公出国（境）费用</t>
  </si>
  <si>
    <t>公务接待费</t>
  </si>
  <si>
    <t>公务用车购置及运行维护费</t>
  </si>
  <si>
    <t>小计</t>
  </si>
  <si>
    <t>公务用车运行维护费</t>
  </si>
  <si>
    <t>公务用车购置</t>
  </si>
  <si>
    <t>表十五</t>
  </si>
  <si>
    <t>2019年度汨罗市一般债务限额和余额情况表</t>
  </si>
  <si>
    <t>单位：亿元</t>
  </si>
  <si>
    <t>备注</t>
  </si>
  <si>
    <t>上年末地方政府债务余额</t>
  </si>
  <si>
    <t>本年地方政府债务限额</t>
  </si>
  <si>
    <t>年末地方政府债务余额</t>
  </si>
  <si>
    <t>表十六</t>
  </si>
  <si>
    <t>2019年度汨罗市专项债务限额和余额情况表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</si>
</sst>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_);[Red]\(0.0\)"/>
    <numFmt numFmtId="179" formatCode="0_ "/>
    <numFmt numFmtId="180" formatCode="0.00_);[Red]\(0.00\)"/>
    <numFmt numFmtId="181" formatCode="0_);[Red]\(0\)"/>
    <numFmt numFmtId="182" formatCode="yyyy&quot;年&quot;m&quot;月&quot;d&quot;日&quot;;@"/>
    <numFmt numFmtId="183" formatCode="_ * #,##0_ ;_ * \-#,##0_ ;_ * &quot;-&quot;??_ ;_ @_ "/>
    <numFmt numFmtId="184" formatCode="0;_"/>
    <numFmt numFmtId="185" formatCode="#,##0.00_ ;\-#,##0.00;;"/>
    <numFmt numFmtId="186" formatCode="0.0_ "/>
  </numFmts>
  <fonts count="7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b/>
      <sz val="12"/>
      <name val="仿宋_GB2312"/>
      <family val="0"/>
    </font>
    <font>
      <sz val="12"/>
      <name val="仿宋_GB2312"/>
      <family val="0"/>
    </font>
    <font>
      <b/>
      <sz val="12"/>
      <color indexed="8"/>
      <name val="仿宋_GB2312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黑体"/>
      <family val="3"/>
    </font>
    <font>
      <sz val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6"/>
      <name val="黑体"/>
      <family val="3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黑体"/>
      <family val="3"/>
    </font>
    <font>
      <b/>
      <sz val="14"/>
      <color indexed="8"/>
      <name val="仿宋"/>
      <family val="3"/>
    </font>
    <font>
      <sz val="11"/>
      <name val="仿宋_GB2312"/>
      <family val="0"/>
    </font>
    <font>
      <sz val="12"/>
      <name val="黑体"/>
      <family val="3"/>
    </font>
    <font>
      <sz val="11"/>
      <name val="黑体"/>
      <family val="3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20"/>
      <name val="宋体"/>
      <family val="0"/>
    </font>
    <font>
      <b/>
      <sz val="20"/>
      <color indexed="8"/>
      <name val="宋体"/>
      <family val="0"/>
    </font>
    <font>
      <sz val="11"/>
      <color indexed="8"/>
      <name val="黑体"/>
      <family val="3"/>
    </font>
    <font>
      <b/>
      <sz val="11"/>
      <color indexed="8"/>
      <name val="Times New Roman"/>
      <family val="1"/>
    </font>
    <font>
      <sz val="11"/>
      <color indexed="8"/>
      <name val="仿宋"/>
      <family val="3"/>
    </font>
    <font>
      <sz val="11"/>
      <color indexed="10"/>
      <name val="宋体"/>
      <family val="0"/>
    </font>
    <font>
      <b/>
      <sz val="18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8"/>
      <name val="方正小标宋_GBK"/>
      <family val="0"/>
    </font>
    <font>
      <b/>
      <sz val="18"/>
      <name val="Times New Roman"/>
      <family val="1"/>
    </font>
    <font>
      <b/>
      <sz val="12"/>
      <name val="Calibri"/>
      <family val="0"/>
    </font>
    <font>
      <b/>
      <sz val="20"/>
      <name val="Calibri"/>
      <family val="0"/>
    </font>
    <font>
      <sz val="12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4"/>
      <name val="Calibri"/>
      <family val="0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20"/>
      <name val="Calibri"/>
      <family val="0"/>
    </font>
    <font>
      <sz val="12"/>
      <color theme="1"/>
      <name val="宋体"/>
      <family val="0"/>
    </font>
    <font>
      <b/>
      <sz val="20"/>
      <color theme="1"/>
      <name val="Calibri"/>
      <family val="0"/>
    </font>
    <font>
      <sz val="11"/>
      <color theme="1"/>
      <name val="宋体"/>
      <family val="0"/>
    </font>
    <font>
      <sz val="11"/>
      <color theme="1"/>
      <name val="黑体"/>
      <family val="3"/>
    </font>
    <font>
      <b/>
      <sz val="11"/>
      <color theme="1"/>
      <name val="Times New Roman"/>
      <family val="1"/>
    </font>
    <font>
      <b/>
      <sz val="11"/>
      <color theme="1"/>
      <name val="宋体"/>
      <family val="0"/>
    </font>
    <font>
      <sz val="11"/>
      <color theme="1"/>
      <name val="仿宋"/>
      <family val="3"/>
    </font>
    <font>
      <sz val="11"/>
      <color rgb="FFFF000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3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42" fillId="6" borderId="1" applyNumberFormat="0" applyAlignment="0" applyProtection="0"/>
    <xf numFmtId="0" fontId="43" fillId="7" borderId="0" applyNumberFormat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>
      <alignment/>
      <protection/>
    </xf>
    <xf numFmtId="0" fontId="38" fillId="5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8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38" fillId="10" borderId="0" applyNumberFormat="0" applyBorder="0" applyAlignment="0" applyProtection="0"/>
    <xf numFmtId="0" fontId="35" fillId="0" borderId="5" applyNumberFormat="0" applyFill="0" applyAlignment="0" applyProtection="0"/>
    <xf numFmtId="0" fontId="38" fillId="11" borderId="0" applyNumberFormat="0" applyBorder="0" applyAlignment="0" applyProtection="0"/>
    <xf numFmtId="0" fontId="36" fillId="3" borderId="0" applyNumberFormat="0" applyBorder="0" applyAlignment="0" applyProtection="0"/>
    <xf numFmtId="0" fontId="41" fillId="6" borderId="6" applyNumberFormat="0" applyAlignment="0" applyProtection="0"/>
    <xf numFmtId="0" fontId="42" fillId="6" borderId="1" applyNumberFormat="0" applyAlignment="0" applyProtection="0"/>
    <xf numFmtId="0" fontId="37" fillId="12" borderId="7" applyNumberFormat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38" fillId="14" borderId="0" applyNumberFormat="0" applyBorder="0" applyAlignment="0" applyProtection="0"/>
    <xf numFmtId="0" fontId="47" fillId="0" borderId="8" applyNumberFormat="0" applyFill="0" applyAlignment="0" applyProtection="0"/>
    <xf numFmtId="0" fontId="9" fillId="15" borderId="0" applyNumberFormat="0" applyBorder="0" applyAlignment="0" applyProtection="0"/>
    <xf numFmtId="0" fontId="8" fillId="0" borderId="9" applyNumberFormat="0" applyFill="0" applyAlignment="0" applyProtection="0"/>
    <xf numFmtId="0" fontId="36" fillId="3" borderId="0" applyNumberFormat="0" applyBorder="0" applyAlignment="0" applyProtection="0"/>
    <xf numFmtId="0" fontId="9" fillId="9" borderId="0" applyNumberFormat="0" applyBorder="0" applyAlignment="0" applyProtection="0"/>
    <xf numFmtId="0" fontId="51" fillId="16" borderId="0" applyNumberFormat="0" applyBorder="0" applyAlignment="0" applyProtection="0"/>
    <xf numFmtId="0" fontId="9" fillId="17" borderId="0" applyNumberFormat="0" applyBorder="0" applyAlignment="0" applyProtection="0"/>
    <xf numFmtId="0" fontId="38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41" fillId="6" borderId="6" applyNumberFormat="0" applyAlignment="0" applyProtection="0"/>
    <xf numFmtId="0" fontId="9" fillId="9" borderId="0" applyNumberFormat="0" applyBorder="0" applyAlignment="0" applyProtection="0"/>
    <xf numFmtId="0" fontId="38" fillId="19" borderId="0" applyNumberFormat="0" applyBorder="0" applyAlignment="0" applyProtection="0"/>
    <xf numFmtId="0" fontId="38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8" fillId="20" borderId="0" applyNumberFormat="0" applyBorder="0" applyAlignment="0" applyProtection="0"/>
    <xf numFmtId="0" fontId="9" fillId="15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9" fillId="22" borderId="0" applyNumberFormat="0" applyBorder="0" applyAlignment="0" applyProtection="0"/>
    <xf numFmtId="0" fontId="51" fillId="16" borderId="0" applyNumberFormat="0" applyBorder="0" applyAlignment="0" applyProtection="0"/>
    <xf numFmtId="0" fontId="9" fillId="22" borderId="0" applyNumberFormat="0" applyBorder="0" applyAlignment="0" applyProtection="0"/>
    <xf numFmtId="0" fontId="38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38" fillId="10" borderId="0" applyNumberFormat="0" applyBorder="0" applyAlignment="0" applyProtection="0"/>
    <xf numFmtId="0" fontId="38" fillId="9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20" borderId="0" applyNumberFormat="0" applyBorder="0" applyAlignment="0" applyProtection="0"/>
    <xf numFmtId="0" fontId="38" fillId="23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3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8" fillId="0" borderId="9" applyNumberFormat="0" applyFill="0" applyAlignment="0" applyProtection="0"/>
    <xf numFmtId="0" fontId="37" fillId="12" borderId="7" applyNumberFormat="0" applyAlignment="0" applyProtection="0"/>
    <xf numFmtId="0" fontId="4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0" fontId="38" fillId="18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8" fillId="11" borderId="0" applyNumberFormat="0" applyBorder="0" applyAlignment="0" applyProtection="0"/>
    <xf numFmtId="0" fontId="38" fillId="21" borderId="0" applyNumberFormat="0" applyBorder="0" applyAlignment="0" applyProtection="0"/>
    <xf numFmtId="0" fontId="39" fillId="4" borderId="1" applyNumberFormat="0" applyAlignment="0" applyProtection="0"/>
    <xf numFmtId="0" fontId="0" fillId="0" borderId="0">
      <alignment/>
      <protection/>
    </xf>
    <xf numFmtId="0" fontId="0" fillId="8" borderId="2" applyNumberFormat="0" applyFont="0" applyAlignment="0" applyProtection="0"/>
  </cellStyleXfs>
  <cellXfs count="211">
    <xf numFmtId="0" fontId="0" fillId="0" borderId="0" xfId="0" applyFont="1" applyAlignment="1">
      <alignment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" fillId="0" borderId="0" xfId="0" applyFont="1" applyAlignment="1">
      <alignment/>
    </xf>
    <xf numFmtId="17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76" fontId="6" fillId="0" borderId="11" xfId="0" applyNumberFormat="1" applyFont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center" vertical="center" wrapText="1" shrinkToFit="1"/>
    </xf>
    <xf numFmtId="10" fontId="5" fillId="0" borderId="0" xfId="0" applyNumberFormat="1" applyFont="1" applyAlignment="1">
      <alignment/>
    </xf>
    <xf numFmtId="176" fontId="7" fillId="0" borderId="12" xfId="0" applyNumberFormat="1" applyFont="1" applyFill="1" applyBorder="1" applyAlignment="1">
      <alignment horizontal="center" vertical="center" wrapText="1" shrinkToFit="1"/>
    </xf>
    <xf numFmtId="177" fontId="2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0" fontId="8" fillId="0" borderId="0" xfId="109" applyFont="1" applyFill="1">
      <alignment vertical="center"/>
      <protection/>
    </xf>
    <xf numFmtId="0" fontId="9" fillId="0" borderId="0" xfId="109" applyFill="1">
      <alignment vertical="center"/>
      <protection/>
    </xf>
    <xf numFmtId="177" fontId="9" fillId="0" borderId="0" xfId="109" applyNumberFormat="1" applyFont="1" applyFill="1" applyAlignment="1">
      <alignment horizontal="right" vertical="center"/>
      <protection/>
    </xf>
    <xf numFmtId="0" fontId="10" fillId="0" borderId="0" xfId="109" applyFont="1" applyFill="1" applyAlignment="1">
      <alignment horizontal="center" vertical="center"/>
      <protection/>
    </xf>
    <xf numFmtId="177" fontId="8" fillId="0" borderId="0" xfId="109" applyNumberFormat="1" applyFont="1" applyFill="1" applyAlignment="1">
      <alignment horizontal="right" vertical="center"/>
      <protection/>
    </xf>
    <xf numFmtId="0" fontId="2" fillId="0" borderId="13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vertical="center"/>
    </xf>
    <xf numFmtId="177" fontId="0" fillId="0" borderId="13" xfId="0" applyNumberFormat="1" applyFill="1" applyBorder="1" applyAlignment="1">
      <alignment vertical="center" wrapText="1"/>
    </xf>
    <xf numFmtId="49" fontId="0" fillId="0" borderId="13" xfId="0" applyNumberFormat="1" applyFill="1" applyBorder="1" applyAlignment="1">
      <alignment vertical="center"/>
    </xf>
    <xf numFmtId="178" fontId="11" fillId="0" borderId="0" xfId="0" applyNumberFormat="1" applyFont="1" applyFill="1" applyAlignment="1">
      <alignment horizontal="right" vertical="center"/>
    </xf>
    <xf numFmtId="179" fontId="12" fillId="0" borderId="0" xfId="0" applyNumberFormat="1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>
      <alignment horizontal="right" vertical="center"/>
    </xf>
    <xf numFmtId="179" fontId="14" fillId="0" borderId="10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80" fontId="12" fillId="24" borderId="0" xfId="0" applyNumberFormat="1" applyFont="1" applyFill="1" applyBorder="1" applyAlignment="1" applyProtection="1">
      <alignment horizontal="center" vertical="center" wrapText="1"/>
      <protection/>
    </xf>
    <xf numFmtId="180" fontId="15" fillId="24" borderId="0" xfId="0" applyNumberFormat="1" applyFont="1" applyFill="1" applyBorder="1" applyAlignment="1" applyProtection="1">
      <alignment horizontal="center" vertical="center" wrapText="1"/>
      <protection/>
    </xf>
    <xf numFmtId="181" fontId="13" fillId="24" borderId="0" xfId="0" applyNumberFormat="1" applyFont="1" applyFill="1" applyBorder="1" applyAlignment="1" applyProtection="1">
      <alignment horizontal="center" vertical="center" wrapText="1"/>
      <protection/>
    </xf>
    <xf numFmtId="180" fontId="13" fillId="24" borderId="0" xfId="0" applyNumberFormat="1" applyFont="1" applyFill="1" applyBorder="1" applyAlignment="1" applyProtection="1">
      <alignment horizontal="center" vertical="center" wrapText="1"/>
      <protection/>
    </xf>
    <xf numFmtId="182" fontId="13" fillId="24" borderId="0" xfId="0" applyNumberFormat="1" applyFont="1" applyFill="1" applyBorder="1" applyAlignment="1" applyProtection="1">
      <alignment horizontal="left" vertical="center" wrapText="1"/>
      <protection/>
    </xf>
    <xf numFmtId="181" fontId="12" fillId="24" borderId="0" xfId="0" applyNumberFormat="1" applyFont="1" applyFill="1" applyBorder="1" applyAlignment="1" applyProtection="1">
      <alignment horizontal="center" vertical="center" wrapText="1"/>
      <protection/>
    </xf>
    <xf numFmtId="181" fontId="57" fillId="0" borderId="10" xfId="98" applyNumberFormat="1" applyFont="1" applyBorder="1" applyAlignment="1">
      <alignment horizontal="center" vertical="center" wrapText="1"/>
      <protection/>
    </xf>
    <xf numFmtId="181" fontId="13" fillId="24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102" applyFont="1" applyFill="1" applyBorder="1" applyAlignment="1">
      <alignment vertical="center"/>
      <protection/>
    </xf>
    <xf numFmtId="181" fontId="58" fillId="0" borderId="10" xfId="98" applyNumberFormat="1" applyFont="1" applyBorder="1" applyAlignment="1">
      <alignment horizontal="center" vertical="center" wrapText="1"/>
      <protection/>
    </xf>
    <xf numFmtId="0" fontId="59" fillId="0" borderId="0" xfId="0" applyFont="1" applyFill="1" applyAlignment="1" applyProtection="1">
      <alignment horizontal="center" vertical="center"/>
      <protection/>
    </xf>
    <xf numFmtId="181" fontId="16" fillId="24" borderId="0" xfId="0" applyNumberFormat="1" applyFont="1" applyFill="1" applyBorder="1" applyAlignment="1" applyProtection="1">
      <alignment horizontal="center" vertical="center" wrapText="1"/>
      <protection/>
    </xf>
    <xf numFmtId="181" fontId="57" fillId="0" borderId="12" xfId="108" applyNumberFormat="1" applyFont="1" applyFill="1" applyBorder="1" applyAlignment="1">
      <alignment horizontal="center" vertical="center" wrapText="1"/>
      <protection/>
    </xf>
    <xf numFmtId="181" fontId="57" fillId="0" borderId="10" xfId="98" applyNumberFormat="1" applyFont="1" applyFill="1" applyBorder="1" applyAlignment="1">
      <alignment horizontal="center" vertical="center" wrapText="1"/>
      <protection/>
    </xf>
    <xf numFmtId="181" fontId="57" fillId="0" borderId="16" xfId="108" applyNumberFormat="1" applyFont="1" applyFill="1" applyBorder="1" applyAlignment="1">
      <alignment horizontal="center" vertical="center" wrapText="1"/>
      <protection/>
    </xf>
    <xf numFmtId="178" fontId="11" fillId="0" borderId="0" xfId="0" applyNumberFormat="1" applyFont="1" applyFill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4" fillId="0" borderId="10" xfId="0" applyFont="1" applyBorder="1" applyAlignment="1">
      <alignment horizontal="center" wrapText="1"/>
    </xf>
    <xf numFmtId="1" fontId="16" fillId="0" borderId="10" xfId="0" applyNumberFormat="1" applyFont="1" applyFill="1" applyBorder="1" applyAlignment="1" applyProtection="1">
      <alignment vertical="center"/>
      <protection locked="0"/>
    </xf>
    <xf numFmtId="0" fontId="12" fillId="0" borderId="10" xfId="0" applyFont="1" applyBorder="1" applyAlignment="1">
      <alignment horizontal="center"/>
    </xf>
    <xf numFmtId="1" fontId="12" fillId="0" borderId="10" xfId="0" applyNumberFormat="1" applyFont="1" applyFill="1" applyBorder="1" applyAlignment="1" applyProtection="1">
      <alignment horizontal="left" vertical="center"/>
      <protection locked="0"/>
    </xf>
    <xf numFmtId="1" fontId="12" fillId="0" borderId="10" xfId="0" applyNumberFormat="1" applyFont="1" applyFill="1" applyBorder="1" applyAlignment="1" applyProtection="1">
      <alignment vertical="center"/>
      <protection locked="0"/>
    </xf>
    <xf numFmtId="0" fontId="12" fillId="0" borderId="10" xfId="0" applyNumberFormat="1" applyFont="1" applyFill="1" applyBorder="1" applyAlignment="1" applyProtection="1">
      <alignment vertical="center"/>
      <protection locked="0"/>
    </xf>
    <xf numFmtId="3" fontId="12" fillId="0" borderId="10" xfId="0" applyNumberFormat="1" applyFont="1" applyFill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11" fillId="0" borderId="0" xfId="106" applyNumberFormat="1" applyFont="1">
      <alignment/>
      <protection/>
    </xf>
    <xf numFmtId="0" fontId="18" fillId="0" borderId="0" xfId="106" applyNumberFormat="1" applyFont="1">
      <alignment/>
      <protection/>
    </xf>
    <xf numFmtId="0" fontId="6" fillId="0" borderId="0" xfId="106" applyNumberFormat="1" applyFont="1">
      <alignment/>
      <protection/>
    </xf>
    <xf numFmtId="0" fontId="0" fillId="0" borderId="0" xfId="106" applyNumberFormat="1" applyFont="1">
      <alignment/>
      <protection/>
    </xf>
    <xf numFmtId="0" fontId="19" fillId="0" borderId="0" xfId="106" applyNumberFormat="1" applyFont="1">
      <alignment/>
      <protection/>
    </xf>
    <xf numFmtId="0" fontId="20" fillId="0" borderId="0" xfId="106" applyNumberFormat="1" applyFont="1">
      <alignment/>
      <protection/>
    </xf>
    <xf numFmtId="0" fontId="0" fillId="0" borderId="0" xfId="106" applyNumberFormat="1">
      <alignment/>
      <protection/>
    </xf>
    <xf numFmtId="0" fontId="0" fillId="0" borderId="0" xfId="106" applyNumberFormat="1" applyAlignment="1">
      <alignment horizontal="center"/>
      <protection/>
    </xf>
    <xf numFmtId="0" fontId="11" fillId="0" borderId="0" xfId="106" applyNumberFormat="1" applyFont="1" applyFill="1" applyAlignment="1">
      <alignment horizontal="center"/>
      <protection/>
    </xf>
    <xf numFmtId="0" fontId="21" fillId="0" borderId="0" xfId="106" applyNumberFormat="1" applyFont="1" applyFill="1" applyAlignment="1">
      <alignment/>
      <protection/>
    </xf>
    <xf numFmtId="0" fontId="21" fillId="0" borderId="0" xfId="106" applyNumberFormat="1" applyFont="1" applyFill="1" applyAlignment="1">
      <alignment horizontal="center"/>
      <protection/>
    </xf>
    <xf numFmtId="0" fontId="6" fillId="0" borderId="0" xfId="106" applyNumberFormat="1" applyFont="1" applyFill="1">
      <alignment/>
      <protection/>
    </xf>
    <xf numFmtId="0" fontId="1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6" fillId="0" borderId="0" xfId="106" applyNumberFormat="1" applyFont="1" applyFill="1" applyAlignment="1">
      <alignment horizontal="right"/>
      <protection/>
    </xf>
    <xf numFmtId="0" fontId="22" fillId="0" borderId="10" xfId="0" applyFont="1" applyBorder="1" applyAlignment="1">
      <alignment horizontal="center" vertical="center"/>
    </xf>
    <xf numFmtId="0" fontId="0" fillId="0" borderId="10" xfId="106" applyNumberFormat="1" applyFont="1" applyBorder="1">
      <alignment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83" fontId="19" fillId="0" borderId="10" xfId="24" applyNumberFormat="1" applyFont="1" applyFill="1" applyBorder="1" applyAlignment="1">
      <alignment vertical="center"/>
    </xf>
    <xf numFmtId="179" fontId="20" fillId="0" borderId="0" xfId="106" applyNumberFormat="1" applyFont="1">
      <alignment/>
      <protection/>
    </xf>
    <xf numFmtId="184" fontId="0" fillId="0" borderId="10" xfId="0" applyNumberFormat="1" applyBorder="1" applyAlignment="1">
      <alignment horizontal="center" vertical="center"/>
    </xf>
    <xf numFmtId="183" fontId="20" fillId="0" borderId="10" xfId="24" applyNumberFormat="1" applyFont="1" applyFill="1" applyBorder="1" applyAlignment="1">
      <alignment vertical="center"/>
    </xf>
    <xf numFmtId="185" fontId="4" fillId="25" borderId="10" xfId="0" applyNumberFormat="1" applyFont="1" applyFill="1" applyBorder="1" applyAlignment="1" applyProtection="1">
      <alignment horizontal="right" vertical="center"/>
      <protection/>
    </xf>
    <xf numFmtId="0" fontId="23" fillId="25" borderId="10" xfId="26" applyFont="1" applyFill="1" applyBorder="1" applyAlignment="1">
      <alignment horizontal="left" vertical="center"/>
      <protection/>
    </xf>
    <xf numFmtId="0" fontId="23" fillId="0" borderId="10" xfId="0" applyNumberFormat="1" applyFont="1" applyFill="1" applyBorder="1" applyAlignment="1" applyProtection="1">
      <alignment horizontal="left" vertical="center" wrapText="1"/>
      <protection/>
    </xf>
    <xf numFmtId="184" fontId="23" fillId="25" borderId="16" xfId="26" applyNumberFormat="1" applyFont="1" applyFill="1" applyBorder="1" applyAlignment="1">
      <alignment horizontal="center" vertical="center"/>
      <protection/>
    </xf>
    <xf numFmtId="0" fontId="1" fillId="0" borderId="0" xfId="106" applyNumberFormat="1" applyFont="1">
      <alignment/>
      <protection/>
    </xf>
    <xf numFmtId="0" fontId="1" fillId="0" borderId="0" xfId="106" applyNumberFormat="1" applyFont="1" applyAlignment="1">
      <alignment horizontal="center"/>
      <protection/>
    </xf>
    <xf numFmtId="0" fontId="11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0" fillId="0" borderId="0" xfId="106" applyNumberFormat="1" applyFont="1" applyAlignment="1">
      <alignment horizontal="center"/>
      <protection/>
    </xf>
    <xf numFmtId="0" fontId="1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right"/>
    </xf>
    <xf numFmtId="0" fontId="1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24" fillId="0" borderId="0" xfId="0" applyFont="1" applyFill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1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0" fillId="26" borderId="0" xfId="0" applyFont="1" applyFill="1" applyAlignment="1">
      <alignment horizontal="center" wrapText="1"/>
    </xf>
    <xf numFmtId="0" fontId="11" fillId="26" borderId="0" xfId="0" applyFont="1" applyFill="1" applyAlignment="1">
      <alignment horizontal="center" wrapText="1"/>
    </xf>
    <xf numFmtId="0" fontId="0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26" borderId="10" xfId="0" applyFont="1" applyFill="1" applyBorder="1" applyAlignment="1">
      <alignment horizontal="center" vertical="center"/>
    </xf>
    <xf numFmtId="3" fontId="20" fillId="26" borderId="10" xfId="0" applyNumberFormat="1" applyFont="1" applyFill="1" applyBorder="1" applyAlignment="1" applyProtection="1">
      <alignment vertical="center"/>
      <protection/>
    </xf>
    <xf numFmtId="0" fontId="19" fillId="26" borderId="16" xfId="0" applyFont="1" applyFill="1" applyBorder="1" applyAlignment="1">
      <alignment horizontal="center" vertical="center"/>
    </xf>
    <xf numFmtId="3" fontId="20" fillId="26" borderId="10" xfId="0" applyNumberFormat="1" applyFont="1" applyFill="1" applyBorder="1" applyAlignment="1" applyProtection="1">
      <alignment horizontal="left" vertical="center"/>
      <protection/>
    </xf>
    <xf numFmtId="0" fontId="20" fillId="26" borderId="10" xfId="0" applyFont="1" applyFill="1" applyBorder="1" applyAlignment="1">
      <alignment horizontal="center" vertical="center"/>
    </xf>
    <xf numFmtId="3" fontId="20" fillId="26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>
      <alignment horizontal="left" vertical="center"/>
    </xf>
    <xf numFmtId="0" fontId="20" fillId="0" borderId="10" xfId="97" applyFont="1" applyFill="1" applyBorder="1" applyAlignment="1">
      <alignment vertical="center" wrapText="1"/>
      <protection/>
    </xf>
    <xf numFmtId="3" fontId="20" fillId="0" borderId="10" xfId="0" applyNumberFormat="1" applyFont="1" applyFill="1" applyBorder="1" applyAlignment="1" applyProtection="1">
      <alignment horizontal="left" vertical="center"/>
      <protection/>
    </xf>
    <xf numFmtId="0" fontId="19" fillId="0" borderId="10" xfId="0" applyFont="1" applyFill="1" applyBorder="1" applyAlignment="1">
      <alignment horizontal="distributed" vertical="center"/>
    </xf>
    <xf numFmtId="0" fontId="19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1" fontId="20" fillId="0" borderId="10" xfId="0" applyNumberFormat="1" applyFont="1" applyFill="1" applyBorder="1" applyAlignment="1" applyProtection="1">
      <alignment vertical="center"/>
      <protection locked="0"/>
    </xf>
    <xf numFmtId="0" fontId="1" fillId="26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25" fillId="0" borderId="10" xfId="0" applyFont="1" applyFill="1" applyBorder="1" applyAlignment="1">
      <alignment horizontal="center" vertical="center"/>
    </xf>
    <xf numFmtId="3" fontId="60" fillId="26" borderId="10" xfId="0" applyNumberFormat="1" applyFont="1" applyFill="1" applyBorder="1" applyAlignment="1" applyProtection="1">
      <alignment vertical="center"/>
      <protection/>
    </xf>
    <xf numFmtId="3" fontId="20" fillId="0" borderId="10" xfId="0" applyNumberFormat="1" applyFont="1" applyFill="1" applyBorder="1" applyAlignment="1" applyProtection="1">
      <alignment vertical="center"/>
      <protection/>
    </xf>
    <xf numFmtId="3" fontId="61" fillId="0" borderId="10" xfId="0" applyNumberFormat="1" applyFont="1" applyFill="1" applyBorder="1" applyAlignment="1" applyProtection="1">
      <alignment vertical="center"/>
      <protection/>
    </xf>
    <xf numFmtId="0" fontId="20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55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181" fontId="0" fillId="0" borderId="0" xfId="0" applyNumberFormat="1" applyFont="1" applyFill="1" applyAlignment="1">
      <alignment vertical="center"/>
    </xf>
    <xf numFmtId="0" fontId="63" fillId="26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4" fillId="26" borderId="0" xfId="0" applyFont="1" applyFill="1" applyAlignment="1">
      <alignment vertical="center"/>
    </xf>
    <xf numFmtId="0" fontId="20" fillId="26" borderId="0" xfId="0" applyFont="1" applyFill="1" applyAlignment="1">
      <alignment vertical="center"/>
    </xf>
    <xf numFmtId="181" fontId="65" fillId="26" borderId="0" xfId="0" applyNumberFormat="1" applyFont="1" applyFill="1" applyAlignment="1">
      <alignment horizontal="right" vertical="center"/>
    </xf>
    <xf numFmtId="0" fontId="25" fillId="26" borderId="10" xfId="0" applyFont="1" applyFill="1" applyBorder="1" applyAlignment="1">
      <alignment horizontal="center" vertical="center"/>
    </xf>
    <xf numFmtId="181" fontId="66" fillId="26" borderId="10" xfId="0" applyNumberFormat="1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vertical="center"/>
    </xf>
    <xf numFmtId="181" fontId="67" fillId="26" borderId="10" xfId="0" applyNumberFormat="1" applyFont="1" applyFill="1" applyBorder="1" applyAlignment="1">
      <alignment horizontal="center" vertical="center"/>
    </xf>
    <xf numFmtId="179" fontId="20" fillId="26" borderId="10" xfId="0" applyNumberFormat="1" applyFont="1" applyFill="1" applyBorder="1" applyAlignment="1" applyProtection="1">
      <alignment horizontal="left" vertical="center"/>
      <protection locked="0"/>
    </xf>
    <xf numFmtId="181" fontId="60" fillId="26" borderId="10" xfId="0" applyNumberFormat="1" applyFont="1" applyFill="1" applyBorder="1" applyAlignment="1">
      <alignment horizontal="center" vertical="center"/>
    </xf>
    <xf numFmtId="181" fontId="65" fillId="26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 applyProtection="1">
      <alignment vertical="center"/>
      <protection/>
    </xf>
    <xf numFmtId="186" fontId="20" fillId="26" borderId="10" xfId="0" applyNumberFormat="1" applyFont="1" applyFill="1" applyBorder="1" applyAlignment="1" applyProtection="1">
      <alignment horizontal="left" vertical="center"/>
      <protection locked="0"/>
    </xf>
    <xf numFmtId="0" fontId="20" fillId="26" borderId="10" xfId="0" applyFont="1" applyFill="1" applyBorder="1" applyAlignment="1">
      <alignment vertical="center"/>
    </xf>
    <xf numFmtId="179" fontId="20" fillId="26" borderId="16" xfId="0" applyNumberFormat="1" applyFont="1" applyFill="1" applyBorder="1" applyAlignment="1" applyProtection="1">
      <alignment horizontal="left" vertical="center"/>
      <protection locked="0"/>
    </xf>
    <xf numFmtId="186" fontId="20" fillId="26" borderId="16" xfId="0" applyNumberFormat="1" applyFont="1" applyFill="1" applyBorder="1" applyAlignment="1" applyProtection="1">
      <alignment horizontal="left" vertical="center"/>
      <protection locked="0"/>
    </xf>
    <xf numFmtId="181" fontId="60" fillId="26" borderId="10" xfId="0" applyNumberFormat="1" applyFont="1" applyFill="1" applyBorder="1" applyAlignment="1" applyProtection="1">
      <alignment horizontal="center" vertical="center"/>
      <protection locked="0"/>
    </xf>
    <xf numFmtId="0" fontId="20" fillId="26" borderId="16" xfId="0" applyFont="1" applyFill="1" applyBorder="1" applyAlignment="1">
      <alignment vertical="center"/>
    </xf>
    <xf numFmtId="181" fontId="68" fillId="26" borderId="10" xfId="0" applyNumberFormat="1" applyFont="1" applyFill="1" applyBorder="1" applyAlignment="1">
      <alignment horizontal="center" vertical="center"/>
    </xf>
    <xf numFmtId="181" fontId="65" fillId="26" borderId="10" xfId="0" applyNumberFormat="1" applyFont="1" applyFill="1" applyBorder="1" applyAlignment="1" applyProtection="1">
      <alignment horizontal="center" vertical="center"/>
      <protection locked="0"/>
    </xf>
    <xf numFmtId="0" fontId="20" fillId="26" borderId="10" xfId="0" applyFont="1" applyFill="1" applyBorder="1" applyAlignment="1">
      <alignment horizontal="left" vertical="center"/>
    </xf>
    <xf numFmtId="181" fontId="69" fillId="26" borderId="10" xfId="0" applyNumberFormat="1" applyFont="1" applyFill="1" applyBorder="1" applyAlignment="1">
      <alignment horizontal="center" vertical="center"/>
    </xf>
    <xf numFmtId="0" fontId="20" fillId="26" borderId="17" xfId="0" applyFont="1" applyFill="1" applyBorder="1" applyAlignment="1">
      <alignment vertical="center"/>
    </xf>
    <xf numFmtId="0" fontId="19" fillId="26" borderId="17" xfId="0" applyFont="1" applyFill="1" applyBorder="1" applyAlignment="1">
      <alignment vertical="center"/>
    </xf>
    <xf numFmtId="181" fontId="63" fillId="26" borderId="0" xfId="0" applyNumberFormat="1" applyFont="1" applyFill="1" applyAlignment="1">
      <alignment horizontal="center" vertical="center"/>
    </xf>
    <xf numFmtId="181" fontId="67" fillId="26" borderId="10" xfId="0" applyNumberFormat="1" applyFont="1" applyFill="1" applyBorder="1" applyAlignment="1" applyProtection="1">
      <alignment horizontal="center" vertical="center"/>
      <protection locked="0"/>
    </xf>
    <xf numFmtId="181" fontId="63" fillId="26" borderId="10" xfId="0" applyNumberFormat="1" applyFont="1" applyFill="1" applyBorder="1" applyAlignment="1">
      <alignment horizontal="center" vertical="center"/>
    </xf>
    <xf numFmtId="0" fontId="0" fillId="26" borderId="0" xfId="76" applyFill="1">
      <alignment/>
      <protection/>
    </xf>
    <xf numFmtId="0" fontId="0" fillId="26" borderId="0" xfId="76" applyFont="1" applyFill="1">
      <alignment/>
      <protection/>
    </xf>
    <xf numFmtId="0" fontId="12" fillId="26" borderId="11" xfId="76" applyNumberFormat="1" applyFont="1" applyFill="1" applyBorder="1" applyAlignment="1" applyProtection="1">
      <alignment horizontal="right" vertical="center"/>
      <protection/>
    </xf>
    <xf numFmtId="0" fontId="16" fillId="26" borderId="10" xfId="76" applyNumberFormat="1" applyFont="1" applyFill="1" applyBorder="1" applyAlignment="1" applyProtection="1">
      <alignment horizontal="center" vertical="center"/>
      <protection/>
    </xf>
    <xf numFmtId="181" fontId="20" fillId="26" borderId="10" xfId="0" applyNumberFormat="1" applyFont="1" applyFill="1" applyBorder="1" applyAlignment="1">
      <alignment horizontal="center" vertical="center" wrapText="1"/>
    </xf>
    <xf numFmtId="0" fontId="12" fillId="26" borderId="10" xfId="76" applyNumberFormat="1" applyFont="1" applyFill="1" applyBorder="1" applyAlignment="1" applyProtection="1">
      <alignment horizontal="left" vertical="center"/>
      <protection/>
    </xf>
    <xf numFmtId="181" fontId="19" fillId="26" borderId="10" xfId="0" applyNumberFormat="1" applyFont="1" applyFill="1" applyBorder="1" applyAlignment="1">
      <alignment horizontal="center" vertical="center"/>
    </xf>
    <xf numFmtId="179" fontId="20" fillId="26" borderId="17" xfId="0" applyNumberFormat="1" applyFont="1" applyFill="1" applyBorder="1" applyAlignment="1" applyProtection="1">
      <alignment horizontal="left" vertical="center"/>
      <protection locked="0"/>
    </xf>
    <xf numFmtId="181" fontId="20" fillId="26" borderId="10" xfId="0" applyNumberFormat="1" applyFont="1" applyFill="1" applyBorder="1" applyAlignment="1">
      <alignment horizontal="center" vertical="center"/>
    </xf>
    <xf numFmtId="186" fontId="20" fillId="26" borderId="17" xfId="0" applyNumberFormat="1" applyFont="1" applyFill="1" applyBorder="1" applyAlignment="1" applyProtection="1">
      <alignment horizontal="left" vertical="center"/>
      <protection locked="0"/>
    </xf>
    <xf numFmtId="0" fontId="19" fillId="26" borderId="10" xfId="0" applyFont="1" applyFill="1" applyBorder="1" applyAlignment="1">
      <alignment horizontal="center" vertical="center"/>
    </xf>
    <xf numFmtId="0" fontId="0" fillId="26" borderId="0" xfId="0" applyFont="1" applyFill="1" applyAlignment="1">
      <alignment vertical="center"/>
    </xf>
    <xf numFmtId="0" fontId="55" fillId="26" borderId="0" xfId="0" applyFont="1" applyFill="1" applyAlignment="1">
      <alignment vertical="center"/>
    </xf>
    <xf numFmtId="0" fontId="20" fillId="0" borderId="0" xfId="0" applyFont="1" applyFill="1" applyAlignment="1" applyProtection="1">
      <alignment vertical="center"/>
      <protection/>
    </xf>
    <xf numFmtId="0" fontId="1" fillId="26" borderId="0" xfId="0" applyFont="1" applyFill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9" fillId="26" borderId="10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vertical="center"/>
      <protection/>
    </xf>
    <xf numFmtId="0" fontId="19" fillId="26" borderId="10" xfId="0" applyFont="1" applyFill="1" applyBorder="1" applyAlignment="1" applyProtection="1">
      <alignment vertical="center"/>
      <protection/>
    </xf>
    <xf numFmtId="0" fontId="20" fillId="0" borderId="10" xfId="0" applyFont="1" applyFill="1" applyBorder="1" applyAlignment="1" applyProtection="1">
      <alignment vertical="center"/>
      <protection/>
    </xf>
    <xf numFmtId="0" fontId="1" fillId="26" borderId="10" xfId="0" applyFont="1" applyFill="1" applyBorder="1" applyAlignment="1">
      <alignment vertical="center"/>
    </xf>
    <xf numFmtId="0" fontId="0" fillId="26" borderId="10" xfId="0" applyFont="1" applyFill="1" applyBorder="1" applyAlignment="1">
      <alignment vertical="center"/>
    </xf>
    <xf numFmtId="0" fontId="70" fillId="26" borderId="1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vertical="center"/>
      <protection locked="0"/>
    </xf>
    <xf numFmtId="0" fontId="61" fillId="26" borderId="10" xfId="0" applyFont="1" applyFill="1" applyBorder="1" applyAlignment="1" applyProtection="1">
      <alignment vertical="center"/>
      <protection locked="0"/>
    </xf>
    <xf numFmtId="0" fontId="20" fillId="26" borderId="1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6" fillId="0" borderId="0" xfId="107" applyFont="1">
      <alignment/>
      <protection/>
    </xf>
    <xf numFmtId="0" fontId="0" fillId="0" borderId="0" xfId="107">
      <alignment/>
      <protection/>
    </xf>
    <xf numFmtId="0" fontId="0" fillId="0" borderId="0" xfId="107" applyAlignment="1">
      <alignment horizontal="center" vertical="center"/>
      <protection/>
    </xf>
    <xf numFmtId="49" fontId="0" fillId="0" borderId="0" xfId="107" applyNumberFormat="1">
      <alignment/>
      <protection/>
    </xf>
    <xf numFmtId="0" fontId="34" fillId="0" borderId="0" xfId="107" applyFont="1" applyAlignment="1">
      <alignment horizontal="center"/>
      <protection/>
    </xf>
    <xf numFmtId="0" fontId="6" fillId="0" borderId="0" xfId="107" applyFont="1" applyAlignment="1">
      <alignment horizontal="right"/>
      <protection/>
    </xf>
    <xf numFmtId="49" fontId="6" fillId="0" borderId="0" xfId="107" applyNumberFormat="1" applyFont="1" applyAlignment="1">
      <alignment horizontal="center" vertical="center"/>
      <protection/>
    </xf>
    <xf numFmtId="49" fontId="6" fillId="0" borderId="0" xfId="107" applyNumberFormat="1" applyFont="1" applyAlignment="1">
      <alignment horizontal="center"/>
      <protection/>
    </xf>
    <xf numFmtId="0" fontId="6" fillId="0" borderId="0" xfId="107" applyFont="1" applyAlignment="1">
      <alignment horizontal="center" vertical="center"/>
      <protection/>
    </xf>
    <xf numFmtId="49" fontId="6" fillId="0" borderId="0" xfId="107" applyNumberFormat="1" applyFont="1">
      <alignment/>
      <protection/>
    </xf>
    <xf numFmtId="0" fontId="0" fillId="0" borderId="0" xfId="107" applyFont="1" applyAlignment="1">
      <alignment horizontal="center" vertical="center"/>
      <protection/>
    </xf>
  </cellXfs>
  <cellStyles count="11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Hyperlink" xfId="25"/>
    <cellStyle name="常规_2008年专项预算" xfId="26"/>
    <cellStyle name="60% - 强调文字颜色 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好_2017年市本级一般公共预算支出表（刘、李、叶）(1)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常规 4_2017年预算（参阅资料）12.12修改(3)" xfId="80"/>
    <cellStyle name="40% - 强调文字颜色 3 2" xfId="81"/>
    <cellStyle name="60% - 强调文字颜色 1 2" xfId="82"/>
    <cellStyle name="60% - 强调文字颜色 2 2" xfId="83"/>
    <cellStyle name="60% - 强调文字颜色 3 2" xfId="84"/>
    <cellStyle name="60% - 强调文字颜色 4 2" xfId="85"/>
    <cellStyle name="60% - 强调文字颜色 5 2" xfId="86"/>
    <cellStyle name="60% - 强调文字颜色 6 2" xfId="87"/>
    <cellStyle name="百分比 2" xfId="88"/>
    <cellStyle name="标题 1 2" xfId="89"/>
    <cellStyle name="标题 2 2" xfId="90"/>
    <cellStyle name="标题 3 2" xfId="91"/>
    <cellStyle name="标题 4 2" xfId="92"/>
    <cellStyle name="标题 5" xfId="93"/>
    <cellStyle name="差 2" xfId="94"/>
    <cellStyle name="差_2017年市本级一般公共预算支出表（刘、李、叶）(1)" xfId="95"/>
    <cellStyle name="差_2017年预算（参阅资料）12.12修改(3)" xfId="96"/>
    <cellStyle name="常规 2" xfId="97"/>
    <cellStyle name="常规 2 2" xfId="98"/>
    <cellStyle name="常规 2_2017预算公开表(1)" xfId="99"/>
    <cellStyle name="常规 4" xfId="100"/>
    <cellStyle name="常规 4 2" xfId="101"/>
    <cellStyle name="常规_(定)打印版(20140430)2014年综合预算汇总(0507最终定稿)5.11改非义教" xfId="102"/>
    <cellStyle name="常规 4 2 2" xfId="103"/>
    <cellStyle name="强调文字颜色 5 2" xfId="104"/>
    <cellStyle name="常规 4 2_2017预算公开表(1)" xfId="105"/>
    <cellStyle name="常规_(市本级）2014资本经营预算表" xfId="106"/>
    <cellStyle name="常规_2017年预算（参阅资料）12.12修改(3)" xfId="107"/>
    <cellStyle name="常规_Sheet2" xfId="108"/>
    <cellStyle name="常规_管委会2016年部门预算公开" xfId="109"/>
    <cellStyle name="好 2" xfId="110"/>
    <cellStyle name="好_2017年预算（参阅资料）12.12修改(3)" xfId="111"/>
    <cellStyle name="汇总 2" xfId="112"/>
    <cellStyle name="检查单元格 2" xfId="113"/>
    <cellStyle name="解释性文本 2" xfId="114"/>
    <cellStyle name="警告文本 2" xfId="115"/>
    <cellStyle name="链接单元格 2" xfId="116"/>
    <cellStyle name="千位分隔 2" xfId="117"/>
    <cellStyle name="强调文字颜色 1 2" xfId="118"/>
    <cellStyle name="强调文字颜色 2 2" xfId="119"/>
    <cellStyle name="强调文字颜色 3 2" xfId="120"/>
    <cellStyle name="强调文字颜色 4 2" xfId="121"/>
    <cellStyle name="强调文字颜色 6 2" xfId="122"/>
    <cellStyle name="输入 2" xfId="123"/>
    <cellStyle name="样式 1" xfId="124"/>
    <cellStyle name="注释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iluo.gov.cn/uploadfiles/201909/2019&#24180;&#22320;&#26041;&#36130;&#25919;&#39044;&#31639;&#34920;&#65288;&#24102;&#20844;&#24335;&#65292;&#23450;&#65289;2.2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校验表"/>
      <sheetName val="表一"/>
      <sheetName val="表二（旧）"/>
      <sheetName val="表二（新）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</sheetNames>
    <sheetDataSet>
      <sheetData sheetId="14">
        <row r="12">
          <cell r="B12">
            <v>261500</v>
          </cell>
        </row>
        <row r="19">
          <cell r="B19">
            <v>0</v>
          </cell>
        </row>
        <row r="22">
          <cell r="B22">
            <v>2000</v>
          </cell>
        </row>
        <row r="24">
          <cell r="B24">
            <v>0</v>
          </cell>
        </row>
        <row r="29">
          <cell r="B29">
            <v>800</v>
          </cell>
        </row>
        <row r="31">
          <cell r="B31">
            <v>36704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D14" sqref="D14"/>
    </sheetView>
  </sheetViews>
  <sheetFormatPr defaultColWidth="9.00390625" defaultRowHeight="14.25"/>
  <cols>
    <col min="1" max="1" width="9.00390625" style="201" customWidth="1"/>
    <col min="2" max="2" width="9.625" style="201" customWidth="1"/>
    <col min="3" max="5" width="9.00390625" style="201" customWidth="1"/>
    <col min="6" max="6" width="31.375" style="201" customWidth="1"/>
    <col min="7" max="7" width="13.25390625" style="202" customWidth="1"/>
    <col min="8" max="8" width="8.375" style="203" customWidth="1"/>
    <col min="9" max="16384" width="9.00390625" style="201" customWidth="1"/>
  </cols>
  <sheetData>
    <row r="1" spans="1:8" ht="22.5">
      <c r="A1" s="204" t="s">
        <v>0</v>
      </c>
      <c r="B1" s="204"/>
      <c r="C1" s="204"/>
      <c r="D1" s="204"/>
      <c r="E1" s="204"/>
      <c r="F1" s="204"/>
      <c r="G1" s="204"/>
      <c r="H1" s="204"/>
    </row>
    <row r="3" spans="2:8" s="200" customFormat="1" ht="36.75" customHeight="1">
      <c r="B3" s="205" t="s">
        <v>1</v>
      </c>
      <c r="C3" s="200" t="str">
        <f>'表一'!A2</f>
        <v>2019年汨罗市一般公共预算收入表</v>
      </c>
      <c r="G3" s="206"/>
      <c r="H3" s="207"/>
    </row>
    <row r="4" spans="2:8" s="200" customFormat="1" ht="36.75" customHeight="1">
      <c r="B4" s="205" t="s">
        <v>2</v>
      </c>
      <c r="C4" s="200" t="str">
        <f>'表二'!A2</f>
        <v>2019年汨罗市一般公共预算支出表</v>
      </c>
      <c r="G4" s="206"/>
      <c r="H4" s="207"/>
    </row>
    <row r="5" spans="2:8" s="200" customFormat="1" ht="36.75" customHeight="1">
      <c r="B5" s="205" t="s">
        <v>3</v>
      </c>
      <c r="C5" s="200" t="str">
        <f>'表三'!A2</f>
        <v>2019年汨罗市一般公共预算支出明细表</v>
      </c>
      <c r="G5" s="206"/>
      <c r="H5" s="207"/>
    </row>
    <row r="6" spans="2:8" s="200" customFormat="1" ht="36.75" customHeight="1">
      <c r="B6" s="205" t="s">
        <v>4</v>
      </c>
      <c r="C6" s="200" t="str">
        <f>'表四'!A2</f>
        <v>2019年汨罗市政府性基金收入预算表</v>
      </c>
      <c r="G6" s="206"/>
      <c r="H6" s="207"/>
    </row>
    <row r="7" spans="2:8" s="200" customFormat="1" ht="36.75" customHeight="1">
      <c r="B7" s="205" t="s">
        <v>5</v>
      </c>
      <c r="C7" s="200" t="str">
        <f>'表五'!A2</f>
        <v>2019年汨罗市政府性基金支出预算表</v>
      </c>
      <c r="G7" s="206"/>
      <c r="H7" s="207"/>
    </row>
    <row r="8" spans="2:8" s="200" customFormat="1" ht="36.75" customHeight="1">
      <c r="B8" s="205" t="s">
        <v>6</v>
      </c>
      <c r="C8" s="200" t="str">
        <f>'表六'!A2</f>
        <v>2019年汨罗市国有资本经营收入预算表</v>
      </c>
      <c r="G8" s="206"/>
      <c r="H8" s="207"/>
    </row>
    <row r="9" spans="2:8" s="200" customFormat="1" ht="36.75" customHeight="1">
      <c r="B9" s="205" t="s">
        <v>7</v>
      </c>
      <c r="C9" s="200" t="str">
        <f>'表七'!A2</f>
        <v>2019年汨罗市国有资本经营支出预算表</v>
      </c>
      <c r="G9" s="206"/>
      <c r="H9" s="207"/>
    </row>
    <row r="10" spans="2:8" s="200" customFormat="1" ht="36.75" customHeight="1">
      <c r="B10" s="205" t="s">
        <v>8</v>
      </c>
      <c r="C10" s="200" t="str">
        <f>'表八'!A2</f>
        <v>2019年汨罗市社会保险基金收入预算表</v>
      </c>
      <c r="G10" s="206"/>
      <c r="H10" s="207"/>
    </row>
    <row r="11" spans="2:8" s="200" customFormat="1" ht="36.75" customHeight="1">
      <c r="B11" s="205" t="s">
        <v>9</v>
      </c>
      <c r="C11" s="200" t="str">
        <f>'表九'!A2</f>
        <v>2019年汨罗市社会保险基金支出预算表</v>
      </c>
      <c r="G11" s="206"/>
      <c r="H11" s="207"/>
    </row>
    <row r="12" spans="2:8" s="200" customFormat="1" ht="36" customHeight="1">
      <c r="B12" s="205" t="s">
        <v>10</v>
      </c>
      <c r="C12" s="200" t="str">
        <f>'表十'!A2</f>
        <v>2019年汨罗市一般公共预算税收返还和转移支付预算情况表</v>
      </c>
      <c r="G12" s="206"/>
      <c r="H12" s="207"/>
    </row>
    <row r="13" spans="2:8" s="200" customFormat="1" ht="36" customHeight="1">
      <c r="B13" s="205" t="s">
        <v>11</v>
      </c>
      <c r="C13" s="200" t="s">
        <v>12</v>
      </c>
      <c r="G13" s="206"/>
      <c r="H13" s="207"/>
    </row>
    <row r="14" spans="2:8" s="200" customFormat="1" ht="36" customHeight="1">
      <c r="B14" s="205" t="s">
        <v>13</v>
      </c>
      <c r="C14" s="200" t="str">
        <f>'表十二'!A2</f>
        <v>2019年汨罗市政府性基金转移支付预算情况表</v>
      </c>
      <c r="G14" s="206"/>
      <c r="H14" s="207"/>
    </row>
    <row r="15" spans="2:8" s="200" customFormat="1" ht="36.75" customHeight="1">
      <c r="B15" s="205" t="s">
        <v>14</v>
      </c>
      <c r="C15" s="200" t="str">
        <f>'表十三'!A2</f>
        <v>2019年汨罗市一般公共预算基本支出预算表</v>
      </c>
      <c r="G15" s="206"/>
      <c r="H15" s="207"/>
    </row>
    <row r="16" spans="2:8" s="200" customFormat="1" ht="36.75" customHeight="1">
      <c r="B16" s="205" t="s">
        <v>15</v>
      </c>
      <c r="C16" s="200" t="str">
        <f>'表十四'!A2</f>
        <v>2019年汨罗市“三公”经费支出预算表</v>
      </c>
      <c r="G16" s="206"/>
      <c r="H16" s="207"/>
    </row>
    <row r="17" spans="2:8" s="200" customFormat="1" ht="36.75" customHeight="1">
      <c r="B17" s="205" t="s">
        <v>16</v>
      </c>
      <c r="C17" s="200" t="str">
        <f>'表十五'!A2</f>
        <v>2019年度汨罗市一般债务限额和余额情况表</v>
      </c>
      <c r="G17" s="206"/>
      <c r="H17" s="207"/>
    </row>
    <row r="18" spans="2:8" s="200" customFormat="1" ht="36.75" customHeight="1">
      <c r="B18" s="205" t="s">
        <v>17</v>
      </c>
      <c r="C18" s="200" t="str">
        <f>'表十六'!A2</f>
        <v>2019年度汨罗市专项债务限额和余额情况表</v>
      </c>
      <c r="G18" s="206"/>
      <c r="H18" s="207"/>
    </row>
    <row r="19" spans="2:8" s="200" customFormat="1" ht="36.75" customHeight="1">
      <c r="B19" s="205"/>
      <c r="G19" s="206"/>
      <c r="H19" s="207"/>
    </row>
    <row r="20" spans="1:8" s="200" customFormat="1" ht="36.75" customHeight="1">
      <c r="A20" s="201"/>
      <c r="B20" s="201"/>
      <c r="C20" s="201"/>
      <c r="D20" s="201"/>
      <c r="E20" s="201"/>
      <c r="F20" s="201"/>
      <c r="G20" s="206"/>
      <c r="H20" s="207"/>
    </row>
    <row r="21" spans="1:8" s="200" customFormat="1" ht="36.75" customHeight="1">
      <c r="A21" s="201"/>
      <c r="B21" s="201"/>
      <c r="C21" s="201"/>
      <c r="D21" s="201"/>
      <c r="E21" s="201"/>
      <c r="F21" s="201"/>
      <c r="G21" s="208"/>
      <c r="H21" s="209"/>
    </row>
    <row r="22" spans="1:8" s="200" customFormat="1" ht="48" customHeight="1">
      <c r="A22" s="201"/>
      <c r="B22" s="201"/>
      <c r="C22" s="201"/>
      <c r="D22" s="201"/>
      <c r="E22" s="201"/>
      <c r="F22" s="201"/>
      <c r="G22" s="208"/>
      <c r="H22" s="209"/>
    </row>
    <row r="23" spans="1:8" s="200" customFormat="1" ht="48" customHeight="1">
      <c r="A23" s="201"/>
      <c r="B23" s="201"/>
      <c r="C23" s="201"/>
      <c r="D23" s="201"/>
      <c r="E23" s="201"/>
      <c r="F23" s="201"/>
      <c r="G23" s="208"/>
      <c r="H23" s="209"/>
    </row>
    <row r="24" ht="31.5" customHeight="1">
      <c r="G24" s="210"/>
    </row>
    <row r="25" ht="31.5" customHeight="1">
      <c r="G25" s="210"/>
    </row>
    <row r="26" ht="31.5" customHeight="1">
      <c r="G26" s="210"/>
    </row>
    <row r="27" ht="31.5" customHeight="1">
      <c r="G27" s="210"/>
    </row>
    <row r="28" ht="31.5" customHeight="1">
      <c r="G28" s="210"/>
    </row>
    <row r="29" ht="14.25" customHeight="1">
      <c r="G29" s="210"/>
    </row>
    <row r="30" ht="14.25" customHeight="1"/>
    <row r="31" ht="30.75" customHeight="1">
      <c r="G31" s="210"/>
    </row>
    <row r="32" ht="14.25" customHeight="1">
      <c r="G32" s="210"/>
    </row>
    <row r="33" ht="14.25" customHeight="1">
      <c r="G33" s="210"/>
    </row>
    <row r="34" ht="30" customHeight="1"/>
  </sheetData>
  <sheetProtection/>
  <mergeCells count="3">
    <mergeCell ref="A1:G1"/>
    <mergeCell ref="G29:G30"/>
    <mergeCell ref="G32:G33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23"/>
  <sheetViews>
    <sheetView workbookViewId="0" topLeftCell="A1">
      <selection activeCell="A2" sqref="A2:B2"/>
    </sheetView>
  </sheetViews>
  <sheetFormatPr defaultColWidth="9.00390625" defaultRowHeight="14.25"/>
  <cols>
    <col min="1" max="1" width="51.125" style="69" customWidth="1"/>
    <col min="2" max="2" width="26.125" style="70" customWidth="1"/>
    <col min="3" max="3" width="50.00390625" style="69" hidden="1" customWidth="1"/>
    <col min="4" max="4" width="12.50390625" style="69" hidden="1" customWidth="1"/>
    <col min="5" max="8" width="12.50390625" style="69" customWidth="1"/>
    <col min="9" max="16384" width="9.00390625" style="69" customWidth="1"/>
  </cols>
  <sheetData>
    <row r="1" spans="1:8" s="63" customFormat="1" ht="17.25" customHeight="1">
      <c r="A1" s="1" t="s">
        <v>1207</v>
      </c>
      <c r="B1" s="71"/>
      <c r="C1" s="71"/>
      <c r="D1" s="71"/>
      <c r="E1" s="71"/>
      <c r="F1" s="71"/>
      <c r="G1" s="71"/>
      <c r="H1" s="71"/>
    </row>
    <row r="2" spans="1:8" s="64" customFormat="1" ht="21.75" customHeight="1">
      <c r="A2" s="2" t="s">
        <v>1208</v>
      </c>
      <c r="B2" s="2"/>
      <c r="C2" s="72"/>
      <c r="D2" s="73"/>
      <c r="E2" s="73"/>
      <c r="F2" s="73"/>
      <c r="G2" s="73"/>
      <c r="H2" s="73"/>
    </row>
    <row r="3" spans="1:8" s="65" customFormat="1" ht="20.25" customHeight="1">
      <c r="A3" s="74"/>
      <c r="B3" s="75" t="s">
        <v>20</v>
      </c>
      <c r="C3" s="76" t="s">
        <v>20</v>
      </c>
      <c r="H3" s="77"/>
    </row>
    <row r="4" spans="1:3" s="66" customFormat="1" ht="25.5" customHeight="1">
      <c r="A4" s="78" t="s">
        <v>1209</v>
      </c>
      <c r="B4" s="78" t="s">
        <v>268</v>
      </c>
      <c r="C4" s="79"/>
    </row>
    <row r="5" spans="1:4" s="67" customFormat="1" ht="25.5" customHeight="1">
      <c r="A5" s="80" t="s">
        <v>1196</v>
      </c>
      <c r="B5" s="81"/>
      <c r="C5" s="82"/>
      <c r="D5" s="83"/>
    </row>
    <row r="6" spans="1:4" s="67" customFormat="1" ht="25.5" customHeight="1">
      <c r="A6" s="80" t="s">
        <v>1197</v>
      </c>
      <c r="B6" s="84">
        <v>14620</v>
      </c>
      <c r="C6" s="82"/>
      <c r="D6" s="83"/>
    </row>
    <row r="7" spans="1:4" s="68" customFormat="1" ht="25.5" customHeight="1">
      <c r="A7" s="80" t="s">
        <v>1198</v>
      </c>
      <c r="B7" s="84">
        <v>35744</v>
      </c>
      <c r="C7" s="85"/>
      <c r="D7" s="83"/>
    </row>
    <row r="8" spans="1:4" s="68" customFormat="1" ht="25.5" customHeight="1">
      <c r="A8" s="80" t="s">
        <v>1199</v>
      </c>
      <c r="B8" s="84">
        <v>8217</v>
      </c>
      <c r="C8" s="86">
        <v>282570034.6</v>
      </c>
      <c r="D8" s="83">
        <f>C8/10000</f>
        <v>28257.003460000004</v>
      </c>
    </row>
    <row r="9" spans="1:4" s="68" customFormat="1" ht="25.5" customHeight="1">
      <c r="A9" s="80" t="s">
        <v>1200</v>
      </c>
      <c r="B9" s="84">
        <v>29476</v>
      </c>
      <c r="C9" s="86">
        <v>68254412.8</v>
      </c>
      <c r="D9" s="83">
        <f>C9/10000</f>
        <v>6825.44128</v>
      </c>
    </row>
    <row r="10" spans="1:4" s="68" customFormat="1" ht="25.5" customHeight="1">
      <c r="A10" s="80" t="s">
        <v>1201</v>
      </c>
      <c r="B10" s="84">
        <v>1573</v>
      </c>
      <c r="C10" s="85"/>
      <c r="D10" s="83"/>
    </row>
    <row r="11" spans="1:4" s="68" customFormat="1" ht="25.5" customHeight="1">
      <c r="A11" s="80" t="s">
        <v>1202</v>
      </c>
      <c r="B11" s="84">
        <v>370</v>
      </c>
      <c r="C11" s="86">
        <v>5847925.72</v>
      </c>
      <c r="D11" s="83">
        <f>C11/10000</f>
        <v>584.792572</v>
      </c>
    </row>
    <row r="12" spans="1:4" s="68" customFormat="1" ht="25.5" customHeight="1">
      <c r="A12" s="80" t="s">
        <v>1203</v>
      </c>
      <c r="B12" s="84"/>
      <c r="C12" s="86"/>
      <c r="D12" s="83"/>
    </row>
    <row r="13" spans="1:4" s="68" customFormat="1" ht="25.5" customHeight="1">
      <c r="A13" s="87"/>
      <c r="B13" s="81"/>
      <c r="C13" s="86"/>
      <c r="D13" s="83"/>
    </row>
    <row r="14" spans="1:4" s="68" customFormat="1" ht="25.5" customHeight="1">
      <c r="A14" s="87"/>
      <c r="B14" s="81"/>
      <c r="C14" s="86"/>
      <c r="D14" s="83"/>
    </row>
    <row r="15" spans="1:4" s="68" customFormat="1" ht="25.5" customHeight="1">
      <c r="A15" s="88"/>
      <c r="B15" s="81"/>
      <c r="C15" s="86">
        <v>2335027732.59</v>
      </c>
      <c r="D15" s="83">
        <f aca="true" t="shared" si="0" ref="D15:D21">C15/10000</f>
        <v>233502.773259</v>
      </c>
    </row>
    <row r="16" spans="1:4" s="68" customFormat="1" ht="25.5" customHeight="1">
      <c r="A16" s="88"/>
      <c r="B16" s="81"/>
      <c r="C16" s="86">
        <v>1090614000.61</v>
      </c>
      <c r="D16" s="83">
        <f t="shared" si="0"/>
        <v>109061.400061</v>
      </c>
    </row>
    <row r="17" spans="1:4" s="68" customFormat="1" ht="25.5" customHeight="1">
      <c r="A17" s="88"/>
      <c r="B17" s="81"/>
      <c r="C17" s="85"/>
      <c r="D17" s="83"/>
    </row>
    <row r="18" spans="1:4" s="68" customFormat="1" ht="25.5" customHeight="1">
      <c r="A18" s="88"/>
      <c r="B18" s="81"/>
      <c r="C18" s="85"/>
      <c r="D18" s="83"/>
    </row>
    <row r="19" spans="1:4" s="68" customFormat="1" ht="25.5" customHeight="1">
      <c r="A19" s="87" t="s">
        <v>1210</v>
      </c>
      <c r="B19" s="84">
        <f>SUM(B5:B12)</f>
        <v>90000</v>
      </c>
      <c r="C19" s="86">
        <v>318585354.22</v>
      </c>
      <c r="D19" s="83">
        <f t="shared" si="0"/>
        <v>31858.535422000004</v>
      </c>
    </row>
    <row r="20" spans="1:4" s="68" customFormat="1" ht="25.5" customHeight="1">
      <c r="A20" s="87" t="s">
        <v>1211</v>
      </c>
      <c r="B20" s="89">
        <v>104192</v>
      </c>
      <c r="C20" s="86">
        <v>1258740</v>
      </c>
      <c r="D20" s="83">
        <f t="shared" si="0"/>
        <v>125.874</v>
      </c>
    </row>
    <row r="21" spans="1:4" s="68" customFormat="1" ht="25.5" customHeight="1">
      <c r="A21" s="80" t="s">
        <v>1158</v>
      </c>
      <c r="B21" s="84">
        <f>SUM(B19:B20)</f>
        <v>194192</v>
      </c>
      <c r="C21" s="86">
        <v>6300000</v>
      </c>
      <c r="D21" s="83">
        <f t="shared" si="0"/>
        <v>630</v>
      </c>
    </row>
    <row r="22" spans="1:2" ht="14.25">
      <c r="A22" s="90"/>
      <c r="B22" s="91"/>
    </row>
    <row r="23" spans="1:2" ht="14.25">
      <c r="A23" s="90"/>
      <c r="B23" s="91"/>
    </row>
    <row r="24" spans="1:2" ht="14.25">
      <c r="A24" s="90"/>
      <c r="B24" s="91"/>
    </row>
    <row r="25" spans="1:2" ht="14.25">
      <c r="A25" s="90"/>
      <c r="B25" s="91"/>
    </row>
    <row r="26" spans="1:2" ht="14.25">
      <c r="A26" s="90"/>
      <c r="B26" s="91"/>
    </row>
    <row r="27" spans="1:2" ht="14.25">
      <c r="A27" s="90"/>
      <c r="B27" s="91"/>
    </row>
    <row r="28" spans="1:2" ht="14.25">
      <c r="A28" s="90"/>
      <c r="B28" s="91"/>
    </row>
    <row r="29" spans="1:2" ht="14.25">
      <c r="A29" s="90"/>
      <c r="B29" s="91"/>
    </row>
    <row r="30" spans="1:2" ht="14.25">
      <c r="A30" s="90"/>
      <c r="B30" s="91"/>
    </row>
    <row r="31" spans="1:2" ht="14.25">
      <c r="A31" s="90"/>
      <c r="B31" s="91"/>
    </row>
    <row r="32" spans="1:2" ht="14.25">
      <c r="A32" s="90"/>
      <c r="B32" s="91"/>
    </row>
    <row r="33" spans="1:2" ht="14.25">
      <c r="A33" s="90"/>
      <c r="B33" s="91"/>
    </row>
    <row r="34" spans="1:2" ht="14.25">
      <c r="A34" s="90"/>
      <c r="B34" s="91"/>
    </row>
    <row r="35" spans="1:2" ht="14.25">
      <c r="A35" s="90"/>
      <c r="B35" s="91"/>
    </row>
    <row r="36" spans="1:2" ht="14.25">
      <c r="A36" s="90"/>
      <c r="B36" s="91"/>
    </row>
    <row r="37" spans="1:2" ht="14.25">
      <c r="A37" s="90"/>
      <c r="B37" s="91"/>
    </row>
    <row r="38" spans="1:2" ht="14.25">
      <c r="A38" s="90"/>
      <c r="B38" s="91"/>
    </row>
    <row r="39" spans="1:2" ht="14.25">
      <c r="A39" s="90"/>
      <c r="B39" s="91"/>
    </row>
    <row r="40" spans="1:2" ht="14.25">
      <c r="A40" s="90"/>
      <c r="B40" s="91"/>
    </row>
    <row r="41" spans="1:2" ht="14.25">
      <c r="A41" s="90"/>
      <c r="B41" s="91"/>
    </row>
    <row r="42" spans="1:2" ht="14.25">
      <c r="A42" s="90"/>
      <c r="B42" s="91"/>
    </row>
    <row r="43" spans="1:2" ht="14.25">
      <c r="A43" s="90"/>
      <c r="B43" s="91"/>
    </row>
    <row r="44" spans="1:2" ht="14.25">
      <c r="A44" s="90"/>
      <c r="B44" s="91"/>
    </row>
    <row r="45" spans="1:2" ht="14.25">
      <c r="A45" s="90"/>
      <c r="B45" s="91"/>
    </row>
    <row r="46" spans="1:2" ht="14.25">
      <c r="A46" s="90"/>
      <c r="B46" s="91"/>
    </row>
    <row r="47" spans="1:2" ht="14.25">
      <c r="A47" s="90"/>
      <c r="B47" s="91"/>
    </row>
    <row r="48" spans="1:2" ht="14.25">
      <c r="A48" s="90"/>
      <c r="B48" s="91"/>
    </row>
    <row r="49" spans="1:2" ht="14.25">
      <c r="A49" s="90"/>
      <c r="B49" s="91"/>
    </row>
    <row r="50" spans="1:2" ht="14.25">
      <c r="A50" s="90"/>
      <c r="B50" s="91"/>
    </row>
    <row r="51" spans="1:2" ht="14.25">
      <c r="A51" s="90"/>
      <c r="B51" s="91"/>
    </row>
    <row r="52" spans="1:2" ht="14.25">
      <c r="A52" s="90"/>
      <c r="B52" s="91"/>
    </row>
    <row r="53" spans="1:2" ht="14.25">
      <c r="A53" s="90"/>
      <c r="B53" s="91"/>
    </row>
    <row r="54" spans="1:2" ht="14.25">
      <c r="A54" s="90"/>
      <c r="B54" s="91"/>
    </row>
    <row r="55" spans="1:2" ht="14.25">
      <c r="A55" s="90"/>
      <c r="B55" s="91"/>
    </row>
    <row r="56" spans="1:2" ht="14.25">
      <c r="A56" s="90"/>
      <c r="B56" s="91"/>
    </row>
    <row r="57" spans="1:2" ht="14.25">
      <c r="A57" s="90"/>
      <c r="B57" s="91"/>
    </row>
    <row r="58" spans="1:2" ht="14.25">
      <c r="A58" s="90"/>
      <c r="B58" s="91"/>
    </row>
    <row r="59" spans="1:2" ht="14.25">
      <c r="A59" s="90"/>
      <c r="B59" s="91"/>
    </row>
    <row r="60" spans="1:2" ht="14.25">
      <c r="A60" s="90"/>
      <c r="B60" s="91"/>
    </row>
    <row r="61" spans="1:2" ht="14.25">
      <c r="A61" s="90"/>
      <c r="B61" s="91"/>
    </row>
    <row r="62" spans="1:2" ht="14.25">
      <c r="A62" s="90"/>
      <c r="B62" s="91"/>
    </row>
    <row r="63" spans="1:2" ht="14.25">
      <c r="A63" s="90"/>
      <c r="B63" s="91"/>
    </row>
    <row r="64" spans="1:2" ht="14.25">
      <c r="A64" s="90"/>
      <c r="B64" s="91"/>
    </row>
    <row r="65" spans="1:2" ht="14.25">
      <c r="A65" s="90"/>
      <c r="B65" s="91"/>
    </row>
    <row r="66" spans="1:2" ht="14.25">
      <c r="A66" s="90"/>
      <c r="B66" s="91"/>
    </row>
    <row r="67" spans="1:2" ht="14.25">
      <c r="A67" s="90"/>
      <c r="B67" s="91"/>
    </row>
    <row r="68" spans="1:2" ht="14.25">
      <c r="A68" s="90"/>
      <c r="B68" s="91"/>
    </row>
    <row r="69" spans="1:2" ht="14.25">
      <c r="A69" s="90"/>
      <c r="B69" s="91"/>
    </row>
    <row r="70" spans="1:2" ht="14.25">
      <c r="A70" s="90"/>
      <c r="B70" s="91"/>
    </row>
    <row r="71" spans="1:2" ht="14.25">
      <c r="A71" s="90"/>
      <c r="B71" s="91"/>
    </row>
    <row r="72" spans="1:2" ht="14.25">
      <c r="A72" s="90"/>
      <c r="B72" s="91"/>
    </row>
    <row r="73" spans="1:2" ht="14.25">
      <c r="A73" s="90"/>
      <c r="B73" s="91"/>
    </row>
    <row r="74" spans="1:2" ht="14.25">
      <c r="A74" s="90"/>
      <c r="B74" s="91"/>
    </row>
    <row r="75" spans="1:2" ht="14.25">
      <c r="A75" s="90"/>
      <c r="B75" s="91"/>
    </row>
    <row r="76" spans="1:2" ht="14.25">
      <c r="A76" s="90"/>
      <c r="B76" s="91"/>
    </row>
    <row r="77" spans="1:2" ht="14.25">
      <c r="A77" s="90"/>
      <c r="B77" s="91"/>
    </row>
    <row r="78" spans="1:2" ht="14.25">
      <c r="A78" s="90"/>
      <c r="B78" s="91"/>
    </row>
    <row r="79" spans="1:2" ht="14.25">
      <c r="A79" s="90"/>
      <c r="B79" s="91"/>
    </row>
    <row r="80" spans="1:2" ht="14.25">
      <c r="A80" s="90"/>
      <c r="B80" s="91"/>
    </row>
    <row r="81" spans="1:2" ht="14.25">
      <c r="A81" s="90"/>
      <c r="B81" s="91"/>
    </row>
    <row r="82" spans="1:2" ht="14.25">
      <c r="A82" s="90"/>
      <c r="B82" s="91"/>
    </row>
    <row r="83" spans="1:2" ht="14.25">
      <c r="A83" s="90"/>
      <c r="B83" s="91"/>
    </row>
    <row r="84" spans="1:2" ht="14.25">
      <c r="A84" s="90"/>
      <c r="B84" s="91"/>
    </row>
    <row r="85" spans="1:2" ht="14.25">
      <c r="A85" s="90"/>
      <c r="B85" s="91"/>
    </row>
    <row r="86" spans="1:2" ht="14.25">
      <c r="A86" s="90"/>
      <c r="B86" s="91"/>
    </row>
    <row r="87" spans="1:2" ht="14.25">
      <c r="A87" s="90"/>
      <c r="B87" s="91"/>
    </row>
    <row r="88" spans="1:2" ht="14.25">
      <c r="A88" s="90"/>
      <c r="B88" s="91"/>
    </row>
    <row r="89" spans="1:2" ht="14.25">
      <c r="A89" s="90"/>
      <c r="B89" s="91"/>
    </row>
    <row r="90" spans="1:2" ht="14.25">
      <c r="A90" s="90"/>
      <c r="B90" s="91"/>
    </row>
    <row r="91" spans="1:2" ht="14.25">
      <c r="A91" s="90"/>
      <c r="B91" s="91"/>
    </row>
    <row r="92" spans="1:2" ht="14.25">
      <c r="A92" s="90"/>
      <c r="B92" s="91"/>
    </row>
    <row r="93" spans="1:2" ht="14.25">
      <c r="A93" s="90"/>
      <c r="B93" s="91"/>
    </row>
    <row r="94" spans="1:2" ht="14.25">
      <c r="A94" s="90"/>
      <c r="B94" s="91"/>
    </row>
    <row r="95" spans="1:2" ht="14.25">
      <c r="A95" s="90"/>
      <c r="B95" s="91"/>
    </row>
    <row r="96" spans="1:2" ht="14.25">
      <c r="A96" s="90"/>
      <c r="B96" s="91"/>
    </row>
    <row r="97" spans="1:2" ht="14.25">
      <c r="A97" s="90"/>
      <c r="B97" s="91"/>
    </row>
    <row r="98" spans="1:2" ht="14.25">
      <c r="A98" s="90"/>
      <c r="B98" s="91"/>
    </row>
    <row r="99" spans="1:2" ht="14.25">
      <c r="A99" s="90"/>
      <c r="B99" s="91"/>
    </row>
    <row r="100" spans="1:2" ht="14.25">
      <c r="A100" s="90"/>
      <c r="B100" s="91"/>
    </row>
    <row r="101" spans="1:2" ht="14.25">
      <c r="A101" s="90"/>
      <c r="B101" s="91"/>
    </row>
    <row r="102" spans="1:2" ht="14.25">
      <c r="A102" s="90"/>
      <c r="B102" s="91"/>
    </row>
    <row r="103" spans="1:2" ht="14.25">
      <c r="A103" s="90"/>
      <c r="B103" s="91"/>
    </row>
    <row r="104" spans="1:2" ht="14.25">
      <c r="A104" s="90"/>
      <c r="B104" s="91"/>
    </row>
    <row r="105" spans="1:2" ht="14.25">
      <c r="A105" s="90"/>
      <c r="B105" s="91"/>
    </row>
    <row r="106" spans="1:2" ht="14.25">
      <c r="A106" s="90"/>
      <c r="B106" s="91"/>
    </row>
    <row r="107" spans="1:2" ht="14.25">
      <c r="A107" s="90"/>
      <c r="B107" s="91"/>
    </row>
    <row r="108" spans="1:2" ht="14.25">
      <c r="A108" s="90"/>
      <c r="B108" s="91"/>
    </row>
    <row r="109" spans="1:2" ht="14.25">
      <c r="A109" s="90"/>
      <c r="B109" s="91"/>
    </row>
    <row r="110" spans="1:2" ht="14.25">
      <c r="A110" s="90"/>
      <c r="B110" s="91"/>
    </row>
    <row r="111" spans="1:2" ht="14.25">
      <c r="A111" s="90"/>
      <c r="B111" s="91"/>
    </row>
    <row r="112" spans="1:2" ht="14.25">
      <c r="A112" s="90"/>
      <c r="B112" s="91"/>
    </row>
    <row r="113" spans="1:2" ht="14.25">
      <c r="A113" s="90"/>
      <c r="B113" s="91"/>
    </row>
    <row r="114" spans="1:2" ht="14.25">
      <c r="A114" s="90"/>
      <c r="B114" s="91"/>
    </row>
    <row r="115" spans="1:2" ht="14.25">
      <c r="A115" s="90"/>
      <c r="B115" s="91"/>
    </row>
    <row r="116" spans="1:2" ht="14.25">
      <c r="A116" s="90"/>
      <c r="B116" s="91"/>
    </row>
    <row r="117" spans="1:2" ht="14.25">
      <c r="A117" s="90"/>
      <c r="B117" s="91"/>
    </row>
    <row r="118" spans="1:2" ht="14.25">
      <c r="A118" s="90"/>
      <c r="B118" s="91"/>
    </row>
    <row r="119" spans="1:2" ht="14.25">
      <c r="A119" s="90"/>
      <c r="B119" s="91"/>
    </row>
    <row r="120" spans="1:2" ht="14.25">
      <c r="A120" s="90"/>
      <c r="B120" s="91"/>
    </row>
    <row r="121" spans="1:2" ht="14.25">
      <c r="A121" s="90"/>
      <c r="B121" s="91"/>
    </row>
    <row r="122" spans="1:2" ht="14.25">
      <c r="A122" s="90"/>
      <c r="B122" s="91"/>
    </row>
    <row r="123" spans="1:2" ht="14.25">
      <c r="A123" s="90"/>
      <c r="B123" s="91"/>
    </row>
    <row r="124" spans="1:2" ht="14.25">
      <c r="A124" s="90"/>
      <c r="B124" s="91"/>
    </row>
    <row r="125" spans="1:2" ht="14.25">
      <c r="A125" s="90"/>
      <c r="B125" s="91"/>
    </row>
    <row r="126" spans="1:2" ht="14.25">
      <c r="A126" s="90"/>
      <c r="B126" s="91"/>
    </row>
    <row r="127" spans="1:2" ht="14.25">
      <c r="A127" s="90"/>
      <c r="B127" s="91"/>
    </row>
    <row r="128" spans="1:2" ht="14.25">
      <c r="A128" s="90"/>
      <c r="B128" s="91"/>
    </row>
    <row r="129" spans="1:2" ht="14.25">
      <c r="A129" s="90"/>
      <c r="B129" s="91"/>
    </row>
    <row r="130" spans="1:2" ht="14.25">
      <c r="A130" s="90"/>
      <c r="B130" s="91"/>
    </row>
    <row r="131" spans="1:2" ht="14.25">
      <c r="A131" s="90"/>
      <c r="B131" s="91"/>
    </row>
    <row r="132" spans="1:2" ht="14.25">
      <c r="A132" s="90"/>
      <c r="B132" s="91"/>
    </row>
    <row r="133" spans="1:2" ht="14.25">
      <c r="A133" s="90"/>
      <c r="B133" s="91"/>
    </row>
    <row r="134" spans="1:2" ht="14.25">
      <c r="A134" s="90"/>
      <c r="B134" s="91"/>
    </row>
    <row r="135" spans="1:2" ht="14.25">
      <c r="A135" s="90"/>
      <c r="B135" s="91"/>
    </row>
    <row r="136" spans="1:2" ht="14.25">
      <c r="A136" s="90"/>
      <c r="B136" s="91"/>
    </row>
    <row r="137" spans="1:2" ht="14.25">
      <c r="A137" s="90"/>
      <c r="B137" s="91"/>
    </row>
    <row r="138" spans="1:2" ht="14.25">
      <c r="A138" s="90"/>
      <c r="B138" s="91"/>
    </row>
    <row r="139" spans="1:2" ht="14.25">
      <c r="A139" s="90"/>
      <c r="B139" s="91"/>
    </row>
    <row r="140" spans="1:2" ht="14.25">
      <c r="A140" s="90"/>
      <c r="B140" s="91"/>
    </row>
    <row r="141" spans="1:2" ht="14.25">
      <c r="A141" s="90"/>
      <c r="B141" s="91"/>
    </row>
    <row r="142" spans="1:2" ht="14.25">
      <c r="A142" s="90"/>
      <c r="B142" s="91"/>
    </row>
    <row r="143" spans="1:2" ht="14.25">
      <c r="A143" s="90"/>
      <c r="B143" s="91"/>
    </row>
    <row r="144" spans="1:2" ht="14.25">
      <c r="A144" s="90"/>
      <c r="B144" s="91"/>
    </row>
    <row r="145" spans="1:2" ht="14.25">
      <c r="A145" s="90"/>
      <c r="B145" s="91"/>
    </row>
    <row r="146" spans="1:2" ht="14.25">
      <c r="A146" s="90"/>
      <c r="B146" s="91"/>
    </row>
    <row r="147" spans="1:2" ht="14.25">
      <c r="A147" s="90"/>
      <c r="B147" s="91"/>
    </row>
    <row r="148" spans="1:2" ht="14.25">
      <c r="A148" s="90"/>
      <c r="B148" s="91"/>
    </row>
    <row r="149" spans="1:2" ht="14.25">
      <c r="A149" s="90"/>
      <c r="B149" s="91"/>
    </row>
    <row r="150" spans="1:2" ht="14.25">
      <c r="A150" s="90"/>
      <c r="B150" s="91"/>
    </row>
    <row r="151" spans="1:2" ht="14.25">
      <c r="A151" s="90"/>
      <c r="B151" s="91"/>
    </row>
    <row r="152" spans="1:2" ht="14.25">
      <c r="A152" s="90"/>
      <c r="B152" s="91"/>
    </row>
    <row r="153" spans="1:2" ht="14.25">
      <c r="A153" s="90"/>
      <c r="B153" s="91"/>
    </row>
    <row r="154" spans="1:2" ht="14.25">
      <c r="A154" s="90"/>
      <c r="B154" s="91"/>
    </row>
    <row r="155" spans="1:2" ht="14.25">
      <c r="A155" s="90"/>
      <c r="B155" s="91"/>
    </row>
    <row r="156" spans="1:2" ht="14.25">
      <c r="A156" s="90"/>
      <c r="B156" s="91"/>
    </row>
    <row r="157" spans="1:2" ht="14.25">
      <c r="A157" s="90"/>
      <c r="B157" s="91"/>
    </row>
    <row r="158" spans="1:2" ht="14.25">
      <c r="A158" s="90"/>
      <c r="B158" s="91"/>
    </row>
    <row r="159" spans="1:2" ht="14.25">
      <c r="A159" s="90"/>
      <c r="B159" s="91"/>
    </row>
    <row r="160" spans="1:2" ht="14.25">
      <c r="A160" s="90"/>
      <c r="B160" s="91"/>
    </row>
    <row r="161" spans="1:2" ht="14.25">
      <c r="A161" s="90"/>
      <c r="B161" s="91"/>
    </row>
    <row r="162" spans="1:2" ht="14.25">
      <c r="A162" s="90"/>
      <c r="B162" s="91"/>
    </row>
    <row r="163" spans="1:2" ht="14.25">
      <c r="A163" s="90"/>
      <c r="B163" s="91"/>
    </row>
    <row r="164" spans="1:2" ht="14.25">
      <c r="A164" s="90"/>
      <c r="B164" s="91"/>
    </row>
    <row r="165" spans="1:2" ht="14.25">
      <c r="A165" s="90"/>
      <c r="B165" s="91"/>
    </row>
    <row r="166" spans="1:2" ht="14.25">
      <c r="A166" s="90"/>
      <c r="B166" s="91"/>
    </row>
    <row r="167" spans="1:2" ht="14.25">
      <c r="A167" s="90"/>
      <c r="B167" s="91"/>
    </row>
    <row r="168" spans="1:2" ht="14.25">
      <c r="A168" s="90"/>
      <c r="B168" s="91"/>
    </row>
    <row r="169" spans="1:2" ht="14.25">
      <c r="A169" s="90"/>
      <c r="B169" s="91"/>
    </row>
    <row r="170" spans="1:2" ht="14.25">
      <c r="A170" s="90"/>
      <c r="B170" s="91"/>
    </row>
    <row r="171" spans="1:2" ht="14.25">
      <c r="A171" s="90"/>
      <c r="B171" s="91"/>
    </row>
    <row r="172" spans="1:2" ht="14.25">
      <c r="A172" s="90"/>
      <c r="B172" s="91"/>
    </row>
    <row r="173" spans="1:2" ht="14.25">
      <c r="A173" s="90"/>
      <c r="B173" s="91"/>
    </row>
    <row r="174" spans="1:2" ht="14.25">
      <c r="A174" s="90"/>
      <c r="B174" s="91"/>
    </row>
    <row r="175" spans="1:2" ht="14.25">
      <c r="A175" s="90"/>
      <c r="B175" s="91"/>
    </row>
    <row r="176" spans="1:2" ht="14.25">
      <c r="A176" s="90"/>
      <c r="B176" s="91"/>
    </row>
    <row r="177" spans="1:2" ht="14.25">
      <c r="A177" s="90"/>
      <c r="B177" s="91"/>
    </row>
    <row r="178" spans="1:2" ht="14.25">
      <c r="A178" s="90"/>
      <c r="B178" s="91"/>
    </row>
    <row r="179" spans="1:2" ht="14.25">
      <c r="A179" s="90"/>
      <c r="B179" s="91"/>
    </row>
    <row r="180" spans="1:2" ht="14.25">
      <c r="A180" s="90"/>
      <c r="B180" s="91"/>
    </row>
    <row r="181" spans="1:2" ht="14.25">
      <c r="A181" s="90"/>
      <c r="B181" s="91"/>
    </row>
    <row r="182" spans="1:2" ht="14.25">
      <c r="A182" s="90"/>
      <c r="B182" s="91"/>
    </row>
    <row r="183" spans="1:2" ht="14.25">
      <c r="A183" s="90"/>
      <c r="B183" s="91"/>
    </row>
    <row r="184" spans="1:2" ht="14.25">
      <c r="A184" s="90"/>
      <c r="B184" s="91"/>
    </row>
    <row r="185" spans="1:2" ht="14.25">
      <c r="A185" s="90"/>
      <c r="B185" s="91"/>
    </row>
    <row r="186" spans="1:2" ht="14.25">
      <c r="A186" s="90"/>
      <c r="B186" s="91"/>
    </row>
    <row r="187" spans="1:2" ht="14.25">
      <c r="A187" s="90"/>
      <c r="B187" s="91"/>
    </row>
    <row r="188" spans="1:2" ht="14.25">
      <c r="A188" s="90"/>
      <c r="B188" s="91"/>
    </row>
    <row r="189" spans="1:2" ht="14.25">
      <c r="A189" s="90"/>
      <c r="B189" s="91"/>
    </row>
    <row r="190" spans="1:2" ht="14.25">
      <c r="A190" s="90"/>
      <c r="B190" s="91"/>
    </row>
    <row r="191" spans="1:2" ht="14.25">
      <c r="A191" s="90"/>
      <c r="B191" s="91"/>
    </row>
    <row r="192" spans="1:2" ht="14.25">
      <c r="A192" s="90"/>
      <c r="B192" s="91"/>
    </row>
    <row r="193" spans="1:2" ht="14.25">
      <c r="A193" s="90"/>
      <c r="B193" s="91"/>
    </row>
    <row r="194" spans="1:2" ht="14.25">
      <c r="A194" s="90"/>
      <c r="B194" s="91"/>
    </row>
    <row r="195" spans="1:2" ht="14.25">
      <c r="A195" s="90"/>
      <c r="B195" s="91"/>
    </row>
    <row r="196" spans="1:2" ht="14.25">
      <c r="A196" s="90"/>
      <c r="B196" s="91"/>
    </row>
    <row r="197" spans="1:2" ht="14.25">
      <c r="A197" s="90"/>
      <c r="B197" s="91"/>
    </row>
    <row r="198" spans="1:2" ht="14.25">
      <c r="A198" s="90"/>
      <c r="B198" s="91"/>
    </row>
    <row r="199" spans="1:2" ht="14.25">
      <c r="A199" s="90"/>
      <c r="B199" s="91"/>
    </row>
    <row r="200" spans="1:2" ht="14.25">
      <c r="A200" s="90"/>
      <c r="B200" s="91"/>
    </row>
    <row r="201" spans="1:2" ht="14.25">
      <c r="A201" s="90"/>
      <c r="B201" s="91"/>
    </row>
    <row r="202" spans="1:2" ht="14.25">
      <c r="A202" s="90"/>
      <c r="B202" s="91"/>
    </row>
    <row r="203" spans="1:2" ht="14.25">
      <c r="A203" s="90"/>
      <c r="B203" s="91"/>
    </row>
    <row r="204" spans="1:2" ht="14.25">
      <c r="A204" s="90"/>
      <c r="B204" s="91"/>
    </row>
    <row r="205" spans="1:2" ht="14.25">
      <c r="A205" s="90"/>
      <c r="B205" s="91"/>
    </row>
    <row r="206" spans="1:2" ht="14.25">
      <c r="A206" s="90"/>
      <c r="B206" s="91"/>
    </row>
    <row r="207" spans="1:2" ht="14.25">
      <c r="A207" s="90"/>
      <c r="B207" s="91"/>
    </row>
    <row r="208" spans="1:2" ht="14.25">
      <c r="A208" s="90"/>
      <c r="B208" s="91"/>
    </row>
    <row r="209" spans="1:2" ht="14.25">
      <c r="A209" s="90"/>
      <c r="B209" s="91"/>
    </row>
    <row r="210" spans="1:2" ht="14.25">
      <c r="A210" s="90"/>
      <c r="B210" s="91"/>
    </row>
    <row r="211" spans="1:2" ht="14.25">
      <c r="A211" s="90"/>
      <c r="B211" s="91"/>
    </row>
    <row r="212" spans="1:2" ht="14.25">
      <c r="A212" s="90"/>
      <c r="B212" s="91"/>
    </row>
    <row r="213" spans="1:2" ht="14.25">
      <c r="A213" s="90"/>
      <c r="B213" s="91"/>
    </row>
    <row r="214" spans="1:2" ht="14.25">
      <c r="A214" s="90"/>
      <c r="B214" s="91"/>
    </row>
    <row r="215" spans="1:2" ht="14.25">
      <c r="A215" s="90"/>
      <c r="B215" s="91"/>
    </row>
    <row r="216" spans="1:2" ht="14.25">
      <c r="A216" s="90"/>
      <c r="B216" s="91"/>
    </row>
    <row r="217" spans="1:2" ht="14.25">
      <c r="A217" s="90"/>
      <c r="B217" s="91"/>
    </row>
    <row r="218" spans="1:2" ht="14.25">
      <c r="A218" s="90"/>
      <c r="B218" s="91"/>
    </row>
    <row r="219" spans="1:2" ht="14.25">
      <c r="A219" s="90"/>
      <c r="B219" s="91"/>
    </row>
    <row r="220" spans="1:2" ht="14.25">
      <c r="A220" s="90"/>
      <c r="B220" s="91"/>
    </row>
    <row r="221" spans="1:2" ht="14.25">
      <c r="A221" s="90"/>
      <c r="B221" s="91"/>
    </row>
    <row r="222" spans="1:2" ht="14.25">
      <c r="A222" s="90"/>
      <c r="B222" s="91"/>
    </row>
    <row r="223" spans="1:2" ht="14.25">
      <c r="A223" s="90"/>
      <c r="B223" s="91"/>
    </row>
    <row r="224" spans="1:2" ht="14.25">
      <c r="A224" s="90"/>
      <c r="B224" s="91"/>
    </row>
    <row r="225" spans="1:2" ht="14.25">
      <c r="A225" s="90"/>
      <c r="B225" s="91"/>
    </row>
    <row r="226" spans="1:2" ht="14.25">
      <c r="A226" s="90"/>
      <c r="B226" s="91"/>
    </row>
    <row r="227" spans="1:2" ht="14.25">
      <c r="A227" s="90"/>
      <c r="B227" s="91"/>
    </row>
    <row r="228" spans="1:2" ht="14.25">
      <c r="A228" s="90"/>
      <c r="B228" s="91"/>
    </row>
    <row r="229" spans="1:2" ht="14.25">
      <c r="A229" s="90"/>
      <c r="B229" s="91"/>
    </row>
    <row r="230" spans="1:2" ht="14.25">
      <c r="A230" s="90"/>
      <c r="B230" s="91"/>
    </row>
    <row r="231" spans="1:2" ht="14.25">
      <c r="A231" s="90"/>
      <c r="B231" s="91"/>
    </row>
    <row r="232" spans="1:2" ht="14.25">
      <c r="A232" s="90"/>
      <c r="B232" s="91"/>
    </row>
    <row r="233" spans="1:2" ht="14.25">
      <c r="A233" s="90"/>
      <c r="B233" s="91"/>
    </row>
    <row r="234" spans="1:2" ht="14.25">
      <c r="A234" s="90"/>
      <c r="B234" s="91"/>
    </row>
    <row r="235" spans="1:2" ht="14.25">
      <c r="A235" s="90"/>
      <c r="B235" s="91"/>
    </row>
    <row r="236" spans="1:2" ht="14.25">
      <c r="A236" s="90"/>
      <c r="B236" s="91"/>
    </row>
    <row r="237" spans="1:2" ht="14.25">
      <c r="A237" s="90"/>
      <c r="B237" s="91"/>
    </row>
    <row r="238" spans="1:2" ht="14.25">
      <c r="A238" s="90"/>
      <c r="B238" s="91"/>
    </row>
    <row r="239" spans="1:2" ht="14.25">
      <c r="A239" s="90"/>
      <c r="B239" s="91"/>
    </row>
    <row r="240" spans="1:2" ht="14.25">
      <c r="A240" s="90"/>
      <c r="B240" s="91"/>
    </row>
    <row r="241" spans="1:2" ht="14.25">
      <c r="A241" s="90"/>
      <c r="B241" s="91"/>
    </row>
    <row r="242" spans="1:2" ht="14.25">
      <c r="A242" s="90"/>
      <c r="B242" s="91"/>
    </row>
    <row r="243" spans="1:2" ht="14.25">
      <c r="A243" s="90"/>
      <c r="B243" s="91"/>
    </row>
    <row r="244" spans="1:2" ht="14.25">
      <c r="A244" s="90"/>
      <c r="B244" s="91"/>
    </row>
    <row r="245" spans="1:2" ht="14.25">
      <c r="A245" s="90"/>
      <c r="B245" s="91"/>
    </row>
    <row r="246" spans="1:2" ht="14.25">
      <c r="A246" s="90"/>
      <c r="B246" s="91"/>
    </row>
    <row r="247" spans="1:2" ht="14.25">
      <c r="A247" s="90"/>
      <c r="B247" s="91"/>
    </row>
    <row r="248" spans="1:2" ht="14.25">
      <c r="A248" s="90"/>
      <c r="B248" s="91"/>
    </row>
    <row r="249" spans="1:2" ht="14.25">
      <c r="A249" s="90"/>
      <c r="B249" s="91"/>
    </row>
    <row r="250" spans="1:2" ht="14.25">
      <c r="A250" s="90"/>
      <c r="B250" s="91"/>
    </row>
    <row r="251" spans="1:2" ht="14.25">
      <c r="A251" s="90"/>
      <c r="B251" s="91"/>
    </row>
    <row r="252" spans="1:2" ht="14.25">
      <c r="A252" s="90"/>
      <c r="B252" s="91"/>
    </row>
    <row r="253" spans="1:2" ht="14.25">
      <c r="A253" s="90"/>
      <c r="B253" s="91"/>
    </row>
    <row r="254" spans="1:2" ht="14.25">
      <c r="A254" s="90"/>
      <c r="B254" s="91"/>
    </row>
    <row r="255" spans="1:2" ht="14.25">
      <c r="A255" s="90"/>
      <c r="B255" s="91"/>
    </row>
    <row r="256" spans="1:2" ht="14.25">
      <c r="A256" s="90"/>
      <c r="B256" s="91"/>
    </row>
    <row r="257" spans="1:2" ht="14.25">
      <c r="A257" s="90"/>
      <c r="B257" s="91"/>
    </row>
    <row r="258" spans="1:2" ht="14.25">
      <c r="A258" s="90"/>
      <c r="B258" s="91"/>
    </row>
    <row r="259" spans="1:2" ht="14.25">
      <c r="A259" s="90"/>
      <c r="B259" s="91"/>
    </row>
    <row r="260" spans="1:2" ht="14.25">
      <c r="A260" s="90"/>
      <c r="B260" s="91"/>
    </row>
    <row r="261" spans="1:2" ht="14.25">
      <c r="A261" s="90"/>
      <c r="B261" s="91"/>
    </row>
    <row r="262" spans="1:2" ht="14.25">
      <c r="A262" s="90"/>
      <c r="B262" s="91"/>
    </row>
    <row r="263" spans="1:2" ht="14.25">
      <c r="A263" s="90"/>
      <c r="B263" s="91"/>
    </row>
    <row r="264" spans="1:2" ht="14.25">
      <c r="A264" s="90"/>
      <c r="B264" s="91"/>
    </row>
    <row r="265" spans="1:2" ht="14.25">
      <c r="A265" s="90"/>
      <c r="B265" s="91"/>
    </row>
    <row r="266" spans="1:2" ht="14.25">
      <c r="A266" s="90"/>
      <c r="B266" s="91"/>
    </row>
    <row r="267" spans="1:2" ht="14.25">
      <c r="A267" s="90"/>
      <c r="B267" s="91"/>
    </row>
    <row r="268" spans="1:2" ht="14.25">
      <c r="A268" s="90"/>
      <c r="B268" s="91"/>
    </row>
    <row r="269" spans="1:2" ht="14.25">
      <c r="A269" s="90"/>
      <c r="B269" s="91"/>
    </row>
    <row r="270" spans="1:2" ht="14.25">
      <c r="A270" s="90"/>
      <c r="B270" s="91"/>
    </row>
    <row r="271" spans="1:2" ht="14.25">
      <c r="A271" s="90"/>
      <c r="B271" s="91"/>
    </row>
    <row r="272" spans="1:2" ht="14.25">
      <c r="A272" s="90"/>
      <c r="B272" s="91"/>
    </row>
    <row r="273" spans="1:2" ht="14.25">
      <c r="A273" s="90"/>
      <c r="B273" s="91"/>
    </row>
    <row r="274" spans="1:2" ht="14.25">
      <c r="A274" s="90"/>
      <c r="B274" s="91"/>
    </row>
    <row r="275" spans="1:2" ht="14.25">
      <c r="A275" s="90"/>
      <c r="B275" s="91"/>
    </row>
    <row r="276" spans="1:2" ht="14.25">
      <c r="A276" s="90"/>
      <c r="B276" s="91"/>
    </row>
    <row r="277" spans="1:2" ht="14.25">
      <c r="A277" s="90"/>
      <c r="B277" s="91"/>
    </row>
    <row r="278" spans="1:2" ht="14.25">
      <c r="A278" s="90"/>
      <c r="B278" s="91"/>
    </row>
    <row r="279" spans="1:2" ht="14.25">
      <c r="A279" s="90"/>
      <c r="B279" s="91"/>
    </row>
    <row r="280" spans="1:2" ht="14.25">
      <c r="A280" s="90"/>
      <c r="B280" s="91"/>
    </row>
    <row r="281" spans="1:2" ht="14.25">
      <c r="A281" s="90"/>
      <c r="B281" s="91"/>
    </row>
    <row r="282" spans="1:2" ht="14.25">
      <c r="A282" s="90"/>
      <c r="B282" s="91"/>
    </row>
    <row r="283" spans="1:2" ht="14.25">
      <c r="A283" s="90"/>
      <c r="B283" s="91"/>
    </row>
    <row r="284" spans="1:2" ht="14.25">
      <c r="A284" s="90"/>
      <c r="B284" s="91"/>
    </row>
    <row r="285" spans="1:2" ht="14.25">
      <c r="A285" s="90"/>
      <c r="B285" s="91"/>
    </row>
    <row r="286" spans="1:2" ht="14.25">
      <c r="A286" s="90"/>
      <c r="B286" s="91"/>
    </row>
    <row r="287" spans="1:2" ht="14.25">
      <c r="A287" s="90"/>
      <c r="B287" s="91"/>
    </row>
    <row r="288" spans="1:2" ht="14.25">
      <c r="A288" s="90"/>
      <c r="B288" s="91"/>
    </row>
    <row r="289" spans="1:2" ht="14.25">
      <c r="A289" s="90"/>
      <c r="B289" s="91"/>
    </row>
    <row r="290" spans="1:2" ht="14.25">
      <c r="A290" s="90"/>
      <c r="B290" s="91"/>
    </row>
    <row r="291" spans="1:2" ht="14.25">
      <c r="A291" s="90"/>
      <c r="B291" s="91"/>
    </row>
    <row r="292" spans="1:2" ht="14.25">
      <c r="A292" s="90"/>
      <c r="B292" s="91"/>
    </row>
    <row r="293" spans="1:2" ht="14.25">
      <c r="A293" s="90"/>
      <c r="B293" s="91"/>
    </row>
    <row r="294" spans="1:2" ht="14.25">
      <c r="A294" s="90"/>
      <c r="B294" s="91"/>
    </row>
    <row r="295" spans="1:2" ht="14.25">
      <c r="A295" s="90"/>
      <c r="B295" s="91"/>
    </row>
    <row r="296" spans="1:2" ht="14.25">
      <c r="A296" s="90"/>
      <c r="B296" s="91"/>
    </row>
    <row r="297" spans="1:2" ht="14.25">
      <c r="A297" s="90"/>
      <c r="B297" s="91"/>
    </row>
    <row r="298" spans="1:2" ht="14.25">
      <c r="A298" s="90"/>
      <c r="B298" s="91"/>
    </row>
    <row r="299" spans="1:2" ht="14.25">
      <c r="A299" s="90"/>
      <c r="B299" s="91"/>
    </row>
    <row r="300" spans="1:2" ht="14.25">
      <c r="A300" s="90"/>
      <c r="B300" s="91"/>
    </row>
    <row r="301" spans="1:2" ht="14.25">
      <c r="A301" s="90"/>
      <c r="B301" s="91"/>
    </row>
    <row r="302" spans="1:2" ht="14.25">
      <c r="A302" s="90"/>
      <c r="B302" s="91"/>
    </row>
    <row r="303" spans="1:2" ht="14.25">
      <c r="A303" s="90"/>
      <c r="B303" s="91"/>
    </row>
    <row r="304" spans="1:2" ht="14.25">
      <c r="A304" s="90"/>
      <c r="B304" s="91"/>
    </row>
    <row r="305" spans="1:2" ht="14.25">
      <c r="A305" s="90"/>
      <c r="B305" s="91"/>
    </row>
    <row r="306" spans="1:2" ht="14.25">
      <c r="A306" s="90"/>
      <c r="B306" s="91"/>
    </row>
    <row r="307" spans="1:2" ht="14.25">
      <c r="A307" s="90"/>
      <c r="B307" s="91"/>
    </row>
    <row r="308" spans="1:2" ht="14.25">
      <c r="A308" s="90"/>
      <c r="B308" s="91"/>
    </row>
    <row r="309" spans="1:2" ht="14.25">
      <c r="A309" s="90"/>
      <c r="B309" s="91"/>
    </row>
    <row r="310" spans="1:2" ht="14.25">
      <c r="A310" s="90"/>
      <c r="B310" s="91"/>
    </row>
    <row r="311" spans="1:2" ht="14.25">
      <c r="A311" s="90"/>
      <c r="B311" s="91"/>
    </row>
    <row r="312" spans="1:2" ht="14.25">
      <c r="A312" s="90"/>
      <c r="B312" s="91"/>
    </row>
    <row r="313" spans="1:2" ht="14.25">
      <c r="A313" s="90"/>
      <c r="B313" s="91"/>
    </row>
    <row r="314" spans="1:2" ht="14.25">
      <c r="A314" s="90"/>
      <c r="B314" s="91"/>
    </row>
    <row r="315" spans="1:2" ht="14.25">
      <c r="A315" s="90"/>
      <c r="B315" s="91"/>
    </row>
    <row r="316" spans="1:2" ht="14.25">
      <c r="A316" s="90"/>
      <c r="B316" s="91"/>
    </row>
    <row r="317" spans="1:2" ht="14.25">
      <c r="A317" s="90"/>
      <c r="B317" s="91"/>
    </row>
    <row r="318" spans="1:2" ht="14.25">
      <c r="A318" s="90"/>
      <c r="B318" s="91"/>
    </row>
    <row r="319" spans="1:2" ht="14.25">
      <c r="A319" s="90"/>
      <c r="B319" s="91"/>
    </row>
    <row r="320" spans="1:2" ht="14.25">
      <c r="A320" s="90"/>
      <c r="B320" s="91"/>
    </row>
    <row r="321" spans="1:2" ht="14.25">
      <c r="A321" s="90"/>
      <c r="B321" s="91"/>
    </row>
    <row r="322" spans="1:2" ht="14.25">
      <c r="A322" s="90"/>
      <c r="B322" s="91"/>
    </row>
    <row r="323" spans="1:2" ht="14.25">
      <c r="A323" s="90"/>
      <c r="B323" s="91"/>
    </row>
    <row r="324" spans="1:2" ht="14.25">
      <c r="A324" s="90"/>
      <c r="B324" s="91"/>
    </row>
    <row r="325" spans="1:2" ht="14.25">
      <c r="A325" s="90"/>
      <c r="B325" s="91"/>
    </row>
    <row r="326" spans="1:2" ht="14.25">
      <c r="A326" s="90"/>
      <c r="B326" s="91"/>
    </row>
    <row r="327" spans="1:2" ht="14.25">
      <c r="A327" s="90"/>
      <c r="B327" s="91"/>
    </row>
    <row r="328" spans="1:2" ht="14.25">
      <c r="A328" s="90"/>
      <c r="B328" s="91"/>
    </row>
    <row r="329" spans="1:2" ht="14.25">
      <c r="A329" s="90"/>
      <c r="B329" s="91"/>
    </row>
    <row r="330" spans="1:2" ht="14.25">
      <c r="A330" s="90"/>
      <c r="B330" s="91"/>
    </row>
    <row r="331" spans="1:2" ht="14.25">
      <c r="A331" s="90"/>
      <c r="B331" s="91"/>
    </row>
    <row r="332" spans="1:2" ht="14.25">
      <c r="A332" s="90"/>
      <c r="B332" s="91"/>
    </row>
    <row r="333" spans="1:2" ht="14.25">
      <c r="A333" s="90"/>
      <c r="B333" s="91"/>
    </row>
    <row r="334" spans="1:2" ht="14.25">
      <c r="A334" s="90"/>
      <c r="B334" s="91"/>
    </row>
    <row r="335" spans="1:2" ht="14.25">
      <c r="A335" s="90"/>
      <c r="B335" s="91"/>
    </row>
    <row r="336" spans="1:2" ht="14.25">
      <c r="A336" s="90"/>
      <c r="B336" s="91"/>
    </row>
    <row r="337" spans="1:2" ht="14.25">
      <c r="A337" s="90"/>
      <c r="B337" s="91"/>
    </row>
    <row r="338" spans="1:2" ht="14.25">
      <c r="A338" s="90"/>
      <c r="B338" s="91"/>
    </row>
    <row r="339" spans="1:2" ht="14.25">
      <c r="A339" s="90"/>
      <c r="B339" s="91"/>
    </row>
    <row r="340" spans="1:2" ht="14.25">
      <c r="A340" s="90"/>
      <c r="B340" s="91"/>
    </row>
    <row r="341" spans="1:2" ht="14.25">
      <c r="A341" s="90"/>
      <c r="B341" s="91"/>
    </row>
    <row r="342" spans="1:2" ht="14.25">
      <c r="A342" s="90"/>
      <c r="B342" s="91"/>
    </row>
    <row r="343" spans="1:2" ht="14.25">
      <c r="A343" s="90"/>
      <c r="B343" s="91"/>
    </row>
    <row r="344" spans="1:2" ht="14.25">
      <c r="A344" s="90"/>
      <c r="B344" s="91"/>
    </row>
    <row r="345" spans="1:2" ht="14.25">
      <c r="A345" s="90"/>
      <c r="B345" s="91"/>
    </row>
    <row r="346" spans="1:2" ht="14.25">
      <c r="A346" s="90"/>
      <c r="B346" s="91"/>
    </row>
    <row r="347" spans="1:2" ht="14.25">
      <c r="A347" s="90"/>
      <c r="B347" s="91"/>
    </row>
    <row r="348" spans="1:2" ht="14.25">
      <c r="A348" s="90"/>
      <c r="B348" s="91"/>
    </row>
    <row r="349" spans="1:2" ht="14.25">
      <c r="A349" s="90"/>
      <c r="B349" s="91"/>
    </row>
    <row r="350" spans="1:2" ht="14.25">
      <c r="A350" s="90"/>
      <c r="B350" s="91"/>
    </row>
    <row r="351" spans="1:2" ht="14.25">
      <c r="A351" s="90"/>
      <c r="B351" s="91"/>
    </row>
    <row r="352" spans="1:2" ht="14.25">
      <c r="A352" s="90"/>
      <c r="B352" s="91"/>
    </row>
    <row r="353" spans="1:2" ht="14.25">
      <c r="A353" s="90"/>
      <c r="B353" s="91"/>
    </row>
    <row r="354" spans="1:2" ht="14.25">
      <c r="A354" s="90"/>
      <c r="B354" s="91"/>
    </row>
    <row r="355" spans="1:2" ht="14.25">
      <c r="A355" s="90"/>
      <c r="B355" s="91"/>
    </row>
    <row r="356" spans="1:2" ht="14.25">
      <c r="A356" s="90"/>
      <c r="B356" s="91"/>
    </row>
    <row r="357" spans="1:2" ht="14.25">
      <c r="A357" s="90"/>
      <c r="B357" s="91"/>
    </row>
    <row r="358" spans="1:2" ht="14.25">
      <c r="A358" s="90"/>
      <c r="B358" s="91"/>
    </row>
    <row r="359" spans="1:2" ht="14.25">
      <c r="A359" s="90"/>
      <c r="B359" s="91"/>
    </row>
    <row r="360" spans="1:2" ht="14.25">
      <c r="A360" s="90"/>
      <c r="B360" s="91"/>
    </row>
    <row r="361" spans="1:2" ht="14.25">
      <c r="A361" s="90"/>
      <c r="B361" s="91"/>
    </row>
    <row r="362" spans="1:2" ht="14.25">
      <c r="A362" s="90"/>
      <c r="B362" s="91"/>
    </row>
    <row r="363" spans="1:2" ht="14.25">
      <c r="A363" s="90"/>
      <c r="B363" s="91"/>
    </row>
    <row r="364" spans="1:2" ht="14.25">
      <c r="A364" s="90"/>
      <c r="B364" s="91"/>
    </row>
    <row r="365" spans="1:2" ht="14.25">
      <c r="A365" s="90"/>
      <c r="B365" s="91"/>
    </row>
    <row r="366" spans="1:2" ht="14.25">
      <c r="A366" s="90"/>
      <c r="B366" s="91"/>
    </row>
    <row r="367" spans="1:2" ht="14.25">
      <c r="A367" s="90"/>
      <c r="B367" s="91"/>
    </row>
    <row r="368" spans="1:2" ht="14.25">
      <c r="A368" s="90"/>
      <c r="B368" s="91"/>
    </row>
    <row r="369" spans="1:2" ht="14.25">
      <c r="A369" s="90"/>
      <c r="B369" s="91"/>
    </row>
    <row r="370" spans="1:2" ht="14.25">
      <c r="A370" s="90"/>
      <c r="B370" s="91"/>
    </row>
    <row r="371" spans="1:2" ht="14.25">
      <c r="A371" s="90"/>
      <c r="B371" s="91"/>
    </row>
    <row r="372" spans="1:2" ht="14.25">
      <c r="A372" s="90"/>
      <c r="B372" s="91"/>
    </row>
    <row r="373" spans="1:2" ht="14.25">
      <c r="A373" s="90"/>
      <c r="B373" s="91"/>
    </row>
    <row r="374" spans="1:2" ht="14.25">
      <c r="A374" s="90"/>
      <c r="B374" s="91"/>
    </row>
    <row r="375" spans="1:2" ht="14.25">
      <c r="A375" s="90"/>
      <c r="B375" s="91"/>
    </row>
    <row r="376" spans="1:2" ht="14.25">
      <c r="A376" s="90"/>
      <c r="B376" s="91"/>
    </row>
    <row r="377" spans="1:2" ht="14.25">
      <c r="A377" s="90"/>
      <c r="B377" s="91"/>
    </row>
    <row r="378" spans="1:2" ht="14.25">
      <c r="A378" s="90"/>
      <c r="B378" s="91"/>
    </row>
    <row r="379" spans="1:2" ht="14.25">
      <c r="A379" s="90"/>
      <c r="B379" s="91"/>
    </row>
    <row r="380" spans="1:2" ht="14.25">
      <c r="A380" s="90"/>
      <c r="B380" s="91"/>
    </row>
    <row r="381" spans="1:2" ht="14.25">
      <c r="A381" s="90"/>
      <c r="B381" s="91"/>
    </row>
    <row r="382" spans="1:2" ht="14.25">
      <c r="A382" s="90"/>
      <c r="B382" s="91"/>
    </row>
    <row r="383" spans="1:2" ht="14.25">
      <c r="A383" s="90"/>
      <c r="B383" s="91"/>
    </row>
    <row r="384" spans="1:2" ht="14.25">
      <c r="A384" s="90"/>
      <c r="B384" s="91"/>
    </row>
    <row r="385" spans="1:2" ht="14.25">
      <c r="A385" s="90"/>
      <c r="B385" s="91"/>
    </row>
    <row r="386" spans="1:2" ht="14.25">
      <c r="A386" s="90"/>
      <c r="B386" s="91"/>
    </row>
    <row r="387" spans="1:2" ht="14.25">
      <c r="A387" s="90"/>
      <c r="B387" s="91"/>
    </row>
    <row r="388" spans="1:2" ht="14.25">
      <c r="A388" s="90"/>
      <c r="B388" s="91"/>
    </row>
    <row r="389" spans="1:2" ht="14.25">
      <c r="A389" s="90"/>
      <c r="B389" s="91"/>
    </row>
    <row r="390" spans="1:2" ht="14.25">
      <c r="A390" s="90"/>
      <c r="B390" s="91"/>
    </row>
    <row r="391" spans="1:2" ht="14.25">
      <c r="A391" s="90"/>
      <c r="B391" s="91"/>
    </row>
    <row r="392" spans="1:2" ht="14.25">
      <c r="A392" s="90"/>
      <c r="B392" s="91"/>
    </row>
    <row r="393" spans="1:2" ht="14.25">
      <c r="A393" s="90"/>
      <c r="B393" s="91"/>
    </row>
    <row r="394" spans="1:2" ht="14.25">
      <c r="A394" s="90"/>
      <c r="B394" s="91"/>
    </row>
    <row r="395" spans="1:2" ht="14.25">
      <c r="A395" s="90"/>
      <c r="B395" s="91"/>
    </row>
    <row r="396" spans="1:2" ht="14.25">
      <c r="A396" s="90"/>
      <c r="B396" s="91"/>
    </row>
    <row r="397" spans="1:2" ht="14.25">
      <c r="A397" s="90"/>
      <c r="B397" s="91"/>
    </row>
    <row r="398" spans="1:2" ht="14.25">
      <c r="A398" s="90"/>
      <c r="B398" s="91"/>
    </row>
    <row r="399" spans="1:2" ht="14.25">
      <c r="A399" s="90"/>
      <c r="B399" s="91"/>
    </row>
    <row r="400" spans="1:2" ht="14.25">
      <c r="A400" s="90"/>
      <c r="B400" s="91"/>
    </row>
    <row r="401" spans="1:2" ht="14.25">
      <c r="A401" s="90"/>
      <c r="B401" s="91"/>
    </row>
    <row r="402" spans="1:2" ht="14.25">
      <c r="A402" s="90"/>
      <c r="B402" s="91"/>
    </row>
    <row r="403" spans="1:2" ht="14.25">
      <c r="A403" s="90"/>
      <c r="B403" s="91"/>
    </row>
    <row r="404" spans="1:2" ht="14.25">
      <c r="A404" s="90"/>
      <c r="B404" s="91"/>
    </row>
    <row r="405" spans="1:2" ht="14.25">
      <c r="A405" s="90"/>
      <c r="B405" s="91"/>
    </row>
    <row r="406" spans="1:2" ht="14.25">
      <c r="A406" s="90"/>
      <c r="B406" s="91"/>
    </row>
    <row r="407" spans="1:2" ht="14.25">
      <c r="A407" s="90"/>
      <c r="B407" s="91"/>
    </row>
    <row r="408" spans="1:2" ht="14.25">
      <c r="A408" s="90"/>
      <c r="B408" s="91"/>
    </row>
    <row r="409" spans="1:2" ht="14.25">
      <c r="A409" s="90"/>
      <c r="B409" s="91"/>
    </row>
    <row r="410" spans="1:2" ht="14.25">
      <c r="A410" s="90"/>
      <c r="B410" s="91"/>
    </row>
    <row r="411" spans="1:2" ht="14.25">
      <c r="A411" s="90"/>
      <c r="B411" s="91"/>
    </row>
    <row r="412" spans="1:2" ht="14.25">
      <c r="A412" s="90"/>
      <c r="B412" s="91"/>
    </row>
    <row r="413" spans="1:2" ht="14.25">
      <c r="A413" s="90"/>
      <c r="B413" s="91"/>
    </row>
    <row r="414" spans="1:2" ht="14.25">
      <c r="A414" s="90"/>
      <c r="B414" s="91"/>
    </row>
    <row r="415" spans="1:2" ht="14.25">
      <c r="A415" s="90"/>
      <c r="B415" s="91"/>
    </row>
    <row r="416" spans="1:2" ht="14.25">
      <c r="A416" s="90"/>
      <c r="B416" s="91"/>
    </row>
    <row r="417" spans="1:2" ht="14.25">
      <c r="A417" s="90"/>
      <c r="B417" s="91"/>
    </row>
    <row r="418" spans="1:2" ht="14.25">
      <c r="A418" s="90"/>
      <c r="B418" s="91"/>
    </row>
    <row r="419" spans="1:2" ht="14.25">
      <c r="A419" s="90"/>
      <c r="B419" s="91"/>
    </row>
    <row r="420" spans="1:2" ht="14.25">
      <c r="A420" s="90"/>
      <c r="B420" s="91"/>
    </row>
    <row r="421" spans="1:2" ht="14.25">
      <c r="A421" s="90"/>
      <c r="B421" s="91"/>
    </row>
    <row r="422" spans="1:2" ht="14.25">
      <c r="A422" s="90"/>
      <c r="B422" s="91"/>
    </row>
    <row r="423" spans="1:2" ht="14.25">
      <c r="A423" s="90"/>
      <c r="B423" s="91"/>
    </row>
    <row r="424" spans="1:2" ht="14.25">
      <c r="A424" s="90"/>
      <c r="B424" s="91"/>
    </row>
    <row r="425" spans="1:2" ht="14.25">
      <c r="A425" s="90"/>
      <c r="B425" s="91"/>
    </row>
    <row r="426" spans="1:2" ht="14.25">
      <c r="A426" s="90"/>
      <c r="B426" s="91"/>
    </row>
    <row r="427" spans="1:2" ht="14.25">
      <c r="A427" s="90"/>
      <c r="B427" s="91"/>
    </row>
    <row r="428" spans="1:2" ht="14.25">
      <c r="A428" s="90"/>
      <c r="B428" s="91"/>
    </row>
    <row r="429" spans="1:2" ht="14.25">
      <c r="A429" s="90"/>
      <c r="B429" s="91"/>
    </row>
    <row r="430" spans="1:2" ht="14.25">
      <c r="A430" s="90"/>
      <c r="B430" s="91"/>
    </row>
    <row r="431" spans="1:2" ht="14.25">
      <c r="A431" s="90"/>
      <c r="B431" s="91"/>
    </row>
    <row r="432" spans="1:2" ht="14.25">
      <c r="A432" s="90"/>
      <c r="B432" s="91"/>
    </row>
    <row r="433" spans="1:2" ht="14.25">
      <c r="A433" s="90"/>
      <c r="B433" s="91"/>
    </row>
    <row r="434" spans="1:2" ht="14.25">
      <c r="A434" s="90"/>
      <c r="B434" s="91"/>
    </row>
    <row r="435" spans="1:2" ht="14.25">
      <c r="A435" s="90"/>
      <c r="B435" s="91"/>
    </row>
    <row r="436" spans="1:2" ht="14.25">
      <c r="A436" s="90"/>
      <c r="B436" s="91"/>
    </row>
    <row r="437" spans="1:2" ht="14.25">
      <c r="A437" s="90"/>
      <c r="B437" s="91"/>
    </row>
    <row r="438" spans="1:2" ht="14.25">
      <c r="A438" s="90"/>
      <c r="B438" s="91"/>
    </row>
    <row r="439" spans="1:2" ht="14.25">
      <c r="A439" s="90"/>
      <c r="B439" s="91"/>
    </row>
    <row r="440" spans="1:2" ht="14.25">
      <c r="A440" s="90"/>
      <c r="B440" s="91"/>
    </row>
    <row r="441" spans="1:2" ht="14.25">
      <c r="A441" s="90"/>
      <c r="B441" s="91"/>
    </row>
    <row r="442" spans="1:2" ht="14.25">
      <c r="A442" s="90"/>
      <c r="B442" s="91"/>
    </row>
    <row r="443" spans="1:2" ht="14.25">
      <c r="A443" s="90"/>
      <c r="B443" s="91"/>
    </row>
    <row r="444" spans="1:2" ht="14.25">
      <c r="A444" s="90"/>
      <c r="B444" s="91"/>
    </row>
    <row r="445" spans="1:2" ht="14.25">
      <c r="A445" s="90"/>
      <c r="B445" s="91"/>
    </row>
    <row r="446" spans="1:2" ht="14.25">
      <c r="A446" s="90"/>
      <c r="B446" s="91"/>
    </row>
    <row r="447" spans="1:2" ht="14.25">
      <c r="A447" s="90"/>
      <c r="B447" s="91"/>
    </row>
    <row r="448" spans="1:2" ht="14.25">
      <c r="A448" s="90"/>
      <c r="B448" s="91"/>
    </row>
    <row r="449" spans="1:2" ht="14.25">
      <c r="A449" s="90"/>
      <c r="B449" s="91"/>
    </row>
    <row r="450" spans="1:2" ht="14.25">
      <c r="A450" s="90"/>
      <c r="B450" s="91"/>
    </row>
    <row r="451" spans="1:2" ht="14.25">
      <c r="A451" s="90"/>
      <c r="B451" s="91"/>
    </row>
    <row r="452" spans="1:2" ht="14.25">
      <c r="A452" s="90"/>
      <c r="B452" s="91"/>
    </row>
    <row r="453" spans="1:2" ht="14.25">
      <c r="A453" s="90"/>
      <c r="B453" s="91"/>
    </row>
    <row r="454" spans="1:2" ht="14.25">
      <c r="A454" s="90"/>
      <c r="B454" s="91"/>
    </row>
    <row r="455" spans="1:2" ht="14.25">
      <c r="A455" s="90"/>
      <c r="B455" s="91"/>
    </row>
    <row r="456" spans="1:2" ht="14.25">
      <c r="A456" s="90"/>
      <c r="B456" s="91"/>
    </row>
    <row r="457" spans="1:2" ht="14.25">
      <c r="A457" s="90"/>
      <c r="B457" s="91"/>
    </row>
    <row r="458" spans="1:2" ht="14.25">
      <c r="A458" s="90"/>
      <c r="B458" s="91"/>
    </row>
    <row r="459" spans="1:2" ht="14.25">
      <c r="A459" s="90"/>
      <c r="B459" s="91"/>
    </row>
    <row r="460" spans="1:2" ht="14.25">
      <c r="A460" s="90"/>
      <c r="B460" s="91"/>
    </row>
    <row r="461" spans="1:2" ht="14.25">
      <c r="A461" s="90"/>
      <c r="B461" s="91"/>
    </row>
    <row r="462" spans="1:2" ht="14.25">
      <c r="A462" s="90"/>
      <c r="B462" s="91"/>
    </row>
    <row r="463" spans="1:2" ht="14.25">
      <c r="A463" s="90"/>
      <c r="B463" s="91"/>
    </row>
    <row r="464" spans="1:2" ht="14.25">
      <c r="A464" s="90"/>
      <c r="B464" s="91"/>
    </row>
    <row r="465" spans="1:2" ht="14.25">
      <c r="A465" s="90"/>
      <c r="B465" s="91"/>
    </row>
    <row r="466" spans="1:2" ht="14.25">
      <c r="A466" s="90"/>
      <c r="B466" s="91"/>
    </row>
    <row r="467" spans="1:2" ht="14.25">
      <c r="A467" s="90"/>
      <c r="B467" s="91"/>
    </row>
    <row r="468" spans="1:2" ht="14.25">
      <c r="A468" s="90"/>
      <c r="B468" s="91"/>
    </row>
    <row r="469" spans="1:2" ht="14.25">
      <c r="A469" s="90"/>
      <c r="B469" s="91"/>
    </row>
    <row r="470" spans="1:2" ht="14.25">
      <c r="A470" s="90"/>
      <c r="B470" s="91"/>
    </row>
    <row r="471" spans="1:2" ht="14.25">
      <c r="A471" s="90"/>
      <c r="B471" s="91"/>
    </row>
    <row r="472" spans="1:2" ht="14.25">
      <c r="A472" s="90"/>
      <c r="B472" s="91"/>
    </row>
    <row r="473" spans="1:2" ht="14.25">
      <c r="A473" s="90"/>
      <c r="B473" s="91"/>
    </row>
    <row r="474" spans="1:2" ht="14.25">
      <c r="A474" s="90"/>
      <c r="B474" s="91"/>
    </row>
    <row r="475" spans="1:2" ht="14.25">
      <c r="A475" s="90"/>
      <c r="B475" s="91"/>
    </row>
    <row r="476" spans="1:2" ht="14.25">
      <c r="A476" s="90"/>
      <c r="B476" s="91"/>
    </row>
    <row r="477" spans="1:2" ht="14.25">
      <c r="A477" s="90"/>
      <c r="B477" s="91"/>
    </row>
    <row r="478" spans="1:2" ht="14.25">
      <c r="A478" s="90"/>
      <c r="B478" s="91"/>
    </row>
    <row r="479" spans="1:2" ht="14.25">
      <c r="A479" s="90"/>
      <c r="B479" s="91"/>
    </row>
    <row r="480" spans="1:2" ht="14.25">
      <c r="A480" s="90"/>
      <c r="B480" s="91"/>
    </row>
    <row r="481" spans="1:2" ht="14.25">
      <c r="A481" s="90"/>
      <c r="B481" s="91"/>
    </row>
    <row r="482" spans="1:2" ht="14.25">
      <c r="A482" s="90"/>
      <c r="B482" s="91"/>
    </row>
    <row r="483" spans="1:2" ht="14.25">
      <c r="A483" s="90"/>
      <c r="B483" s="91"/>
    </row>
    <row r="484" spans="1:2" ht="14.25">
      <c r="A484" s="90"/>
      <c r="B484" s="91"/>
    </row>
    <row r="485" spans="1:2" ht="14.25">
      <c r="A485" s="90"/>
      <c r="B485" s="91"/>
    </row>
    <row r="486" spans="1:2" ht="14.25">
      <c r="A486" s="90"/>
      <c r="B486" s="91"/>
    </row>
    <row r="487" spans="1:2" ht="14.25">
      <c r="A487" s="90"/>
      <c r="B487" s="91"/>
    </row>
    <row r="488" spans="1:2" ht="14.25">
      <c r="A488" s="90"/>
      <c r="B488" s="91"/>
    </row>
    <row r="489" spans="1:2" ht="14.25">
      <c r="A489" s="90"/>
      <c r="B489" s="91"/>
    </row>
    <row r="490" spans="1:2" ht="14.25">
      <c r="A490" s="90"/>
      <c r="B490" s="91"/>
    </row>
    <row r="491" spans="1:2" ht="14.25">
      <c r="A491" s="90"/>
      <c r="B491" s="91"/>
    </row>
    <row r="492" spans="1:2" ht="14.25">
      <c r="A492" s="90"/>
      <c r="B492" s="91"/>
    </row>
    <row r="493" spans="1:2" ht="14.25">
      <c r="A493" s="90"/>
      <c r="B493" s="91"/>
    </row>
    <row r="494" spans="1:2" ht="14.25">
      <c r="A494" s="90"/>
      <c r="B494" s="91"/>
    </row>
    <row r="495" spans="1:2" ht="14.25">
      <c r="A495" s="90"/>
      <c r="B495" s="91"/>
    </row>
    <row r="496" spans="1:2" ht="14.25">
      <c r="A496" s="90"/>
      <c r="B496" s="91"/>
    </row>
    <row r="497" spans="1:2" ht="14.25">
      <c r="A497" s="90"/>
      <c r="B497" s="91"/>
    </row>
    <row r="498" spans="1:2" ht="14.25">
      <c r="A498" s="90"/>
      <c r="B498" s="91"/>
    </row>
    <row r="499" spans="1:2" ht="14.25">
      <c r="A499" s="90"/>
      <c r="B499" s="91"/>
    </row>
    <row r="500" spans="1:2" ht="14.25">
      <c r="A500" s="90"/>
      <c r="B500" s="91"/>
    </row>
    <row r="501" spans="1:2" ht="14.25">
      <c r="A501" s="90"/>
      <c r="B501" s="91"/>
    </row>
    <row r="502" spans="1:2" ht="14.25">
      <c r="A502" s="90"/>
      <c r="B502" s="91"/>
    </row>
    <row r="503" spans="1:2" ht="14.25">
      <c r="A503" s="90"/>
      <c r="B503" s="91"/>
    </row>
    <row r="504" spans="1:2" ht="14.25">
      <c r="A504" s="90"/>
      <c r="B504" s="91"/>
    </row>
    <row r="505" spans="1:2" ht="14.25">
      <c r="A505" s="90"/>
      <c r="B505" s="91"/>
    </row>
    <row r="506" spans="1:2" ht="14.25">
      <c r="A506" s="90"/>
      <c r="B506" s="91"/>
    </row>
    <row r="507" spans="1:2" ht="14.25">
      <c r="A507" s="90"/>
      <c r="B507" s="91"/>
    </row>
    <row r="508" spans="1:2" ht="14.25">
      <c r="A508" s="90"/>
      <c r="B508" s="91"/>
    </row>
    <row r="509" spans="1:2" ht="14.25">
      <c r="A509" s="90"/>
      <c r="B509" s="91"/>
    </row>
    <row r="510" spans="1:2" ht="14.25">
      <c r="A510" s="90"/>
      <c r="B510" s="91"/>
    </row>
    <row r="511" spans="1:2" ht="14.25">
      <c r="A511" s="90"/>
      <c r="B511" s="91"/>
    </row>
    <row r="512" spans="1:2" ht="14.25">
      <c r="A512" s="90"/>
      <c r="B512" s="91"/>
    </row>
    <row r="513" spans="1:2" ht="14.25">
      <c r="A513" s="90"/>
      <c r="B513" s="91"/>
    </row>
    <row r="514" spans="1:2" ht="14.25">
      <c r="A514" s="90"/>
      <c r="B514" s="91"/>
    </row>
    <row r="515" spans="1:2" ht="14.25">
      <c r="A515" s="90"/>
      <c r="B515" s="91"/>
    </row>
    <row r="516" spans="1:2" ht="14.25">
      <c r="A516" s="90"/>
      <c r="B516" s="91"/>
    </row>
    <row r="517" spans="1:2" ht="14.25">
      <c r="A517" s="90"/>
      <c r="B517" s="91"/>
    </row>
    <row r="518" spans="1:2" ht="14.25">
      <c r="A518" s="90"/>
      <c r="B518" s="91"/>
    </row>
    <row r="519" spans="1:2" ht="14.25">
      <c r="A519" s="90"/>
      <c r="B519" s="91"/>
    </row>
    <row r="520" spans="1:2" ht="14.25">
      <c r="A520" s="90"/>
      <c r="B520" s="91"/>
    </row>
    <row r="521" spans="1:2" ht="14.25">
      <c r="A521" s="90"/>
      <c r="B521" s="91"/>
    </row>
    <row r="522" spans="1:2" ht="14.25">
      <c r="A522" s="90"/>
      <c r="B522" s="91"/>
    </row>
    <row r="523" spans="1:2" ht="14.25">
      <c r="A523" s="90"/>
      <c r="B523" s="91"/>
    </row>
    <row r="524" spans="1:2" ht="14.25">
      <c r="A524" s="90"/>
      <c r="B524" s="91"/>
    </row>
    <row r="525" spans="1:2" ht="14.25">
      <c r="A525" s="90"/>
      <c r="B525" s="91"/>
    </row>
    <row r="526" spans="1:2" ht="14.25">
      <c r="A526" s="90"/>
      <c r="B526" s="91"/>
    </row>
    <row r="527" spans="1:2" ht="14.25">
      <c r="A527" s="90"/>
      <c r="B527" s="91"/>
    </row>
    <row r="528" spans="1:2" ht="14.25">
      <c r="A528" s="90"/>
      <c r="B528" s="91"/>
    </row>
    <row r="529" spans="1:2" ht="14.25">
      <c r="A529" s="90"/>
      <c r="B529" s="91"/>
    </row>
    <row r="530" spans="1:2" ht="14.25">
      <c r="A530" s="90"/>
      <c r="B530" s="91"/>
    </row>
    <row r="531" spans="1:2" ht="14.25">
      <c r="A531" s="90"/>
      <c r="B531" s="91"/>
    </row>
    <row r="532" spans="1:2" ht="14.25">
      <c r="A532" s="90"/>
      <c r="B532" s="91"/>
    </row>
    <row r="533" spans="1:2" ht="14.25">
      <c r="A533" s="90"/>
      <c r="B533" s="91"/>
    </row>
    <row r="534" spans="1:2" ht="14.25">
      <c r="A534" s="90"/>
      <c r="B534" s="91"/>
    </row>
    <row r="535" spans="1:2" ht="14.25">
      <c r="A535" s="90"/>
      <c r="B535" s="91"/>
    </row>
    <row r="536" spans="1:2" ht="14.25">
      <c r="A536" s="90"/>
      <c r="B536" s="91"/>
    </row>
    <row r="537" spans="1:2" ht="14.25">
      <c r="A537" s="90"/>
      <c r="B537" s="91"/>
    </row>
    <row r="538" spans="1:2" ht="14.25">
      <c r="A538" s="90"/>
      <c r="B538" s="91"/>
    </row>
    <row r="539" spans="1:2" ht="14.25">
      <c r="A539" s="90"/>
      <c r="B539" s="91"/>
    </row>
    <row r="540" spans="1:2" ht="14.25">
      <c r="A540" s="90"/>
      <c r="B540" s="91"/>
    </row>
    <row r="541" spans="1:2" ht="14.25">
      <c r="A541" s="90"/>
      <c r="B541" s="91"/>
    </row>
    <row r="542" spans="1:2" ht="14.25">
      <c r="A542" s="90"/>
      <c r="B542" s="91"/>
    </row>
    <row r="543" spans="1:2" ht="14.25">
      <c r="A543" s="90"/>
      <c r="B543" s="91"/>
    </row>
    <row r="544" spans="1:2" ht="14.25">
      <c r="A544" s="90"/>
      <c r="B544" s="91"/>
    </row>
    <row r="545" spans="1:2" ht="14.25">
      <c r="A545" s="90"/>
      <c r="B545" s="91"/>
    </row>
    <row r="546" spans="1:2" ht="14.25">
      <c r="A546" s="90"/>
      <c r="B546" s="91"/>
    </row>
    <row r="547" spans="1:2" ht="14.25">
      <c r="A547" s="90"/>
      <c r="B547" s="91"/>
    </row>
    <row r="548" spans="1:2" ht="14.25">
      <c r="A548" s="90"/>
      <c r="B548" s="91"/>
    </row>
    <row r="549" spans="1:2" ht="14.25">
      <c r="A549" s="90"/>
      <c r="B549" s="91"/>
    </row>
    <row r="550" spans="1:2" ht="14.25">
      <c r="A550" s="90"/>
      <c r="B550" s="91"/>
    </row>
    <row r="551" spans="1:2" ht="14.25">
      <c r="A551" s="90"/>
      <c r="B551" s="91"/>
    </row>
    <row r="552" spans="1:2" ht="14.25">
      <c r="A552" s="90"/>
      <c r="B552" s="91"/>
    </row>
    <row r="553" spans="1:2" ht="14.25">
      <c r="A553" s="90"/>
      <c r="B553" s="91"/>
    </row>
    <row r="554" spans="1:2" ht="14.25">
      <c r="A554" s="90"/>
      <c r="B554" s="91"/>
    </row>
    <row r="555" spans="1:2" ht="14.25">
      <c r="A555" s="90"/>
      <c r="B555" s="91"/>
    </row>
    <row r="556" spans="1:2" ht="14.25">
      <c r="A556" s="90"/>
      <c r="B556" s="91"/>
    </row>
    <row r="557" spans="1:2" ht="14.25">
      <c r="A557" s="90"/>
      <c r="B557" s="91"/>
    </row>
    <row r="558" spans="1:2" ht="14.25">
      <c r="A558" s="90"/>
      <c r="B558" s="91"/>
    </row>
    <row r="559" spans="1:2" ht="14.25">
      <c r="A559" s="90"/>
      <c r="B559" s="91"/>
    </row>
    <row r="560" spans="1:2" ht="14.25">
      <c r="A560" s="90"/>
      <c r="B560" s="91"/>
    </row>
    <row r="561" spans="1:2" ht="14.25">
      <c r="A561" s="90"/>
      <c r="B561" s="91"/>
    </row>
    <row r="562" spans="1:2" ht="14.25">
      <c r="A562" s="90"/>
      <c r="B562" s="91"/>
    </row>
    <row r="563" spans="1:2" ht="14.25">
      <c r="A563" s="90"/>
      <c r="B563" s="91"/>
    </row>
    <row r="564" spans="1:2" ht="14.25">
      <c r="A564" s="90"/>
      <c r="B564" s="91"/>
    </row>
    <row r="565" spans="1:2" ht="14.25">
      <c r="A565" s="90"/>
      <c r="B565" s="91"/>
    </row>
    <row r="566" spans="1:2" ht="14.25">
      <c r="A566" s="90"/>
      <c r="B566" s="91"/>
    </row>
    <row r="567" spans="1:2" ht="14.25">
      <c r="A567" s="90"/>
      <c r="B567" s="91"/>
    </row>
    <row r="568" spans="1:2" ht="14.25">
      <c r="A568" s="90"/>
      <c r="B568" s="91"/>
    </row>
    <row r="569" spans="1:2" ht="14.25">
      <c r="A569" s="90"/>
      <c r="B569" s="91"/>
    </row>
    <row r="570" spans="1:2" ht="14.25">
      <c r="A570" s="90"/>
      <c r="B570" s="91"/>
    </row>
    <row r="571" spans="1:2" ht="14.25">
      <c r="A571" s="90"/>
      <c r="B571" s="91"/>
    </row>
    <row r="572" spans="1:2" ht="14.25">
      <c r="A572" s="90"/>
      <c r="B572" s="91"/>
    </row>
    <row r="573" spans="1:2" ht="14.25">
      <c r="A573" s="90"/>
      <c r="B573" s="91"/>
    </row>
    <row r="574" spans="1:2" ht="14.25">
      <c r="A574" s="90"/>
      <c r="B574" s="91"/>
    </row>
    <row r="575" spans="1:2" ht="14.25">
      <c r="A575" s="90"/>
      <c r="B575" s="91"/>
    </row>
    <row r="576" spans="1:2" ht="14.25">
      <c r="A576" s="90"/>
      <c r="B576" s="91"/>
    </row>
    <row r="577" spans="1:2" ht="14.25">
      <c r="A577" s="90"/>
      <c r="B577" s="91"/>
    </row>
    <row r="578" spans="1:2" ht="14.25">
      <c r="A578" s="90"/>
      <c r="B578" s="91"/>
    </row>
    <row r="579" spans="1:2" ht="14.25">
      <c r="A579" s="90"/>
      <c r="B579" s="91"/>
    </row>
    <row r="580" spans="1:2" ht="14.25">
      <c r="A580" s="90"/>
      <c r="B580" s="91"/>
    </row>
    <row r="581" spans="1:2" ht="14.25">
      <c r="A581" s="90"/>
      <c r="B581" s="91"/>
    </row>
    <row r="582" spans="1:2" ht="14.25">
      <c r="A582" s="90"/>
      <c r="B582" s="91"/>
    </row>
    <row r="583" spans="1:2" ht="14.25">
      <c r="A583" s="90"/>
      <c r="B583" s="91"/>
    </row>
    <row r="584" spans="1:2" ht="14.25">
      <c r="A584" s="90"/>
      <c r="B584" s="91"/>
    </row>
    <row r="585" spans="1:2" ht="14.25">
      <c r="A585" s="90"/>
      <c r="B585" s="91"/>
    </row>
    <row r="586" spans="1:2" ht="14.25">
      <c r="A586" s="90"/>
      <c r="B586" s="91"/>
    </row>
    <row r="587" spans="1:2" ht="14.25">
      <c r="A587" s="90"/>
      <c r="B587" s="91"/>
    </row>
    <row r="588" spans="1:2" ht="14.25">
      <c r="A588" s="90"/>
      <c r="B588" s="91"/>
    </row>
    <row r="589" spans="1:2" ht="14.25">
      <c r="A589" s="90"/>
      <c r="B589" s="91"/>
    </row>
    <row r="590" spans="1:2" ht="14.25">
      <c r="A590" s="90"/>
      <c r="B590" s="91"/>
    </row>
    <row r="591" spans="1:2" ht="14.25">
      <c r="A591" s="90"/>
      <c r="B591" s="91"/>
    </row>
    <row r="592" spans="1:2" ht="14.25">
      <c r="A592" s="90"/>
      <c r="B592" s="91"/>
    </row>
    <row r="593" spans="1:2" ht="14.25">
      <c r="A593" s="90"/>
      <c r="B593" s="91"/>
    </row>
    <row r="594" spans="1:2" ht="14.25">
      <c r="A594" s="90"/>
      <c r="B594" s="91"/>
    </row>
    <row r="595" spans="1:2" ht="14.25">
      <c r="A595" s="90"/>
      <c r="B595" s="91"/>
    </row>
    <row r="596" spans="1:2" ht="14.25">
      <c r="A596" s="90"/>
      <c r="B596" s="91"/>
    </row>
    <row r="597" spans="1:2" ht="14.25">
      <c r="A597" s="90"/>
      <c r="B597" s="91"/>
    </row>
    <row r="598" spans="1:2" ht="14.25">
      <c r="A598" s="90"/>
      <c r="B598" s="91"/>
    </row>
    <row r="599" spans="1:2" ht="14.25">
      <c r="A599" s="90"/>
      <c r="B599" s="91"/>
    </row>
    <row r="600" spans="1:2" ht="14.25">
      <c r="A600" s="90"/>
      <c r="B600" s="91"/>
    </row>
    <row r="601" spans="1:2" ht="14.25">
      <c r="A601" s="90"/>
      <c r="B601" s="91"/>
    </row>
    <row r="602" spans="1:2" ht="14.25">
      <c r="A602" s="90"/>
      <c r="B602" s="91"/>
    </row>
    <row r="603" spans="1:2" ht="14.25">
      <c r="A603" s="90"/>
      <c r="B603" s="91"/>
    </row>
    <row r="604" spans="1:2" ht="14.25">
      <c r="A604" s="90"/>
      <c r="B604" s="91"/>
    </row>
    <row r="605" spans="1:2" ht="14.25">
      <c r="A605" s="90"/>
      <c r="B605" s="91"/>
    </row>
    <row r="606" spans="1:2" ht="14.25">
      <c r="A606" s="90"/>
      <c r="B606" s="91"/>
    </row>
    <row r="607" spans="1:2" ht="14.25">
      <c r="A607" s="90"/>
      <c r="B607" s="91"/>
    </row>
    <row r="608" spans="1:2" ht="14.25">
      <c r="A608" s="90"/>
      <c r="B608" s="91"/>
    </row>
    <row r="609" spans="1:2" ht="14.25">
      <c r="A609" s="90"/>
      <c r="B609" s="91"/>
    </row>
    <row r="610" spans="1:2" ht="14.25">
      <c r="A610" s="90"/>
      <c r="B610" s="91"/>
    </row>
    <row r="611" spans="1:2" ht="14.25">
      <c r="A611" s="90"/>
      <c r="B611" s="91"/>
    </row>
    <row r="612" spans="1:2" ht="14.25">
      <c r="A612" s="90"/>
      <c r="B612" s="91"/>
    </row>
    <row r="613" spans="1:2" ht="14.25">
      <c r="A613" s="90"/>
      <c r="B613" s="91"/>
    </row>
    <row r="614" spans="1:2" ht="14.25">
      <c r="A614" s="90"/>
      <c r="B614" s="91"/>
    </row>
    <row r="615" spans="1:2" ht="14.25">
      <c r="A615" s="90"/>
      <c r="B615" s="91"/>
    </row>
    <row r="616" spans="1:2" ht="14.25">
      <c r="A616" s="90"/>
      <c r="B616" s="91"/>
    </row>
    <row r="617" spans="1:2" ht="14.25">
      <c r="A617" s="90"/>
      <c r="B617" s="91"/>
    </row>
    <row r="618" spans="1:2" ht="14.25">
      <c r="A618" s="90"/>
      <c r="B618" s="91"/>
    </row>
    <row r="619" spans="1:2" ht="14.25">
      <c r="A619" s="90"/>
      <c r="B619" s="91"/>
    </row>
    <row r="620" spans="1:2" ht="14.25">
      <c r="A620" s="90"/>
      <c r="B620" s="91"/>
    </row>
    <row r="621" spans="1:2" ht="14.25">
      <c r="A621" s="90"/>
      <c r="B621" s="91"/>
    </row>
    <row r="622" spans="1:2" ht="14.25">
      <c r="A622" s="90"/>
      <c r="B622" s="91"/>
    </row>
    <row r="623" spans="1:2" ht="14.25">
      <c r="A623" s="90"/>
      <c r="B623" s="91"/>
    </row>
  </sheetData>
  <sheetProtection/>
  <mergeCells count="1">
    <mergeCell ref="A2:B2"/>
  </mergeCells>
  <printOptions horizontalCentered="1"/>
  <pageMargins left="0.35" right="0.35" top="0.63" bottom="0.59" header="0.11999999999999998" footer="0.28"/>
  <pageSetup firstPageNumber="1" useFirstPageNumber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74"/>
  <sheetViews>
    <sheetView tabSelected="1" zoomScale="130" zoomScaleNormal="130" workbookViewId="0" topLeftCell="A1">
      <selection activeCell="A2" sqref="A2:B2"/>
    </sheetView>
  </sheetViews>
  <sheetFormatPr defaultColWidth="26.625" defaultRowHeight="14.25"/>
  <cols>
    <col min="1" max="1" width="41.125" style="51" customWidth="1"/>
    <col min="2" max="2" width="25.625" style="52" customWidth="1"/>
    <col min="3" max="5" width="10.625" style="51" customWidth="1"/>
    <col min="6" max="16384" width="26.625" style="51" customWidth="1"/>
  </cols>
  <sheetData>
    <row r="1" spans="1:2" ht="14.25">
      <c r="A1" s="1" t="s">
        <v>1212</v>
      </c>
      <c r="B1" s="50"/>
    </row>
    <row r="2" spans="1:2" ht="24.75" customHeight="1">
      <c r="A2" s="45" t="s">
        <v>1213</v>
      </c>
      <c r="B2" s="45"/>
    </row>
    <row r="3" ht="14.25">
      <c r="B3" s="53" t="s">
        <v>20</v>
      </c>
    </row>
    <row r="4" spans="1:2" ht="18.75" customHeight="1">
      <c r="A4" s="54" t="s">
        <v>267</v>
      </c>
      <c r="B4" s="54" t="s">
        <v>1214</v>
      </c>
    </row>
    <row r="5" spans="1:2" ht="14.25">
      <c r="A5" s="55" t="s">
        <v>1215</v>
      </c>
      <c r="B5" s="56">
        <v>142165</v>
      </c>
    </row>
    <row r="6" spans="1:2" ht="24.75" customHeight="1">
      <c r="A6" s="57" t="s">
        <v>1216</v>
      </c>
      <c r="B6" s="56">
        <v>12139</v>
      </c>
    </row>
    <row r="7" spans="1:2" ht="24.75" customHeight="1">
      <c r="A7" s="58" t="s">
        <v>1217</v>
      </c>
      <c r="B7" s="56">
        <v>1331</v>
      </c>
    </row>
    <row r="8" spans="1:2" ht="24.75" customHeight="1">
      <c r="A8" s="58" t="s">
        <v>1218</v>
      </c>
      <c r="B8" s="56">
        <v>1056</v>
      </c>
    </row>
    <row r="9" spans="1:2" ht="24.75" customHeight="1">
      <c r="A9" s="58" t="s">
        <v>1219</v>
      </c>
      <c r="B9" s="56">
        <v>6188</v>
      </c>
    </row>
    <row r="10" spans="1:2" ht="24.75" customHeight="1">
      <c r="A10" s="58" t="s">
        <v>1220</v>
      </c>
      <c r="B10" s="56"/>
    </row>
    <row r="11" spans="1:2" ht="24.75" customHeight="1">
      <c r="A11" s="58" t="s">
        <v>1221</v>
      </c>
      <c r="B11" s="56"/>
    </row>
    <row r="12" spans="1:2" ht="24.75" customHeight="1">
      <c r="A12" s="58" t="s">
        <v>1222</v>
      </c>
      <c r="B12" s="56">
        <v>3564</v>
      </c>
    </row>
    <row r="13" spans="1:2" ht="24.75" customHeight="1">
      <c r="A13" s="58" t="s">
        <v>1223</v>
      </c>
      <c r="B13" s="56">
        <v>104715</v>
      </c>
    </row>
    <row r="14" spans="1:2" ht="24.75" customHeight="1">
      <c r="A14" s="58" t="s">
        <v>1224</v>
      </c>
      <c r="B14" s="56"/>
    </row>
    <row r="15" spans="1:2" ht="24.75" customHeight="1">
      <c r="A15" s="59" t="s">
        <v>1225</v>
      </c>
      <c r="B15" s="56">
        <v>27375</v>
      </c>
    </row>
    <row r="16" spans="1:2" ht="24.75" customHeight="1">
      <c r="A16" s="60" t="s">
        <v>1226</v>
      </c>
      <c r="B16" s="56">
        <v>6913</v>
      </c>
    </row>
    <row r="17" spans="1:2" ht="24.75" customHeight="1">
      <c r="A17" s="60" t="s">
        <v>1227</v>
      </c>
      <c r="B17" s="56">
        <v>3605</v>
      </c>
    </row>
    <row r="18" spans="1:2" ht="24.75" customHeight="1">
      <c r="A18" s="60" t="s">
        <v>1228</v>
      </c>
      <c r="B18" s="56"/>
    </row>
    <row r="19" spans="1:2" ht="24.75" customHeight="1">
      <c r="A19" s="60" t="s">
        <v>1229</v>
      </c>
      <c r="B19" s="56">
        <v>481</v>
      </c>
    </row>
    <row r="20" spans="1:2" ht="24.75" customHeight="1">
      <c r="A20" s="60" t="s">
        <v>1230</v>
      </c>
      <c r="B20" s="56"/>
    </row>
    <row r="21" spans="1:2" ht="24.75" customHeight="1">
      <c r="A21" s="60" t="s">
        <v>1231</v>
      </c>
      <c r="B21" s="56">
        <v>873</v>
      </c>
    </row>
    <row r="22" spans="1:2" ht="24.75" customHeight="1">
      <c r="A22" s="60" t="s">
        <v>1232</v>
      </c>
      <c r="B22" s="56">
        <v>5651</v>
      </c>
    </row>
    <row r="23" spans="1:2" ht="24.75" customHeight="1">
      <c r="A23" s="60" t="s">
        <v>1233</v>
      </c>
      <c r="B23" s="56">
        <v>16670</v>
      </c>
    </row>
    <row r="24" spans="1:2" ht="24.75" customHeight="1">
      <c r="A24" s="59" t="s">
        <v>1234</v>
      </c>
      <c r="B24" s="56">
        <v>21220</v>
      </c>
    </row>
    <row r="25" spans="1:2" ht="24.75" customHeight="1">
      <c r="A25" s="60" t="s">
        <v>1235</v>
      </c>
      <c r="B25" s="56">
        <v>582</v>
      </c>
    </row>
    <row r="26" spans="1:2" ht="24.75" customHeight="1">
      <c r="A26" s="60" t="s">
        <v>1236</v>
      </c>
      <c r="B26" s="56">
        <v>3400</v>
      </c>
    </row>
    <row r="27" spans="1:2" ht="24.75" customHeight="1">
      <c r="A27" s="60" t="s">
        <v>1237</v>
      </c>
      <c r="B27" s="56"/>
    </row>
    <row r="28" spans="1:2" ht="24.75" customHeight="1">
      <c r="A28" s="60" t="s">
        <v>1238</v>
      </c>
      <c r="B28" s="56">
        <v>14918</v>
      </c>
    </row>
    <row r="29" spans="1:2" ht="24.75" customHeight="1">
      <c r="A29" s="60" t="s">
        <v>1239</v>
      </c>
      <c r="B29" s="56">
        <v>1287</v>
      </c>
    </row>
    <row r="30" spans="1:2" ht="24.75" customHeight="1">
      <c r="A30" s="60" t="s">
        <v>1240</v>
      </c>
      <c r="B30" s="56"/>
    </row>
    <row r="31" spans="1:2" ht="24.75" customHeight="1">
      <c r="A31" s="60" t="s">
        <v>1241</v>
      </c>
      <c r="B31" s="56"/>
    </row>
    <row r="32" spans="1:2" ht="24.75" customHeight="1">
      <c r="A32" s="60" t="s">
        <v>1242</v>
      </c>
      <c r="B32" s="56">
        <v>687</v>
      </c>
    </row>
    <row r="33" spans="1:2" ht="24.75" customHeight="1">
      <c r="A33" s="61" t="s">
        <v>1243</v>
      </c>
      <c r="B33" s="56"/>
    </row>
    <row r="34" spans="1:2" ht="24.75" customHeight="1">
      <c r="A34" s="61" t="s">
        <v>1244</v>
      </c>
      <c r="B34" s="56"/>
    </row>
    <row r="35" spans="1:2" ht="24.75" customHeight="1">
      <c r="A35" s="61" t="s">
        <v>1245</v>
      </c>
      <c r="B35" s="56"/>
    </row>
    <row r="36" spans="1:2" ht="24.75" customHeight="1">
      <c r="A36" s="61" t="s">
        <v>1246</v>
      </c>
      <c r="B36" s="56"/>
    </row>
    <row r="37" spans="1:2" ht="24.75" customHeight="1">
      <c r="A37" s="61" t="s">
        <v>1247</v>
      </c>
      <c r="B37" s="56"/>
    </row>
    <row r="38" spans="1:2" ht="24.75" customHeight="1">
      <c r="A38" s="61" t="s">
        <v>1248</v>
      </c>
      <c r="B38" s="56"/>
    </row>
    <row r="39" spans="1:2" ht="24.75" customHeight="1">
      <c r="A39" s="61" t="s">
        <v>1249</v>
      </c>
      <c r="B39" s="56"/>
    </row>
    <row r="40" spans="1:2" ht="24.75" customHeight="1">
      <c r="A40" s="61" t="s">
        <v>1250</v>
      </c>
      <c r="B40" s="56"/>
    </row>
    <row r="41" spans="1:2" ht="24.75" customHeight="1">
      <c r="A41" s="61" t="s">
        <v>1251</v>
      </c>
      <c r="B41" s="56"/>
    </row>
    <row r="42" spans="1:2" ht="24.75" customHeight="1">
      <c r="A42" s="61" t="s">
        <v>1252</v>
      </c>
      <c r="B42" s="56"/>
    </row>
    <row r="43" spans="1:2" ht="24.75" customHeight="1">
      <c r="A43" s="61" t="s">
        <v>1253</v>
      </c>
      <c r="B43" s="56"/>
    </row>
    <row r="44" spans="1:2" ht="24.75" customHeight="1">
      <c r="A44" s="61" t="s">
        <v>1254</v>
      </c>
      <c r="B44" s="56"/>
    </row>
    <row r="45" spans="1:2" ht="24.75" customHeight="1">
      <c r="A45" s="61" t="s">
        <v>1255</v>
      </c>
      <c r="B45" s="56"/>
    </row>
    <row r="46" spans="1:2" ht="24.75" customHeight="1">
      <c r="A46" s="61" t="s">
        <v>1256</v>
      </c>
      <c r="B46" s="56"/>
    </row>
    <row r="47" spans="1:2" ht="24.75" customHeight="1">
      <c r="A47" s="61" t="s">
        <v>1257</v>
      </c>
      <c r="B47" s="56"/>
    </row>
    <row r="48" spans="1:2" ht="24.75" customHeight="1">
      <c r="A48" s="61" t="s">
        <v>1258</v>
      </c>
      <c r="B48" s="56"/>
    </row>
    <row r="49" spans="1:2" ht="24.75" customHeight="1">
      <c r="A49" s="61" t="s">
        <v>1259</v>
      </c>
      <c r="B49" s="56"/>
    </row>
    <row r="50" spans="1:2" ht="24.75" customHeight="1">
      <c r="A50" s="61" t="s">
        <v>1260</v>
      </c>
      <c r="B50" s="56"/>
    </row>
    <row r="51" spans="1:2" ht="24.75" customHeight="1">
      <c r="A51" s="61" t="s">
        <v>1261</v>
      </c>
      <c r="B51" s="56"/>
    </row>
    <row r="52" spans="1:2" ht="24.75" customHeight="1">
      <c r="A52" s="61" t="s">
        <v>1262</v>
      </c>
      <c r="B52" s="56"/>
    </row>
    <row r="53" spans="1:2" ht="24.75" customHeight="1">
      <c r="A53" s="60" t="s">
        <v>1263</v>
      </c>
      <c r="B53" s="56">
        <v>1053</v>
      </c>
    </row>
    <row r="54" spans="1:2" ht="24.75" customHeight="1">
      <c r="A54" s="60" t="s">
        <v>1264</v>
      </c>
      <c r="B54" s="56">
        <v>25311</v>
      </c>
    </row>
    <row r="55" spans="1:2" ht="24.75" customHeight="1">
      <c r="A55" s="60" t="s">
        <v>1265</v>
      </c>
      <c r="B55" s="56"/>
    </row>
    <row r="56" spans="1:2" ht="24.75" customHeight="1">
      <c r="A56" s="60" t="s">
        <v>1266</v>
      </c>
      <c r="B56" s="56"/>
    </row>
    <row r="57" spans="1:2" ht="24.75" customHeight="1">
      <c r="A57" s="60" t="s">
        <v>1267</v>
      </c>
      <c r="B57" s="56"/>
    </row>
    <row r="58" spans="1:2" ht="24.75" customHeight="1">
      <c r="A58" s="60" t="s">
        <v>1268</v>
      </c>
      <c r="B58" s="56"/>
    </row>
    <row r="59" spans="1:2" ht="24.75" customHeight="1">
      <c r="A59" s="60" t="s">
        <v>1269</v>
      </c>
      <c r="B59" s="56"/>
    </row>
    <row r="60" spans="1:2" ht="24.75" customHeight="1">
      <c r="A60" s="60" t="s">
        <v>1270</v>
      </c>
      <c r="B60" s="56"/>
    </row>
    <row r="61" spans="1:2" ht="24.75" customHeight="1">
      <c r="A61" s="60" t="s">
        <v>1271</v>
      </c>
      <c r="B61" s="56">
        <v>498</v>
      </c>
    </row>
    <row r="62" spans="1:2" ht="24.75" customHeight="1">
      <c r="A62" s="60" t="s">
        <v>1272</v>
      </c>
      <c r="B62" s="56">
        <v>5484</v>
      </c>
    </row>
    <row r="63" spans="1:2" ht="24.75" customHeight="1">
      <c r="A63" s="60" t="s">
        <v>1273</v>
      </c>
      <c r="B63" s="56">
        <v>266</v>
      </c>
    </row>
    <row r="64" spans="1:2" ht="24.75" customHeight="1">
      <c r="A64" s="60" t="s">
        <v>1274</v>
      </c>
      <c r="B64" s="56">
        <v>394</v>
      </c>
    </row>
    <row r="65" spans="1:2" ht="24.75" customHeight="1">
      <c r="A65" s="60" t="s">
        <v>1275</v>
      </c>
      <c r="B65" s="56"/>
    </row>
    <row r="66" spans="1:2" ht="24.75" customHeight="1">
      <c r="A66" s="60" t="s">
        <v>1276</v>
      </c>
      <c r="B66" s="56">
        <v>13907</v>
      </c>
    </row>
    <row r="67" spans="1:2" ht="24.75" customHeight="1">
      <c r="A67" s="60" t="s">
        <v>1277</v>
      </c>
      <c r="B67" s="56">
        <v>127</v>
      </c>
    </row>
    <row r="68" spans="1:2" ht="24.75" customHeight="1">
      <c r="A68" s="60" t="s">
        <v>1278</v>
      </c>
      <c r="B68" s="56"/>
    </row>
    <row r="69" spans="1:2" ht="24.75" customHeight="1">
      <c r="A69" s="60" t="s">
        <v>1279</v>
      </c>
      <c r="B69" s="56"/>
    </row>
    <row r="70" spans="1:2" ht="24.75" customHeight="1">
      <c r="A70" s="60" t="s">
        <v>1280</v>
      </c>
      <c r="B70" s="56"/>
    </row>
    <row r="71" spans="1:2" ht="24.75" customHeight="1">
      <c r="A71" s="60" t="s">
        <v>1281</v>
      </c>
      <c r="B71" s="56"/>
    </row>
    <row r="72" spans="1:2" ht="24.75" customHeight="1">
      <c r="A72" s="60" t="s">
        <v>1282</v>
      </c>
      <c r="B72" s="56">
        <v>4635</v>
      </c>
    </row>
    <row r="73" spans="1:2" ht="24.75" customHeight="1">
      <c r="A73" s="60" t="s">
        <v>1283</v>
      </c>
      <c r="B73" s="56"/>
    </row>
    <row r="74" spans="1:2" ht="24.75" customHeight="1">
      <c r="A74" s="62" t="s">
        <v>1284</v>
      </c>
      <c r="B74" s="56"/>
    </row>
    <row r="75" ht="24.75" customHeight="1"/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A2" sqref="A2:J2"/>
    </sheetView>
  </sheetViews>
  <sheetFormatPr defaultColWidth="9.00390625" defaultRowHeight="30" customHeight="1"/>
  <cols>
    <col min="1" max="1" width="5.25390625" style="37" customWidth="1"/>
    <col min="2" max="2" width="11.00390625" style="38" customWidth="1"/>
    <col min="3" max="5" width="11.00390625" style="37" customWidth="1"/>
    <col min="6" max="9" width="11.00390625" style="38" customWidth="1"/>
    <col min="10" max="10" width="11.00390625" style="36" customWidth="1"/>
    <col min="11" max="11" width="7.625" style="38" customWidth="1"/>
    <col min="12" max="16384" width="9.00390625" style="38" customWidth="1"/>
  </cols>
  <sheetData>
    <row r="1" ht="15" customHeight="1">
      <c r="A1" s="1" t="s">
        <v>1285</v>
      </c>
    </row>
    <row r="2" spans="1:11" ht="30" customHeight="1">
      <c r="A2" s="2" t="s">
        <v>12</v>
      </c>
      <c r="B2" s="2"/>
      <c r="C2" s="2"/>
      <c r="D2" s="2"/>
      <c r="E2" s="2"/>
      <c r="F2" s="2"/>
      <c r="G2" s="2"/>
      <c r="H2" s="2"/>
      <c r="I2" s="2"/>
      <c r="J2" s="2"/>
      <c r="K2" s="45"/>
    </row>
    <row r="3" spans="1:10" s="35" customFormat="1" ht="30" customHeight="1">
      <c r="A3" s="39"/>
      <c r="B3" s="39"/>
      <c r="C3" s="40"/>
      <c r="D3" s="40"/>
      <c r="E3" s="40"/>
      <c r="I3" s="40" t="s">
        <v>20</v>
      </c>
      <c r="J3" s="46"/>
    </row>
    <row r="4" spans="1:10" s="36" customFormat="1" ht="24.75" customHeight="1">
      <c r="A4" s="41" t="s">
        <v>1286</v>
      </c>
      <c r="B4" s="41" t="s">
        <v>1287</v>
      </c>
      <c r="C4" s="41" t="s">
        <v>1288</v>
      </c>
      <c r="D4" s="41" t="s">
        <v>1289</v>
      </c>
      <c r="E4" s="41" t="s">
        <v>1290</v>
      </c>
      <c r="F4" s="41" t="s">
        <v>1291</v>
      </c>
      <c r="G4" s="41" t="s">
        <v>1292</v>
      </c>
      <c r="H4" s="41" t="s">
        <v>1293</v>
      </c>
      <c r="I4" s="47" t="s">
        <v>1294</v>
      </c>
      <c r="J4" s="48" t="s">
        <v>1295</v>
      </c>
    </row>
    <row r="5" spans="1:10" s="36" customFormat="1" ht="24.75" customHeight="1">
      <c r="A5" s="41"/>
      <c r="B5" s="41"/>
      <c r="C5" s="41"/>
      <c r="D5" s="41"/>
      <c r="E5" s="41"/>
      <c r="F5" s="41"/>
      <c r="G5" s="41"/>
      <c r="H5" s="41"/>
      <c r="I5" s="49"/>
      <c r="J5" s="48"/>
    </row>
    <row r="6" spans="1:10" ht="24.75" customHeight="1">
      <c r="A6" s="42">
        <v>1</v>
      </c>
      <c r="B6" s="43" t="s">
        <v>1296</v>
      </c>
      <c r="C6" s="44">
        <v>122</v>
      </c>
      <c r="D6" s="44"/>
      <c r="E6" s="44"/>
      <c r="F6" s="44">
        <v>32</v>
      </c>
      <c r="G6" s="44">
        <v>2</v>
      </c>
      <c r="H6" s="44">
        <v>26</v>
      </c>
      <c r="I6" s="44">
        <v>14</v>
      </c>
      <c r="J6" s="41">
        <f>SUM(C6:I6)</f>
        <v>196</v>
      </c>
    </row>
    <row r="7" spans="1:10" ht="24.75" customHeight="1">
      <c r="A7" s="42">
        <v>2</v>
      </c>
      <c r="B7" s="43" t="s">
        <v>1297</v>
      </c>
      <c r="C7" s="44">
        <v>440</v>
      </c>
      <c r="D7" s="44"/>
      <c r="E7" s="44"/>
      <c r="F7" s="44">
        <v>47</v>
      </c>
      <c r="G7" s="44">
        <v>2</v>
      </c>
      <c r="H7" s="44">
        <v>47</v>
      </c>
      <c r="I7" s="44">
        <v>21</v>
      </c>
      <c r="J7" s="41">
        <f aca="true" t="shared" si="0" ref="J7:J21">SUM(C7:I7)</f>
        <v>557</v>
      </c>
    </row>
    <row r="8" spans="1:10" ht="24.75" customHeight="1">
      <c r="A8" s="42">
        <v>3</v>
      </c>
      <c r="B8" s="43" t="s">
        <v>1298</v>
      </c>
      <c r="C8" s="44">
        <v>156</v>
      </c>
      <c r="D8" s="44"/>
      <c r="E8" s="44"/>
      <c r="F8" s="44">
        <v>10</v>
      </c>
      <c r="G8" s="44">
        <v>2</v>
      </c>
      <c r="H8" s="44">
        <v>30</v>
      </c>
      <c r="I8" s="44">
        <v>78</v>
      </c>
      <c r="J8" s="41">
        <f t="shared" si="0"/>
        <v>276</v>
      </c>
    </row>
    <row r="9" spans="1:10" ht="24.75" customHeight="1">
      <c r="A9" s="42">
        <v>4</v>
      </c>
      <c r="B9" s="43" t="s">
        <v>1299</v>
      </c>
      <c r="C9" s="44">
        <v>136</v>
      </c>
      <c r="D9" s="44"/>
      <c r="E9" s="44"/>
      <c r="F9" s="44">
        <v>50</v>
      </c>
      <c r="G9" s="44">
        <v>2</v>
      </c>
      <c r="H9" s="44">
        <v>32</v>
      </c>
      <c r="I9" s="44">
        <v>18</v>
      </c>
      <c r="J9" s="41">
        <f t="shared" si="0"/>
        <v>238</v>
      </c>
    </row>
    <row r="10" spans="1:14" ht="24.75" customHeight="1">
      <c r="A10" s="42">
        <v>5</v>
      </c>
      <c r="B10" s="43" t="s">
        <v>1300</v>
      </c>
      <c r="C10" s="44">
        <v>238</v>
      </c>
      <c r="D10" s="44"/>
      <c r="E10" s="44"/>
      <c r="F10" s="44">
        <v>27</v>
      </c>
      <c r="G10" s="44">
        <v>2</v>
      </c>
      <c r="H10" s="44">
        <v>56</v>
      </c>
      <c r="I10" s="44">
        <v>141</v>
      </c>
      <c r="J10" s="41">
        <f t="shared" si="0"/>
        <v>464</v>
      </c>
      <c r="N10" s="50"/>
    </row>
    <row r="11" spans="1:14" ht="24.75" customHeight="1">
      <c r="A11" s="42">
        <v>6</v>
      </c>
      <c r="B11" s="43" t="s">
        <v>1301</v>
      </c>
      <c r="C11" s="44">
        <v>204</v>
      </c>
      <c r="D11" s="44">
        <v>39</v>
      </c>
      <c r="E11" s="44"/>
      <c r="F11" s="44">
        <v>20</v>
      </c>
      <c r="G11" s="44">
        <v>2</v>
      </c>
      <c r="H11" s="44">
        <v>29</v>
      </c>
      <c r="I11" s="44">
        <v>27</v>
      </c>
      <c r="J11" s="41">
        <f t="shared" si="0"/>
        <v>321</v>
      </c>
      <c r="M11" s="45"/>
      <c r="N11" s="45"/>
    </row>
    <row r="12" spans="1:10" ht="24.75" customHeight="1">
      <c r="A12" s="42">
        <v>7</v>
      </c>
      <c r="B12" s="43" t="s">
        <v>1302</v>
      </c>
      <c r="C12" s="44">
        <v>272</v>
      </c>
      <c r="D12" s="44"/>
      <c r="E12" s="44"/>
      <c r="F12" s="44">
        <v>34</v>
      </c>
      <c r="G12" s="44">
        <v>2</v>
      </c>
      <c r="H12" s="44">
        <v>46</v>
      </c>
      <c r="I12" s="44">
        <v>112</v>
      </c>
      <c r="J12" s="41">
        <f t="shared" si="0"/>
        <v>466</v>
      </c>
    </row>
    <row r="13" spans="1:10" ht="24.75" customHeight="1">
      <c r="A13" s="42">
        <v>8</v>
      </c>
      <c r="B13" s="43" t="s">
        <v>1303</v>
      </c>
      <c r="C13" s="44">
        <v>306</v>
      </c>
      <c r="D13" s="44"/>
      <c r="E13" s="44"/>
      <c r="F13" s="44">
        <v>2</v>
      </c>
      <c r="G13" s="44">
        <v>2</v>
      </c>
      <c r="H13" s="44">
        <v>53</v>
      </c>
      <c r="I13" s="44">
        <v>22</v>
      </c>
      <c r="J13" s="41">
        <f t="shared" si="0"/>
        <v>385</v>
      </c>
    </row>
    <row r="14" spans="1:10" ht="24.75" customHeight="1">
      <c r="A14" s="42">
        <v>9</v>
      </c>
      <c r="B14" s="43" t="s">
        <v>1304</v>
      </c>
      <c r="C14" s="44">
        <v>238</v>
      </c>
      <c r="D14" s="44"/>
      <c r="E14" s="44"/>
      <c r="F14" s="44">
        <v>25</v>
      </c>
      <c r="G14" s="44">
        <v>2</v>
      </c>
      <c r="H14" s="44">
        <v>39</v>
      </c>
      <c r="I14" s="44">
        <v>65</v>
      </c>
      <c r="J14" s="41">
        <f t="shared" si="0"/>
        <v>369</v>
      </c>
    </row>
    <row r="15" spans="1:10" ht="24.75" customHeight="1">
      <c r="A15" s="42">
        <v>10</v>
      </c>
      <c r="B15" s="43" t="s">
        <v>1305</v>
      </c>
      <c r="C15" s="44">
        <v>153</v>
      </c>
      <c r="D15" s="44"/>
      <c r="E15" s="44"/>
      <c r="F15" s="44">
        <v>15</v>
      </c>
      <c r="G15" s="44">
        <v>2</v>
      </c>
      <c r="H15" s="44">
        <v>28</v>
      </c>
      <c r="I15" s="44">
        <v>178</v>
      </c>
      <c r="J15" s="41">
        <f t="shared" si="0"/>
        <v>376</v>
      </c>
    </row>
    <row r="16" spans="1:10" ht="24.75" customHeight="1">
      <c r="A16" s="42">
        <v>11</v>
      </c>
      <c r="B16" s="43" t="s">
        <v>1306</v>
      </c>
      <c r="C16" s="44">
        <v>153</v>
      </c>
      <c r="D16" s="44"/>
      <c r="E16" s="44">
        <v>310</v>
      </c>
      <c r="F16" s="44">
        <v>18</v>
      </c>
      <c r="G16" s="44">
        <v>2</v>
      </c>
      <c r="H16" s="44">
        <v>43</v>
      </c>
      <c r="I16" s="44">
        <v>42</v>
      </c>
      <c r="J16" s="41">
        <f t="shared" si="0"/>
        <v>568</v>
      </c>
    </row>
    <row r="17" spans="1:10" ht="30" customHeight="1">
      <c r="A17" s="42">
        <v>12</v>
      </c>
      <c r="B17" s="43" t="s">
        <v>1307</v>
      </c>
      <c r="C17" s="44">
        <v>153</v>
      </c>
      <c r="D17" s="44"/>
      <c r="E17" s="44"/>
      <c r="F17" s="44">
        <v>14</v>
      </c>
      <c r="G17" s="44">
        <v>2</v>
      </c>
      <c r="H17" s="44">
        <v>27</v>
      </c>
      <c r="I17" s="44">
        <v>26</v>
      </c>
      <c r="J17" s="41">
        <f t="shared" si="0"/>
        <v>222</v>
      </c>
    </row>
    <row r="18" spans="1:10" ht="30" customHeight="1">
      <c r="A18" s="42">
        <v>13</v>
      </c>
      <c r="B18" s="43" t="s">
        <v>1308</v>
      </c>
      <c r="C18" s="44">
        <v>340</v>
      </c>
      <c r="D18" s="44"/>
      <c r="E18" s="44"/>
      <c r="F18" s="44">
        <v>45</v>
      </c>
      <c r="G18" s="44">
        <v>2</v>
      </c>
      <c r="H18" s="44">
        <v>53</v>
      </c>
      <c r="I18" s="44">
        <v>70</v>
      </c>
      <c r="J18" s="41">
        <f t="shared" si="0"/>
        <v>510</v>
      </c>
    </row>
    <row r="19" spans="1:10" ht="30" customHeight="1">
      <c r="A19" s="42">
        <v>14</v>
      </c>
      <c r="B19" s="43" t="s">
        <v>1309</v>
      </c>
      <c r="C19" s="44">
        <v>153</v>
      </c>
      <c r="D19" s="44"/>
      <c r="E19" s="44"/>
      <c r="F19" s="44">
        <v>16</v>
      </c>
      <c r="G19" s="44">
        <v>2</v>
      </c>
      <c r="H19" s="44">
        <v>31</v>
      </c>
      <c r="I19" s="44">
        <v>54</v>
      </c>
      <c r="J19" s="41">
        <f t="shared" si="0"/>
        <v>256</v>
      </c>
    </row>
    <row r="20" spans="1:10" ht="30" customHeight="1">
      <c r="A20" s="42">
        <v>15</v>
      </c>
      <c r="B20" s="43" t="s">
        <v>1310</v>
      </c>
      <c r="C20" s="44">
        <v>187</v>
      </c>
      <c r="D20" s="44">
        <v>63</v>
      </c>
      <c r="E20" s="44"/>
      <c r="F20" s="44">
        <v>33</v>
      </c>
      <c r="G20" s="44">
        <v>2</v>
      </c>
      <c r="H20" s="44">
        <v>40</v>
      </c>
      <c r="I20" s="44">
        <v>45</v>
      </c>
      <c r="J20" s="41">
        <f t="shared" si="0"/>
        <v>370</v>
      </c>
    </row>
    <row r="21" spans="1:10" s="36" customFormat="1" ht="30" customHeight="1">
      <c r="A21" s="41">
        <v>16</v>
      </c>
      <c r="B21" s="41" t="s">
        <v>1295</v>
      </c>
      <c r="C21" s="41">
        <f aca="true" t="shared" si="1" ref="C21:I21">SUM(C6:C20)</f>
        <v>3251</v>
      </c>
      <c r="D21" s="41">
        <f t="shared" si="1"/>
        <v>102</v>
      </c>
      <c r="E21" s="41">
        <f t="shared" si="1"/>
        <v>310</v>
      </c>
      <c r="F21" s="41">
        <f t="shared" si="1"/>
        <v>388</v>
      </c>
      <c r="G21" s="41">
        <f t="shared" si="1"/>
        <v>30</v>
      </c>
      <c r="H21" s="41">
        <f t="shared" si="1"/>
        <v>580</v>
      </c>
      <c r="I21" s="41">
        <f t="shared" si="1"/>
        <v>913</v>
      </c>
      <c r="J21" s="41">
        <f t="shared" si="0"/>
        <v>5574</v>
      </c>
    </row>
  </sheetData>
  <sheetProtection/>
  <mergeCells count="13">
    <mergeCell ref="A2:J2"/>
    <mergeCell ref="A3:B3"/>
    <mergeCell ref="M11:N1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2" sqref="A2:B2"/>
    </sheetView>
  </sheetViews>
  <sheetFormatPr defaultColWidth="9.00390625" defaultRowHeight="14.25"/>
  <cols>
    <col min="1" max="1" width="44.00390625" style="0" customWidth="1"/>
    <col min="2" max="2" width="38.625" style="0" customWidth="1"/>
  </cols>
  <sheetData>
    <row r="1" spans="1:2" ht="14.25">
      <c r="A1" s="1" t="s">
        <v>1311</v>
      </c>
      <c r="B1" s="29"/>
    </row>
    <row r="2" spans="1:2" ht="25.5">
      <c r="A2" s="2" t="s">
        <v>1312</v>
      </c>
      <c r="B2" s="2"/>
    </row>
    <row r="3" spans="1:2" ht="14.25">
      <c r="A3" s="30"/>
      <c r="B3" s="31" t="s">
        <v>20</v>
      </c>
    </row>
    <row r="4" spans="1:2" ht="24.75" customHeight="1">
      <c r="A4" s="32" t="s">
        <v>267</v>
      </c>
      <c r="B4" s="32" t="s">
        <v>1214</v>
      </c>
    </row>
    <row r="5" spans="1:2" ht="24.75" customHeight="1">
      <c r="A5" s="33" t="s">
        <v>1313</v>
      </c>
      <c r="B5" s="34">
        <v>0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58"/>
  <sheetViews>
    <sheetView showZeros="0" zoomScaleSheetLayoutView="100" workbookViewId="0" topLeftCell="A1">
      <selection activeCell="A2" sqref="A2:C2"/>
    </sheetView>
  </sheetViews>
  <sheetFormatPr defaultColWidth="9.00390625" defaultRowHeight="14.25"/>
  <cols>
    <col min="1" max="1" width="22.75390625" style="17" customWidth="1"/>
    <col min="2" max="2" width="42.25390625" style="17" customWidth="1"/>
    <col min="3" max="3" width="26.50390625" style="18" customWidth="1"/>
    <col min="4" max="16384" width="9.00390625" style="17" customWidth="1"/>
  </cols>
  <sheetData>
    <row r="1" ht="14.25">
      <c r="A1" s="1" t="s">
        <v>1314</v>
      </c>
    </row>
    <row r="2" spans="1:3" ht="25.5">
      <c r="A2" s="2" t="s">
        <v>1315</v>
      </c>
      <c r="B2" s="2"/>
      <c r="C2" s="2"/>
    </row>
    <row r="3" spans="1:3" ht="20.25">
      <c r="A3" s="19"/>
      <c r="B3" s="19"/>
      <c r="C3" s="20"/>
    </row>
    <row r="4" ht="13.5">
      <c r="C4" s="18" t="s">
        <v>20</v>
      </c>
    </row>
    <row r="5" spans="1:3" ht="20.25" customHeight="1">
      <c r="A5" s="21" t="s">
        <v>1316</v>
      </c>
      <c r="B5" s="21" t="s">
        <v>1317</v>
      </c>
      <c r="C5" s="22" t="s">
        <v>1214</v>
      </c>
    </row>
    <row r="6" spans="1:3" ht="20.25" customHeight="1">
      <c r="A6" s="23" t="s">
        <v>1295</v>
      </c>
      <c r="B6" s="24"/>
      <c r="C6" s="25">
        <f>C7+C12+C48+C23</f>
        <v>117087</v>
      </c>
    </row>
    <row r="7" spans="1:3" s="16" customFormat="1" ht="20.25" customHeight="1">
      <c r="A7" s="26" t="s">
        <v>1318</v>
      </c>
      <c r="B7" s="26" t="s">
        <v>1319</v>
      </c>
      <c r="C7" s="27">
        <f>SUM(C8:C11)</f>
        <v>101969</v>
      </c>
    </row>
    <row r="8" spans="1:3" ht="20.25" customHeight="1">
      <c r="A8" s="28" t="s">
        <v>1320</v>
      </c>
      <c r="B8" s="28" t="s">
        <v>1321</v>
      </c>
      <c r="C8" s="27">
        <v>71642</v>
      </c>
    </row>
    <row r="9" spans="1:3" ht="20.25" customHeight="1">
      <c r="A9" s="28" t="s">
        <v>1322</v>
      </c>
      <c r="B9" s="28" t="s">
        <v>1323</v>
      </c>
      <c r="C9" s="27">
        <v>21002</v>
      </c>
    </row>
    <row r="10" spans="1:3" ht="20.25" customHeight="1">
      <c r="A10" s="28" t="s">
        <v>1324</v>
      </c>
      <c r="B10" s="28" t="s">
        <v>1325</v>
      </c>
      <c r="C10" s="27">
        <v>8394</v>
      </c>
    </row>
    <row r="11" spans="1:3" ht="20.25" customHeight="1">
      <c r="A11" s="28" t="s">
        <v>1326</v>
      </c>
      <c r="B11" s="28" t="s">
        <v>1327</v>
      </c>
      <c r="C11" s="27">
        <v>931</v>
      </c>
    </row>
    <row r="12" spans="1:3" ht="20.25" customHeight="1">
      <c r="A12" s="26" t="s">
        <v>1328</v>
      </c>
      <c r="B12" s="26" t="s">
        <v>1329</v>
      </c>
      <c r="C12" s="27">
        <f>SUM(C13:C22)</f>
        <v>12787</v>
      </c>
    </row>
    <row r="13" spans="1:3" ht="20.25" customHeight="1">
      <c r="A13" s="28" t="s">
        <v>1330</v>
      </c>
      <c r="B13" s="28" t="s">
        <v>1331</v>
      </c>
      <c r="C13" s="27">
        <v>5467</v>
      </c>
    </row>
    <row r="14" spans="1:3" ht="20.25" customHeight="1">
      <c r="A14" s="28" t="s">
        <v>1332</v>
      </c>
      <c r="B14" s="28" t="s">
        <v>1333</v>
      </c>
      <c r="C14" s="27">
        <v>1003</v>
      </c>
    </row>
    <row r="15" spans="1:3" ht="20.25" customHeight="1">
      <c r="A15" s="28" t="s">
        <v>1334</v>
      </c>
      <c r="B15" s="28" t="s">
        <v>1335</v>
      </c>
      <c r="C15" s="27"/>
    </row>
    <row r="16" spans="1:3" ht="20.25" customHeight="1">
      <c r="A16" s="28" t="s">
        <v>1336</v>
      </c>
      <c r="B16" s="28" t="s">
        <v>1337</v>
      </c>
      <c r="C16" s="27"/>
    </row>
    <row r="17" spans="1:3" s="16" customFormat="1" ht="20.25" customHeight="1">
      <c r="A17" s="28" t="s">
        <v>1338</v>
      </c>
      <c r="B17" s="28" t="s">
        <v>1339</v>
      </c>
      <c r="C17" s="27"/>
    </row>
    <row r="18" spans="1:3" ht="20.25" customHeight="1">
      <c r="A18" s="28" t="s">
        <v>1340</v>
      </c>
      <c r="B18" s="28" t="s">
        <v>1341</v>
      </c>
      <c r="C18" s="27">
        <v>2582</v>
      </c>
    </row>
    <row r="19" spans="1:3" ht="20.25" customHeight="1">
      <c r="A19" s="28" t="s">
        <v>1342</v>
      </c>
      <c r="B19" s="28" t="s">
        <v>1343</v>
      </c>
      <c r="C19" s="27"/>
    </row>
    <row r="20" spans="1:3" ht="20.25" customHeight="1">
      <c r="A20" s="28" t="s">
        <v>1344</v>
      </c>
      <c r="B20" s="28" t="s">
        <v>1345</v>
      </c>
      <c r="C20" s="27">
        <v>1551</v>
      </c>
    </row>
    <row r="21" spans="1:3" ht="20.25" customHeight="1">
      <c r="A21" s="28" t="s">
        <v>1346</v>
      </c>
      <c r="B21" s="28" t="s">
        <v>1347</v>
      </c>
      <c r="C21" s="27">
        <v>194</v>
      </c>
    </row>
    <row r="22" spans="1:3" ht="20.25" customHeight="1">
      <c r="A22" s="28" t="s">
        <v>1348</v>
      </c>
      <c r="B22" s="28" t="s">
        <v>1349</v>
      </c>
      <c r="C22" s="27">
        <v>1990</v>
      </c>
    </row>
    <row r="23" spans="1:3" ht="20.25" customHeight="1">
      <c r="A23" s="26" t="s">
        <v>1350</v>
      </c>
      <c r="B23" s="26" t="s">
        <v>1351</v>
      </c>
      <c r="C23" s="27">
        <f>SUM(C24:C30)</f>
        <v>1425</v>
      </c>
    </row>
    <row r="24" spans="1:3" ht="20.25" customHeight="1">
      <c r="A24" s="28" t="s">
        <v>1352</v>
      </c>
      <c r="B24" s="28" t="s">
        <v>1353</v>
      </c>
      <c r="C24" s="27">
        <v>0</v>
      </c>
    </row>
    <row r="25" spans="1:3" ht="20.25" customHeight="1">
      <c r="A25" s="28" t="s">
        <v>1354</v>
      </c>
      <c r="B25" s="28" t="s">
        <v>1355</v>
      </c>
      <c r="C25" s="27">
        <v>0</v>
      </c>
    </row>
    <row r="26" spans="1:3" ht="20.25" customHeight="1">
      <c r="A26" s="28" t="s">
        <v>1356</v>
      </c>
      <c r="B26" s="28" t="s">
        <v>1357</v>
      </c>
      <c r="C26" s="27">
        <v>885</v>
      </c>
    </row>
    <row r="27" spans="1:3" ht="20.25" customHeight="1">
      <c r="A27" s="28" t="s">
        <v>1358</v>
      </c>
      <c r="B27" s="28" t="s">
        <v>1359</v>
      </c>
      <c r="C27" s="27">
        <v>0</v>
      </c>
    </row>
    <row r="28" spans="1:3" ht="20.25" customHeight="1">
      <c r="A28" s="28" t="s">
        <v>1360</v>
      </c>
      <c r="B28" s="28" t="s">
        <v>1361</v>
      </c>
      <c r="C28" s="27">
        <v>0</v>
      </c>
    </row>
    <row r="29" spans="1:3" ht="20.25" customHeight="1">
      <c r="A29" s="28" t="s">
        <v>1362</v>
      </c>
      <c r="B29" s="28" t="s">
        <v>1363</v>
      </c>
      <c r="C29" s="27">
        <v>0</v>
      </c>
    </row>
    <row r="30" spans="1:3" ht="20.25" customHeight="1">
      <c r="A30" s="28" t="s">
        <v>1364</v>
      </c>
      <c r="B30" s="28" t="s">
        <v>1365</v>
      </c>
      <c r="C30" s="27">
        <v>540</v>
      </c>
    </row>
    <row r="31" spans="1:3" ht="20.25" customHeight="1">
      <c r="A31" s="26" t="s">
        <v>1366</v>
      </c>
      <c r="B31" s="26" t="s">
        <v>1367</v>
      </c>
      <c r="C31" s="27">
        <v>0</v>
      </c>
    </row>
    <row r="32" spans="1:3" ht="20.25" customHeight="1">
      <c r="A32" s="28" t="s">
        <v>1368</v>
      </c>
      <c r="B32" s="28" t="s">
        <v>1353</v>
      </c>
      <c r="C32" s="27">
        <v>0</v>
      </c>
    </row>
    <row r="33" spans="1:3" ht="20.25" customHeight="1">
      <c r="A33" s="28" t="s">
        <v>1369</v>
      </c>
      <c r="B33" s="28" t="s">
        <v>1355</v>
      </c>
      <c r="C33" s="27">
        <v>0</v>
      </c>
    </row>
    <row r="34" spans="1:3" ht="20.25" customHeight="1">
      <c r="A34" s="28" t="s">
        <v>1370</v>
      </c>
      <c r="B34" s="28" t="s">
        <v>1357</v>
      </c>
      <c r="C34" s="27">
        <v>0</v>
      </c>
    </row>
    <row r="35" spans="1:3" ht="20.25" customHeight="1">
      <c r="A35" s="28" t="s">
        <v>1371</v>
      </c>
      <c r="B35" s="28" t="s">
        <v>1361</v>
      </c>
      <c r="C35" s="27">
        <v>0</v>
      </c>
    </row>
    <row r="36" spans="1:3" ht="20.25" customHeight="1">
      <c r="A36" s="28" t="s">
        <v>1372</v>
      </c>
      <c r="B36" s="28" t="s">
        <v>1363</v>
      </c>
      <c r="C36" s="27">
        <v>0</v>
      </c>
    </row>
    <row r="37" spans="1:3" ht="20.25" customHeight="1">
      <c r="A37" s="28" t="s">
        <v>1373</v>
      </c>
      <c r="B37" s="28" t="s">
        <v>1365</v>
      </c>
      <c r="C37" s="27">
        <v>0</v>
      </c>
    </row>
    <row r="38" spans="1:3" ht="20.25" customHeight="1">
      <c r="A38" s="26" t="s">
        <v>1374</v>
      </c>
      <c r="B38" s="26" t="s">
        <v>1375</v>
      </c>
      <c r="C38" s="27"/>
    </row>
    <row r="39" spans="1:3" ht="20.25" customHeight="1">
      <c r="A39" s="28" t="s">
        <v>1376</v>
      </c>
      <c r="B39" s="28" t="s">
        <v>1377</v>
      </c>
      <c r="C39" s="27"/>
    </row>
    <row r="40" spans="1:3" ht="20.25" customHeight="1">
      <c r="A40" s="28" t="s">
        <v>1378</v>
      </c>
      <c r="B40" s="28" t="s">
        <v>1379</v>
      </c>
      <c r="C40" s="27"/>
    </row>
    <row r="41" spans="1:3" ht="20.25" customHeight="1">
      <c r="A41" s="26" t="s">
        <v>1380</v>
      </c>
      <c r="B41" s="26" t="s">
        <v>1381</v>
      </c>
      <c r="C41" s="27">
        <v>0</v>
      </c>
    </row>
    <row r="42" spans="1:3" ht="20.25" customHeight="1">
      <c r="A42" s="28" t="s">
        <v>1382</v>
      </c>
      <c r="B42" s="28" t="s">
        <v>1383</v>
      </c>
      <c r="C42" s="27">
        <v>0</v>
      </c>
    </row>
    <row r="43" spans="1:3" ht="20.25" customHeight="1">
      <c r="A43" s="28" t="s">
        <v>1384</v>
      </c>
      <c r="B43" s="28" t="s">
        <v>1385</v>
      </c>
      <c r="C43" s="27">
        <v>0</v>
      </c>
    </row>
    <row r="44" spans="1:3" ht="20.25" customHeight="1">
      <c r="A44" s="26" t="s">
        <v>1386</v>
      </c>
      <c r="B44" s="26" t="s">
        <v>1387</v>
      </c>
      <c r="C44" s="27">
        <v>0</v>
      </c>
    </row>
    <row r="45" spans="1:3" ht="20.25" customHeight="1">
      <c r="A45" s="28" t="s">
        <v>1388</v>
      </c>
      <c r="B45" s="28" t="s">
        <v>1389</v>
      </c>
      <c r="C45" s="27">
        <v>0</v>
      </c>
    </row>
    <row r="46" spans="1:3" ht="20.25" customHeight="1">
      <c r="A46" s="26" t="s">
        <v>1390</v>
      </c>
      <c r="B46" s="26" t="s">
        <v>1391</v>
      </c>
      <c r="C46" s="27">
        <v>0</v>
      </c>
    </row>
    <row r="47" spans="1:3" ht="20.25" customHeight="1">
      <c r="A47" s="28" t="s">
        <v>1392</v>
      </c>
      <c r="B47" s="28" t="s">
        <v>1393</v>
      </c>
      <c r="C47" s="27">
        <v>0</v>
      </c>
    </row>
    <row r="48" spans="1:3" ht="20.25" customHeight="1">
      <c r="A48" s="26" t="s">
        <v>1394</v>
      </c>
      <c r="B48" s="26" t="s">
        <v>1395</v>
      </c>
      <c r="C48" s="27">
        <f>SUM(C49:C53)</f>
        <v>906</v>
      </c>
    </row>
    <row r="49" spans="1:3" ht="20.25" customHeight="1">
      <c r="A49" s="28" t="s">
        <v>1396</v>
      </c>
      <c r="B49" s="28" t="s">
        <v>1397</v>
      </c>
      <c r="C49" s="27"/>
    </row>
    <row r="50" spans="1:3" s="16" customFormat="1" ht="20.25" customHeight="1">
      <c r="A50" s="28" t="s">
        <v>1398</v>
      </c>
      <c r="B50" s="28" t="s">
        <v>1399</v>
      </c>
      <c r="C50" s="27"/>
    </row>
    <row r="51" spans="1:3" s="16" customFormat="1" ht="20.25" customHeight="1">
      <c r="A51" s="28" t="s">
        <v>1400</v>
      </c>
      <c r="B51" s="28" t="s">
        <v>1401</v>
      </c>
      <c r="C51" s="27"/>
    </row>
    <row r="52" spans="1:3" ht="20.25" customHeight="1">
      <c r="A52" s="28" t="s">
        <v>1402</v>
      </c>
      <c r="B52" s="28" t="s">
        <v>1403</v>
      </c>
      <c r="C52" s="27">
        <v>334</v>
      </c>
    </row>
    <row r="53" spans="1:3" ht="20.25" customHeight="1">
      <c r="A53" s="28" t="s">
        <v>1404</v>
      </c>
      <c r="B53" s="28" t="s">
        <v>1405</v>
      </c>
      <c r="C53" s="27">
        <v>572</v>
      </c>
    </row>
    <row r="54" spans="1:3" ht="20.25" customHeight="1">
      <c r="A54" s="26" t="s">
        <v>1406</v>
      </c>
      <c r="B54" s="26" t="s">
        <v>1407</v>
      </c>
      <c r="C54" s="27">
        <v>0</v>
      </c>
    </row>
    <row r="55" spans="1:3" ht="20.25" customHeight="1">
      <c r="A55" s="28" t="s">
        <v>1408</v>
      </c>
      <c r="B55" s="28" t="s">
        <v>1409</v>
      </c>
      <c r="C55" s="27">
        <v>0</v>
      </c>
    </row>
    <row r="56" spans="1:3" ht="20.25" customHeight="1">
      <c r="A56" s="28" t="s">
        <v>1410</v>
      </c>
      <c r="B56" s="28" t="s">
        <v>1411</v>
      </c>
      <c r="C56" s="27">
        <v>0</v>
      </c>
    </row>
    <row r="57" spans="1:3" ht="20.25" customHeight="1">
      <c r="A57" s="26" t="s">
        <v>1412</v>
      </c>
      <c r="B57" s="26" t="s">
        <v>1413</v>
      </c>
      <c r="C57" s="27">
        <v>0</v>
      </c>
    </row>
    <row r="58" spans="1:3" ht="20.25" customHeight="1">
      <c r="A58" s="28" t="s">
        <v>1414</v>
      </c>
      <c r="B58" s="28" t="s">
        <v>1415</v>
      </c>
      <c r="C58" s="27">
        <v>0</v>
      </c>
    </row>
  </sheetData>
  <sheetProtection/>
  <mergeCells count="2">
    <mergeCell ref="A2:C2"/>
    <mergeCell ref="A6:B6"/>
  </mergeCells>
  <printOptions horizontalCentered="1"/>
  <pageMargins left="0" right="0" top="0.59" bottom="0.39" header="0.51" footer="0.5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"/>
  <sheetViews>
    <sheetView zoomScale="145" zoomScaleNormal="145" zoomScaleSheetLayoutView="100" workbookViewId="0" topLeftCell="A1">
      <selection activeCell="A2" sqref="A2:F2"/>
    </sheetView>
  </sheetViews>
  <sheetFormatPr defaultColWidth="9.00390625" defaultRowHeight="14.25"/>
  <cols>
    <col min="1" max="1" width="14.75390625" style="8" customWidth="1"/>
    <col min="2" max="2" width="20.00390625" style="8" customWidth="1"/>
    <col min="3" max="3" width="17.375" style="8" customWidth="1"/>
    <col min="4" max="4" width="17.50390625" style="8" customWidth="1"/>
    <col min="5" max="6" width="19.875" style="8" customWidth="1"/>
    <col min="7" max="7" width="13.75390625" style="9" bestFit="1" customWidth="1"/>
  </cols>
  <sheetData>
    <row r="1" ht="19.5" customHeight="1">
      <c r="A1" s="1" t="s">
        <v>1416</v>
      </c>
    </row>
    <row r="2" spans="1:6" ht="30" customHeight="1">
      <c r="A2" s="2" t="s">
        <v>1417</v>
      </c>
      <c r="B2" s="2"/>
      <c r="C2" s="2"/>
      <c r="D2" s="2"/>
      <c r="E2" s="2"/>
      <c r="F2" s="2"/>
    </row>
    <row r="3" spans="1:6" ht="23.25" customHeight="1">
      <c r="A3" s="10" t="s">
        <v>20</v>
      </c>
      <c r="B3" s="10"/>
      <c r="C3" s="10"/>
      <c r="D3" s="10"/>
      <c r="E3" s="10"/>
      <c r="F3" s="10"/>
    </row>
    <row r="4" spans="1:7" s="7" customFormat="1" ht="41.25" customHeight="1">
      <c r="A4" s="11" t="s">
        <v>1295</v>
      </c>
      <c r="B4" s="11" t="s">
        <v>1418</v>
      </c>
      <c r="C4" s="11" t="s">
        <v>1419</v>
      </c>
      <c r="D4" s="11" t="s">
        <v>1420</v>
      </c>
      <c r="E4" s="11"/>
      <c r="F4" s="11"/>
      <c r="G4" s="12"/>
    </row>
    <row r="5" spans="1:7" s="7" customFormat="1" ht="39" customHeight="1">
      <c r="A5" s="13"/>
      <c r="B5" s="13"/>
      <c r="C5" s="13"/>
      <c r="D5" s="13" t="s">
        <v>1421</v>
      </c>
      <c r="E5" s="13" t="s">
        <v>1422</v>
      </c>
      <c r="F5" s="13" t="s">
        <v>1423</v>
      </c>
      <c r="G5" s="12"/>
    </row>
    <row r="6" spans="1:6" ht="33" customHeight="1">
      <c r="A6" s="14">
        <f>SUM(B6:D6)</f>
        <v>5018</v>
      </c>
      <c r="B6" s="15"/>
      <c r="C6" s="15">
        <v>2582</v>
      </c>
      <c r="D6" s="15">
        <v>2436</v>
      </c>
      <c r="E6" s="15">
        <v>1551</v>
      </c>
      <c r="F6" s="15">
        <v>885</v>
      </c>
    </row>
  </sheetData>
  <sheetProtection/>
  <mergeCells count="6">
    <mergeCell ref="A2:F2"/>
    <mergeCell ref="A3:F3"/>
    <mergeCell ref="D4:F4"/>
    <mergeCell ref="A4:A5"/>
    <mergeCell ref="B4:B5"/>
    <mergeCell ref="C4:C5"/>
  </mergeCells>
  <printOptions/>
  <pageMargins left="0.11999999999999998" right="0.08" top="0.59" bottom="0.98" header="0.51" footer="0.51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7"/>
  <sheetViews>
    <sheetView zoomScale="130" zoomScaleNormal="130" workbookViewId="0" topLeftCell="A1">
      <selection activeCell="A2" sqref="A2:C2"/>
    </sheetView>
  </sheetViews>
  <sheetFormatPr defaultColWidth="9.00390625" defaultRowHeight="14.25"/>
  <cols>
    <col min="1" max="1" width="32.75390625" style="0" customWidth="1"/>
    <col min="2" max="2" width="31.125" style="0" customWidth="1"/>
    <col min="3" max="3" width="34.625" style="0" customWidth="1"/>
  </cols>
  <sheetData>
    <row r="1" ht="14.25">
      <c r="A1" s="1" t="s">
        <v>1424</v>
      </c>
    </row>
    <row r="2" spans="1:3" ht="25.5">
      <c r="A2" s="2" t="s">
        <v>1425</v>
      </c>
      <c r="B2" s="2"/>
      <c r="C2" s="2"/>
    </row>
    <row r="3" spans="1:3" ht="14.25">
      <c r="A3" s="3"/>
      <c r="B3" s="3"/>
      <c r="C3" s="3" t="s">
        <v>1426</v>
      </c>
    </row>
    <row r="4" spans="1:3" ht="14.25">
      <c r="A4" s="5" t="s">
        <v>267</v>
      </c>
      <c r="B4" s="5" t="s">
        <v>1214</v>
      </c>
      <c r="C4" s="5" t="s">
        <v>1427</v>
      </c>
    </row>
    <row r="5" spans="1:3" ht="14.25">
      <c r="A5" s="6" t="s">
        <v>1428</v>
      </c>
      <c r="B5" s="5">
        <v>32.37</v>
      </c>
      <c r="C5" s="5"/>
    </row>
    <row r="6" spans="1:3" ht="14.25">
      <c r="A6" s="6" t="s">
        <v>1429</v>
      </c>
      <c r="B6" s="5">
        <v>34.29</v>
      </c>
      <c r="C6" s="5"/>
    </row>
    <row r="7" spans="1:3" ht="14.25">
      <c r="A7" s="6" t="s">
        <v>1430</v>
      </c>
      <c r="B7" s="5">
        <v>34.07</v>
      </c>
      <c r="C7" s="5"/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2" sqref="A2:C2"/>
    </sheetView>
  </sheetViews>
  <sheetFormatPr defaultColWidth="9.00390625" defaultRowHeight="14.25"/>
  <cols>
    <col min="1" max="1" width="34.125" style="0" customWidth="1"/>
    <col min="2" max="2" width="22.50390625" style="0" customWidth="1"/>
    <col min="3" max="3" width="33.125" style="0" customWidth="1"/>
  </cols>
  <sheetData>
    <row r="1" ht="19.5" customHeight="1">
      <c r="A1" s="1" t="s">
        <v>1431</v>
      </c>
    </row>
    <row r="2" spans="1:3" ht="25.5">
      <c r="A2" s="2" t="s">
        <v>1432</v>
      </c>
      <c r="B2" s="2"/>
      <c r="C2" s="2"/>
    </row>
    <row r="3" spans="1:3" ht="14.25">
      <c r="A3" s="3"/>
      <c r="B3" s="3"/>
      <c r="C3" s="4" t="s">
        <v>1426</v>
      </c>
    </row>
    <row r="4" spans="1:3" ht="14.25">
      <c r="A4" s="5" t="s">
        <v>267</v>
      </c>
      <c r="B4" s="5" t="s">
        <v>1214</v>
      </c>
      <c r="C4" s="5" t="s">
        <v>1427</v>
      </c>
    </row>
    <row r="5" spans="1:3" ht="14.25">
      <c r="A5" s="6" t="s">
        <v>1428</v>
      </c>
      <c r="B5" s="5">
        <v>7.09</v>
      </c>
      <c r="C5" s="5"/>
    </row>
    <row r="6" spans="1:3" ht="14.25">
      <c r="A6" s="6" t="s">
        <v>1429</v>
      </c>
      <c r="B6" s="5">
        <v>8.6</v>
      </c>
      <c r="C6" s="5"/>
    </row>
    <row r="7" spans="1:3" ht="14.25">
      <c r="A7" s="6" t="s">
        <v>1430</v>
      </c>
      <c r="B7" s="5">
        <v>8.6</v>
      </c>
      <c r="C7" s="5"/>
    </row>
    <row r="8" spans="1:3" ht="14.25">
      <c r="A8" s="3"/>
      <c r="B8" s="3"/>
      <c r="C8" s="3"/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48"/>
  <sheetViews>
    <sheetView showGridLines="0" showZeros="0" workbookViewId="0" topLeftCell="A1">
      <pane ySplit="4" topLeftCell="A23" activePane="bottomLeft" state="frozen"/>
      <selection pane="bottomLeft" activeCell="A1" sqref="A1"/>
    </sheetView>
  </sheetViews>
  <sheetFormatPr defaultColWidth="9.00390625" defaultRowHeight="14.25"/>
  <cols>
    <col min="1" max="1" width="50.625" style="146" customWidth="1"/>
    <col min="2" max="2" width="22.625" style="184" customWidth="1"/>
    <col min="3" max="16384" width="9.00390625" style="146" customWidth="1"/>
  </cols>
  <sheetData>
    <row r="1" spans="1:2" s="141" customFormat="1" ht="17.25" customHeight="1">
      <c r="A1" s="1" t="s">
        <v>18</v>
      </c>
      <c r="B1" s="185"/>
    </row>
    <row r="2" spans="1:2" s="142" customFormat="1" ht="29.25" customHeight="1">
      <c r="A2" s="2" t="s">
        <v>19</v>
      </c>
      <c r="B2" s="2"/>
    </row>
    <row r="3" spans="1:2" ht="24" customHeight="1">
      <c r="A3" s="186"/>
      <c r="B3" s="187" t="s">
        <v>20</v>
      </c>
    </row>
    <row r="4" spans="1:2" ht="19.5" customHeight="1">
      <c r="A4" s="188" t="s">
        <v>21</v>
      </c>
      <c r="B4" s="189" t="s">
        <v>22</v>
      </c>
    </row>
    <row r="5" spans="1:2" ht="21" customHeight="1">
      <c r="A5" s="190" t="s">
        <v>23</v>
      </c>
      <c r="B5" s="191">
        <f>SUM(B6:B21)</f>
        <v>89136</v>
      </c>
    </row>
    <row r="6" spans="1:2" ht="19.5" customHeight="1">
      <c r="A6" s="192" t="s">
        <v>24</v>
      </c>
      <c r="B6" s="193">
        <v>52113</v>
      </c>
    </row>
    <row r="7" spans="1:2" ht="19.5" customHeight="1">
      <c r="A7" s="192" t="s">
        <v>25</v>
      </c>
      <c r="B7" s="193">
        <v>4004</v>
      </c>
    </row>
    <row r="8" spans="1:2" ht="19.5" customHeight="1">
      <c r="A8" s="192" t="s">
        <v>26</v>
      </c>
      <c r="B8" s="194"/>
    </row>
    <row r="9" spans="1:2" ht="19.5" customHeight="1">
      <c r="A9" s="192" t="s">
        <v>27</v>
      </c>
      <c r="B9" s="193">
        <v>1680</v>
      </c>
    </row>
    <row r="10" spans="1:2" ht="19.5" customHeight="1">
      <c r="A10" s="192" t="s">
        <v>28</v>
      </c>
      <c r="B10" s="193">
        <v>499</v>
      </c>
    </row>
    <row r="11" spans="1:2" ht="19.5" customHeight="1">
      <c r="A11" s="192" t="s">
        <v>29</v>
      </c>
      <c r="B11" s="193">
        <v>9600</v>
      </c>
    </row>
    <row r="12" spans="1:2" ht="19.5" customHeight="1">
      <c r="A12" s="192" t="s">
        <v>30</v>
      </c>
      <c r="B12" s="193">
        <v>1800</v>
      </c>
    </row>
    <row r="13" spans="1:2" ht="19.5" customHeight="1">
      <c r="A13" s="192" t="s">
        <v>31</v>
      </c>
      <c r="B13" s="193">
        <v>1420</v>
      </c>
    </row>
    <row r="14" spans="1:2" ht="19.5" customHeight="1">
      <c r="A14" s="192" t="s">
        <v>32</v>
      </c>
      <c r="B14" s="193">
        <v>1690</v>
      </c>
    </row>
    <row r="15" spans="1:2" ht="19.5" customHeight="1">
      <c r="A15" s="192" t="s">
        <v>33</v>
      </c>
      <c r="B15" s="193">
        <v>4100</v>
      </c>
    </row>
    <row r="16" spans="1:2" ht="19.5" customHeight="1">
      <c r="A16" s="192" t="s">
        <v>34</v>
      </c>
      <c r="B16" s="193">
        <v>2100</v>
      </c>
    </row>
    <row r="17" spans="1:2" ht="19.5" customHeight="1">
      <c r="A17" s="192" t="s">
        <v>35</v>
      </c>
      <c r="B17" s="193">
        <v>1500</v>
      </c>
    </row>
    <row r="18" spans="1:2" ht="19.5" customHeight="1">
      <c r="A18" s="192" t="s">
        <v>36</v>
      </c>
      <c r="B18" s="193">
        <v>8500</v>
      </c>
    </row>
    <row r="19" spans="1:2" ht="19.5" customHeight="1">
      <c r="A19" s="192" t="s">
        <v>37</v>
      </c>
      <c r="B19" s="193"/>
    </row>
    <row r="20" spans="1:2" ht="19.5" customHeight="1">
      <c r="A20" s="192" t="s">
        <v>38</v>
      </c>
      <c r="B20" s="193">
        <v>130</v>
      </c>
    </row>
    <row r="21" spans="1:2" ht="19.5" customHeight="1">
      <c r="A21" s="192" t="s">
        <v>39</v>
      </c>
      <c r="B21" s="193"/>
    </row>
    <row r="22" spans="1:2" ht="19.5" customHeight="1">
      <c r="A22" s="190" t="s">
        <v>40</v>
      </c>
      <c r="B22" s="191">
        <f>SUM(B23:B30)</f>
        <v>24250</v>
      </c>
    </row>
    <row r="23" spans="1:2" ht="19.5" customHeight="1">
      <c r="A23" s="192" t="s">
        <v>41</v>
      </c>
      <c r="B23" s="193">
        <v>8250</v>
      </c>
    </row>
    <row r="24" spans="1:2" ht="19.5" customHeight="1">
      <c r="A24" s="192" t="s">
        <v>42</v>
      </c>
      <c r="B24" s="193">
        <v>9500</v>
      </c>
    </row>
    <row r="25" spans="1:2" ht="19.5" customHeight="1">
      <c r="A25" s="192" t="s">
        <v>43</v>
      </c>
      <c r="B25" s="193">
        <v>5300</v>
      </c>
    </row>
    <row r="26" spans="1:2" ht="19.5" customHeight="1">
      <c r="A26" s="192" t="s">
        <v>44</v>
      </c>
      <c r="B26" s="193"/>
    </row>
    <row r="27" spans="1:2" ht="19.5" customHeight="1">
      <c r="A27" s="192" t="s">
        <v>45</v>
      </c>
      <c r="B27" s="193">
        <v>600</v>
      </c>
    </row>
    <row r="28" spans="1:2" ht="19.5" customHeight="1">
      <c r="A28" s="192" t="s">
        <v>46</v>
      </c>
      <c r="B28" s="193"/>
    </row>
    <row r="29" spans="1:2" ht="19.5" customHeight="1">
      <c r="A29" s="192" t="s">
        <v>47</v>
      </c>
      <c r="B29" s="195"/>
    </row>
    <row r="30" spans="1:2" ht="19.5" customHeight="1">
      <c r="A30" s="192" t="s">
        <v>48</v>
      </c>
      <c r="B30" s="193">
        <v>600</v>
      </c>
    </row>
    <row r="31" spans="1:2" ht="19.5" customHeight="1">
      <c r="A31" s="196" t="s">
        <v>49</v>
      </c>
      <c r="B31" s="197"/>
    </row>
    <row r="32" spans="1:2" ht="19.5" customHeight="1">
      <c r="A32" s="196" t="s">
        <v>49</v>
      </c>
      <c r="B32" s="198"/>
    </row>
    <row r="33" spans="1:2" ht="19.5" customHeight="1">
      <c r="A33" s="190" t="s">
        <v>50</v>
      </c>
      <c r="B33" s="190">
        <f>B5+B22</f>
        <v>113386</v>
      </c>
    </row>
    <row r="34" ht="14.25">
      <c r="A34" s="199"/>
    </row>
    <row r="35" ht="14.25">
      <c r="A35" s="199"/>
    </row>
    <row r="36" ht="14.25">
      <c r="A36" s="199"/>
    </row>
    <row r="37" ht="14.25">
      <c r="A37" s="199"/>
    </row>
    <row r="38" ht="14.25">
      <c r="A38" s="199"/>
    </row>
    <row r="39" ht="14.25">
      <c r="A39" s="199"/>
    </row>
    <row r="40" ht="14.25">
      <c r="A40" s="199"/>
    </row>
    <row r="41" ht="14.25">
      <c r="A41" s="199"/>
    </row>
    <row r="42" ht="14.25">
      <c r="A42" s="199"/>
    </row>
    <row r="43" ht="14.25">
      <c r="A43" s="199"/>
    </row>
    <row r="44" ht="14.25">
      <c r="A44" s="199"/>
    </row>
    <row r="45" ht="14.25">
      <c r="A45" s="199"/>
    </row>
    <row r="46" ht="14.25">
      <c r="A46" s="199"/>
    </row>
    <row r="47" ht="14.25">
      <c r="A47" s="199"/>
    </row>
    <row r="48" ht="14.25">
      <c r="A48" s="199"/>
    </row>
    <row r="49" ht="14.25">
      <c r="A49" s="199"/>
    </row>
    <row r="50" ht="14.25">
      <c r="A50" s="199"/>
    </row>
    <row r="51" ht="14.25">
      <c r="A51" s="199"/>
    </row>
    <row r="52" ht="14.25">
      <c r="A52" s="199"/>
    </row>
    <row r="53" ht="14.25">
      <c r="A53" s="199"/>
    </row>
    <row r="54" ht="14.25">
      <c r="A54" s="199"/>
    </row>
    <row r="55" ht="14.25">
      <c r="A55" s="199"/>
    </row>
    <row r="56" ht="14.25">
      <c r="A56" s="199"/>
    </row>
    <row r="57" ht="14.25">
      <c r="A57" s="199"/>
    </row>
    <row r="58" ht="14.25">
      <c r="A58" s="199"/>
    </row>
    <row r="59" ht="14.25">
      <c r="A59" s="199"/>
    </row>
    <row r="60" ht="14.25">
      <c r="A60" s="199"/>
    </row>
    <row r="61" ht="14.25">
      <c r="A61" s="199"/>
    </row>
    <row r="62" ht="14.25">
      <c r="A62" s="199"/>
    </row>
    <row r="63" ht="14.25">
      <c r="A63" s="199"/>
    </row>
    <row r="64" ht="14.25">
      <c r="A64" s="199"/>
    </row>
    <row r="65" ht="14.25">
      <c r="A65" s="199"/>
    </row>
    <row r="66" ht="14.25">
      <c r="A66" s="199"/>
    </row>
    <row r="67" ht="14.25">
      <c r="A67" s="199"/>
    </row>
    <row r="68" ht="14.25">
      <c r="A68" s="199"/>
    </row>
    <row r="69" ht="14.25">
      <c r="A69" s="199"/>
    </row>
    <row r="70" ht="14.25">
      <c r="A70" s="199"/>
    </row>
    <row r="71" ht="14.25">
      <c r="A71" s="199"/>
    </row>
    <row r="72" ht="14.25">
      <c r="A72" s="199"/>
    </row>
    <row r="73" ht="14.25">
      <c r="A73" s="199"/>
    </row>
    <row r="74" ht="14.25">
      <c r="A74" s="199"/>
    </row>
    <row r="75" ht="14.25">
      <c r="A75" s="199"/>
    </row>
    <row r="76" ht="14.25">
      <c r="A76" s="199"/>
    </row>
    <row r="77" ht="14.25">
      <c r="A77" s="199"/>
    </row>
    <row r="78" ht="14.25">
      <c r="A78" s="199"/>
    </row>
    <row r="79" ht="14.25">
      <c r="A79" s="199"/>
    </row>
    <row r="80" ht="14.25">
      <c r="A80" s="199"/>
    </row>
    <row r="81" ht="14.25">
      <c r="A81" s="199"/>
    </row>
    <row r="82" ht="14.25">
      <c r="A82" s="199"/>
    </row>
    <row r="83" ht="14.25">
      <c r="A83" s="199"/>
    </row>
    <row r="84" ht="14.25">
      <c r="A84" s="199"/>
    </row>
    <row r="85" ht="14.25">
      <c r="A85" s="199"/>
    </row>
    <row r="86" ht="14.25">
      <c r="A86" s="199"/>
    </row>
    <row r="87" ht="14.25">
      <c r="A87" s="199"/>
    </row>
    <row r="88" ht="14.25">
      <c r="A88" s="199"/>
    </row>
    <row r="89" ht="14.25">
      <c r="A89" s="199"/>
    </row>
    <row r="90" ht="14.25">
      <c r="A90" s="199"/>
    </row>
    <row r="91" ht="14.25">
      <c r="A91" s="199"/>
    </row>
    <row r="92" ht="14.25">
      <c r="A92" s="199"/>
    </row>
    <row r="93" ht="14.25">
      <c r="A93" s="199"/>
    </row>
    <row r="94" ht="14.25">
      <c r="A94" s="199"/>
    </row>
    <row r="95" ht="14.25">
      <c r="A95" s="199"/>
    </row>
    <row r="96" ht="14.25">
      <c r="A96" s="199"/>
    </row>
    <row r="97" ht="14.25">
      <c r="A97" s="199"/>
    </row>
    <row r="98" ht="14.25">
      <c r="A98" s="199"/>
    </row>
    <row r="99" ht="14.25">
      <c r="A99" s="199"/>
    </row>
    <row r="100" ht="14.25">
      <c r="A100" s="199"/>
    </row>
    <row r="101" ht="14.25">
      <c r="A101" s="199"/>
    </row>
    <row r="102" ht="14.25">
      <c r="A102" s="199"/>
    </row>
    <row r="103" ht="14.25">
      <c r="A103" s="199"/>
    </row>
    <row r="104" ht="14.25">
      <c r="A104" s="199"/>
    </row>
    <row r="105" ht="14.25">
      <c r="A105" s="199"/>
    </row>
    <row r="106" ht="14.25">
      <c r="A106" s="199"/>
    </row>
    <row r="107" ht="14.25">
      <c r="A107" s="199"/>
    </row>
    <row r="108" ht="14.25">
      <c r="A108" s="199"/>
    </row>
    <row r="109" ht="14.25">
      <c r="A109" s="199"/>
    </row>
    <row r="110" ht="14.25">
      <c r="A110" s="199"/>
    </row>
    <row r="111" ht="14.25">
      <c r="A111" s="199"/>
    </row>
    <row r="112" ht="14.25">
      <c r="A112" s="199"/>
    </row>
    <row r="113" ht="14.25">
      <c r="A113" s="199"/>
    </row>
    <row r="114" ht="14.25">
      <c r="A114" s="199"/>
    </row>
    <row r="115" ht="14.25">
      <c r="A115" s="199"/>
    </row>
    <row r="116" ht="14.25">
      <c r="A116" s="199"/>
    </row>
    <row r="117" ht="14.25">
      <c r="A117" s="199"/>
    </row>
    <row r="118" ht="14.25">
      <c r="A118" s="199"/>
    </row>
    <row r="119" ht="14.25">
      <c r="A119" s="199"/>
    </row>
    <row r="120" ht="14.25">
      <c r="A120" s="199"/>
    </row>
    <row r="121" ht="14.25">
      <c r="A121" s="199"/>
    </row>
    <row r="122" ht="14.25">
      <c r="A122" s="199"/>
    </row>
    <row r="123" ht="14.25">
      <c r="A123" s="199"/>
    </row>
    <row r="124" ht="14.25">
      <c r="A124" s="199"/>
    </row>
    <row r="125" ht="14.25">
      <c r="A125" s="199"/>
    </row>
    <row r="126" ht="14.25">
      <c r="A126" s="199"/>
    </row>
    <row r="127" ht="14.25">
      <c r="A127" s="199"/>
    </row>
    <row r="128" ht="14.25">
      <c r="A128" s="199"/>
    </row>
    <row r="129" ht="14.25">
      <c r="A129" s="199"/>
    </row>
    <row r="130" ht="14.25">
      <c r="A130" s="199"/>
    </row>
    <row r="131" ht="14.25">
      <c r="A131" s="199"/>
    </row>
    <row r="132" ht="14.25">
      <c r="A132" s="199"/>
    </row>
    <row r="133" ht="14.25">
      <c r="A133" s="199"/>
    </row>
    <row r="134" ht="14.25">
      <c r="A134" s="199"/>
    </row>
    <row r="135" ht="14.25">
      <c r="A135" s="199"/>
    </row>
    <row r="136" ht="14.25">
      <c r="A136" s="199"/>
    </row>
    <row r="137" ht="14.25">
      <c r="A137" s="199"/>
    </row>
    <row r="138" ht="14.25">
      <c r="A138" s="199"/>
    </row>
    <row r="139" ht="14.25">
      <c r="A139" s="199"/>
    </row>
    <row r="140" ht="14.25">
      <c r="A140" s="199"/>
    </row>
    <row r="141" ht="14.25">
      <c r="A141" s="199"/>
    </row>
    <row r="142" ht="14.25">
      <c r="A142" s="199"/>
    </row>
    <row r="143" ht="14.25">
      <c r="A143" s="199"/>
    </row>
    <row r="144" ht="14.25">
      <c r="A144" s="199"/>
    </row>
    <row r="145" ht="14.25">
      <c r="A145" s="199"/>
    </row>
    <row r="146" ht="14.25">
      <c r="A146" s="199"/>
    </row>
    <row r="147" ht="14.25">
      <c r="A147" s="199"/>
    </row>
    <row r="148" ht="14.25">
      <c r="A148" s="199"/>
    </row>
    <row r="149" ht="14.25">
      <c r="A149" s="199"/>
    </row>
    <row r="150" ht="14.25">
      <c r="A150" s="199"/>
    </row>
    <row r="151" ht="14.25">
      <c r="A151" s="199"/>
    </row>
    <row r="152" ht="14.25">
      <c r="A152" s="199"/>
    </row>
    <row r="153" ht="14.25">
      <c r="A153" s="199"/>
    </row>
    <row r="154" ht="14.25">
      <c r="A154" s="199"/>
    </row>
    <row r="155" ht="14.25">
      <c r="A155" s="199"/>
    </row>
    <row r="156" ht="14.25">
      <c r="A156" s="199"/>
    </row>
    <row r="157" ht="14.25">
      <c r="A157" s="199"/>
    </row>
    <row r="158" ht="14.25">
      <c r="A158" s="199"/>
    </row>
    <row r="159" ht="14.25">
      <c r="A159" s="199"/>
    </row>
    <row r="160" ht="14.25">
      <c r="A160" s="199"/>
    </row>
    <row r="161" ht="14.25">
      <c r="A161" s="199"/>
    </row>
    <row r="162" ht="14.25">
      <c r="A162" s="199"/>
    </row>
    <row r="163" ht="14.25">
      <c r="A163" s="199"/>
    </row>
    <row r="164" ht="14.25">
      <c r="A164" s="199"/>
    </row>
    <row r="165" ht="14.25">
      <c r="A165" s="199"/>
    </row>
    <row r="166" ht="14.25">
      <c r="A166" s="199"/>
    </row>
    <row r="167" ht="14.25">
      <c r="A167" s="199"/>
    </row>
    <row r="168" ht="14.25">
      <c r="A168" s="199"/>
    </row>
    <row r="169" ht="14.25">
      <c r="A169" s="199"/>
    </row>
    <row r="170" ht="14.25">
      <c r="A170" s="199"/>
    </row>
    <row r="171" ht="14.25">
      <c r="A171" s="199"/>
    </row>
    <row r="172" ht="14.25">
      <c r="A172" s="199"/>
    </row>
    <row r="173" ht="14.25">
      <c r="A173" s="199"/>
    </row>
    <row r="174" ht="14.25">
      <c r="A174" s="199"/>
    </row>
    <row r="175" ht="14.25">
      <c r="A175" s="199"/>
    </row>
    <row r="176" ht="14.25">
      <c r="A176" s="199"/>
    </row>
    <row r="177" ht="14.25">
      <c r="A177" s="199"/>
    </row>
    <row r="178" ht="14.25">
      <c r="A178" s="199"/>
    </row>
    <row r="179" ht="14.25">
      <c r="A179" s="199"/>
    </row>
    <row r="180" ht="14.25">
      <c r="A180" s="199"/>
    </row>
    <row r="181" ht="14.25">
      <c r="A181" s="199"/>
    </row>
    <row r="182" ht="14.25">
      <c r="A182" s="199"/>
    </row>
    <row r="183" ht="14.25">
      <c r="A183" s="199"/>
    </row>
    <row r="184" ht="14.25">
      <c r="A184" s="199"/>
    </row>
    <row r="185" ht="14.25">
      <c r="A185" s="199"/>
    </row>
    <row r="186" ht="14.25">
      <c r="A186" s="199"/>
    </row>
    <row r="187" ht="14.25">
      <c r="A187" s="199"/>
    </row>
    <row r="188" ht="14.25">
      <c r="A188" s="199"/>
    </row>
    <row r="189" ht="14.25">
      <c r="A189" s="199"/>
    </row>
    <row r="190" ht="14.25">
      <c r="A190" s="199"/>
    </row>
    <row r="191" ht="14.25">
      <c r="A191" s="199"/>
    </row>
    <row r="192" ht="14.25">
      <c r="A192" s="199"/>
    </row>
    <row r="193" ht="14.25">
      <c r="A193" s="199"/>
    </row>
    <row r="194" ht="14.25">
      <c r="A194" s="199"/>
    </row>
    <row r="195" ht="14.25">
      <c r="A195" s="199"/>
    </row>
    <row r="196" ht="14.25">
      <c r="A196" s="199"/>
    </row>
    <row r="197" ht="14.25">
      <c r="A197" s="199"/>
    </row>
    <row r="198" ht="14.25">
      <c r="A198" s="199"/>
    </row>
    <row r="199" ht="14.25">
      <c r="A199" s="199"/>
    </row>
    <row r="200" ht="14.25">
      <c r="A200" s="199"/>
    </row>
    <row r="201" ht="14.25">
      <c r="A201" s="199"/>
    </row>
    <row r="202" ht="14.25">
      <c r="A202" s="199"/>
    </row>
    <row r="203" ht="14.25">
      <c r="A203" s="199"/>
    </row>
    <row r="204" ht="14.25">
      <c r="A204" s="199"/>
    </row>
    <row r="205" ht="14.25">
      <c r="A205" s="199"/>
    </row>
    <row r="206" ht="14.25">
      <c r="A206" s="199"/>
    </row>
    <row r="207" ht="14.25">
      <c r="A207" s="199"/>
    </row>
    <row r="208" ht="14.25">
      <c r="A208" s="199"/>
    </row>
    <row r="209" ht="14.25">
      <c r="A209" s="199"/>
    </row>
    <row r="210" ht="14.25">
      <c r="A210" s="199"/>
    </row>
    <row r="211" ht="14.25">
      <c r="A211" s="199"/>
    </row>
    <row r="212" ht="14.25">
      <c r="A212" s="199"/>
    </row>
    <row r="213" ht="14.25">
      <c r="A213" s="199"/>
    </row>
    <row r="214" ht="14.25">
      <c r="A214" s="199"/>
    </row>
    <row r="215" ht="14.25">
      <c r="A215" s="199"/>
    </row>
    <row r="216" ht="14.25">
      <c r="A216" s="199"/>
    </row>
    <row r="217" ht="14.25">
      <c r="A217" s="199"/>
    </row>
    <row r="218" ht="14.25">
      <c r="A218" s="199"/>
    </row>
    <row r="219" ht="14.25">
      <c r="A219" s="199"/>
    </row>
    <row r="220" ht="14.25">
      <c r="A220" s="199"/>
    </row>
    <row r="221" ht="14.25">
      <c r="A221" s="199"/>
    </row>
    <row r="222" ht="14.25">
      <c r="A222" s="199"/>
    </row>
    <row r="223" ht="14.25">
      <c r="A223" s="199"/>
    </row>
    <row r="224" ht="14.25">
      <c r="A224" s="199"/>
    </row>
    <row r="225" ht="14.25">
      <c r="A225" s="199"/>
    </row>
    <row r="226" ht="14.25">
      <c r="A226" s="199"/>
    </row>
    <row r="227" ht="14.25">
      <c r="A227" s="199"/>
    </row>
    <row r="228" ht="14.25">
      <c r="A228" s="199"/>
    </row>
    <row r="229" ht="14.25">
      <c r="A229" s="199"/>
    </row>
    <row r="230" ht="14.25">
      <c r="A230" s="199"/>
    </row>
    <row r="231" ht="14.25">
      <c r="A231" s="199"/>
    </row>
    <row r="232" ht="14.25">
      <c r="A232" s="199"/>
    </row>
    <row r="233" ht="14.25">
      <c r="A233" s="199"/>
    </row>
    <row r="234" ht="14.25">
      <c r="A234" s="199"/>
    </row>
    <row r="235" ht="14.25">
      <c r="A235" s="199"/>
    </row>
    <row r="236" ht="14.25">
      <c r="A236" s="199"/>
    </row>
    <row r="237" ht="14.25">
      <c r="A237" s="199"/>
    </row>
    <row r="238" ht="14.25">
      <c r="A238" s="199"/>
    </row>
    <row r="239" ht="14.25">
      <c r="A239" s="199"/>
    </row>
    <row r="240" ht="14.25">
      <c r="A240" s="199"/>
    </row>
    <row r="241" ht="14.25">
      <c r="A241" s="199"/>
    </row>
    <row r="242" ht="14.25">
      <c r="A242" s="199"/>
    </row>
    <row r="243" ht="14.25">
      <c r="A243" s="199"/>
    </row>
    <row r="244" ht="14.25">
      <c r="A244" s="199"/>
    </row>
    <row r="245" ht="14.25">
      <c r="A245" s="199"/>
    </row>
    <row r="246" ht="14.25">
      <c r="A246" s="199"/>
    </row>
    <row r="247" ht="14.25">
      <c r="A247" s="199"/>
    </row>
    <row r="248" ht="14.25">
      <c r="A248" s="199"/>
    </row>
    <row r="249" ht="14.25">
      <c r="A249" s="199"/>
    </row>
    <row r="250" ht="14.25">
      <c r="A250" s="199"/>
    </row>
    <row r="251" ht="14.25">
      <c r="A251" s="199"/>
    </row>
    <row r="252" ht="14.25">
      <c r="A252" s="199"/>
    </row>
    <row r="253" ht="14.25">
      <c r="A253" s="199"/>
    </row>
    <row r="254" ht="14.25">
      <c r="A254" s="199"/>
    </row>
    <row r="255" ht="14.25">
      <c r="A255" s="199"/>
    </row>
    <row r="256" ht="14.25">
      <c r="A256" s="199"/>
    </row>
    <row r="257" ht="14.25">
      <c r="A257" s="199"/>
    </row>
    <row r="258" ht="14.25">
      <c r="A258" s="199"/>
    </row>
    <row r="259" ht="14.25">
      <c r="A259" s="199"/>
    </row>
    <row r="260" ht="14.25">
      <c r="A260" s="199"/>
    </row>
    <row r="261" ht="14.25">
      <c r="A261" s="199"/>
    </row>
    <row r="262" ht="14.25">
      <c r="A262" s="199"/>
    </row>
    <row r="263" ht="14.25">
      <c r="A263" s="199"/>
    </row>
    <row r="264" ht="14.25">
      <c r="A264" s="199"/>
    </row>
    <row r="265" ht="14.25">
      <c r="A265" s="199"/>
    </row>
    <row r="266" ht="14.25">
      <c r="A266" s="199"/>
    </row>
    <row r="267" ht="14.25">
      <c r="A267" s="199"/>
    </row>
    <row r="268" ht="14.25">
      <c r="A268" s="199"/>
    </row>
    <row r="269" ht="14.25">
      <c r="A269" s="199"/>
    </row>
    <row r="270" ht="14.25">
      <c r="A270" s="199"/>
    </row>
    <row r="271" ht="14.25">
      <c r="A271" s="199"/>
    </row>
    <row r="272" ht="14.25">
      <c r="A272" s="199"/>
    </row>
    <row r="273" ht="14.25">
      <c r="A273" s="199"/>
    </row>
    <row r="274" ht="14.25">
      <c r="A274" s="199"/>
    </row>
    <row r="275" ht="14.25">
      <c r="A275" s="199"/>
    </row>
    <row r="276" ht="14.25">
      <c r="A276" s="199"/>
    </row>
    <row r="277" ht="14.25">
      <c r="A277" s="199"/>
    </row>
    <row r="278" ht="14.25">
      <c r="A278" s="199"/>
    </row>
    <row r="279" ht="14.25">
      <c r="A279" s="199"/>
    </row>
    <row r="280" ht="14.25">
      <c r="A280" s="199"/>
    </row>
    <row r="281" ht="14.25">
      <c r="A281" s="199"/>
    </row>
    <row r="282" ht="14.25">
      <c r="A282" s="199"/>
    </row>
    <row r="283" ht="14.25">
      <c r="A283" s="199"/>
    </row>
    <row r="284" ht="14.25">
      <c r="A284" s="199"/>
    </row>
    <row r="285" ht="14.25">
      <c r="A285" s="199"/>
    </row>
    <row r="286" ht="14.25">
      <c r="A286" s="199"/>
    </row>
    <row r="287" ht="14.25">
      <c r="A287" s="199"/>
    </row>
    <row r="288" ht="14.25">
      <c r="A288" s="199"/>
    </row>
    <row r="289" ht="14.25">
      <c r="A289" s="199"/>
    </row>
    <row r="290" ht="14.25">
      <c r="A290" s="199"/>
    </row>
    <row r="291" ht="14.25">
      <c r="A291" s="199"/>
    </row>
    <row r="292" ht="14.25">
      <c r="A292" s="199"/>
    </row>
    <row r="293" ht="14.25">
      <c r="A293" s="199"/>
    </row>
    <row r="294" ht="14.25">
      <c r="A294" s="199"/>
    </row>
    <row r="295" ht="14.25">
      <c r="A295" s="199"/>
    </row>
    <row r="296" ht="14.25">
      <c r="A296" s="199"/>
    </row>
    <row r="297" ht="14.25">
      <c r="A297" s="199"/>
    </row>
    <row r="298" ht="14.25">
      <c r="A298" s="199"/>
    </row>
    <row r="299" ht="14.25">
      <c r="A299" s="199"/>
    </row>
    <row r="300" ht="14.25">
      <c r="A300" s="199"/>
    </row>
    <row r="301" ht="14.25">
      <c r="A301" s="199"/>
    </row>
    <row r="302" ht="14.25">
      <c r="A302" s="199"/>
    </row>
    <row r="303" ht="14.25">
      <c r="A303" s="199"/>
    </row>
    <row r="304" ht="14.25">
      <c r="A304" s="199"/>
    </row>
    <row r="305" ht="14.25">
      <c r="A305" s="199"/>
    </row>
    <row r="306" ht="14.25">
      <c r="A306" s="199"/>
    </row>
    <row r="307" ht="14.25">
      <c r="A307" s="199"/>
    </row>
    <row r="308" ht="14.25">
      <c r="A308" s="199"/>
    </row>
    <row r="309" ht="14.25">
      <c r="A309" s="199"/>
    </row>
    <row r="310" ht="14.25">
      <c r="A310" s="199"/>
    </row>
    <row r="311" ht="14.25">
      <c r="A311" s="199"/>
    </row>
    <row r="312" ht="14.25">
      <c r="A312" s="199"/>
    </row>
    <row r="313" ht="14.25">
      <c r="A313" s="199"/>
    </row>
    <row r="314" ht="14.25">
      <c r="A314" s="199"/>
    </row>
    <row r="315" ht="14.25">
      <c r="A315" s="199"/>
    </row>
    <row r="316" ht="14.25">
      <c r="A316" s="199"/>
    </row>
    <row r="317" ht="14.25">
      <c r="A317" s="199"/>
    </row>
    <row r="318" ht="14.25">
      <c r="A318" s="199"/>
    </row>
    <row r="319" ht="14.25">
      <c r="A319" s="199"/>
    </row>
    <row r="320" ht="14.25">
      <c r="A320" s="199"/>
    </row>
    <row r="321" ht="14.25">
      <c r="A321" s="199"/>
    </row>
    <row r="322" ht="14.25">
      <c r="A322" s="199"/>
    </row>
    <row r="323" ht="14.25">
      <c r="A323" s="199"/>
    </row>
    <row r="324" ht="14.25">
      <c r="A324" s="199"/>
    </row>
    <row r="325" ht="14.25">
      <c r="A325" s="199"/>
    </row>
    <row r="326" ht="14.25">
      <c r="A326" s="199"/>
    </row>
    <row r="327" ht="14.25">
      <c r="A327" s="199"/>
    </row>
    <row r="328" ht="14.25">
      <c r="A328" s="199"/>
    </row>
    <row r="329" ht="14.25">
      <c r="A329" s="199"/>
    </row>
    <row r="330" ht="14.25">
      <c r="A330" s="199"/>
    </row>
    <row r="331" ht="14.25">
      <c r="A331" s="199"/>
    </row>
    <row r="332" ht="14.25">
      <c r="A332" s="199"/>
    </row>
    <row r="333" ht="14.25">
      <c r="A333" s="199"/>
    </row>
    <row r="334" ht="14.25">
      <c r="A334" s="199"/>
    </row>
    <row r="335" ht="14.25">
      <c r="A335" s="199"/>
    </row>
    <row r="336" ht="14.25">
      <c r="A336" s="199"/>
    </row>
    <row r="337" ht="14.25">
      <c r="A337" s="199"/>
    </row>
    <row r="338" ht="14.25">
      <c r="A338" s="199"/>
    </row>
    <row r="339" ht="14.25">
      <c r="A339" s="199"/>
    </row>
    <row r="340" ht="14.25">
      <c r="A340" s="199"/>
    </row>
    <row r="341" ht="14.25">
      <c r="A341" s="199"/>
    </row>
    <row r="342" ht="14.25">
      <c r="A342" s="199"/>
    </row>
    <row r="343" ht="14.25">
      <c r="A343" s="199"/>
    </row>
    <row r="344" ht="14.25">
      <c r="A344" s="199"/>
    </row>
    <row r="345" ht="14.25">
      <c r="A345" s="199"/>
    </row>
    <row r="346" ht="14.25">
      <c r="A346" s="199"/>
    </row>
    <row r="347" ht="14.25">
      <c r="A347" s="199"/>
    </row>
    <row r="348" ht="14.25">
      <c r="A348" s="199"/>
    </row>
    <row r="349" ht="14.25">
      <c r="A349" s="199"/>
    </row>
    <row r="350" ht="14.25">
      <c r="A350" s="199"/>
    </row>
    <row r="351" ht="14.25">
      <c r="A351" s="199"/>
    </row>
    <row r="352" ht="14.25">
      <c r="A352" s="199"/>
    </row>
    <row r="353" ht="14.25">
      <c r="A353" s="199"/>
    </row>
    <row r="354" ht="14.25">
      <c r="A354" s="199"/>
    </row>
    <row r="355" ht="14.25">
      <c r="A355" s="199"/>
    </row>
    <row r="356" ht="14.25">
      <c r="A356" s="199"/>
    </row>
    <row r="357" ht="14.25">
      <c r="A357" s="199"/>
    </row>
    <row r="358" ht="14.25">
      <c r="A358" s="199"/>
    </row>
    <row r="359" ht="14.25">
      <c r="A359" s="199"/>
    </row>
    <row r="360" ht="14.25">
      <c r="A360" s="199"/>
    </row>
    <row r="361" ht="14.25">
      <c r="A361" s="199"/>
    </row>
    <row r="362" ht="14.25">
      <c r="A362" s="199"/>
    </row>
    <row r="363" ht="14.25">
      <c r="A363" s="199"/>
    </row>
    <row r="364" ht="14.25">
      <c r="A364" s="199"/>
    </row>
    <row r="365" ht="14.25">
      <c r="A365" s="199"/>
    </row>
    <row r="366" ht="14.25">
      <c r="A366" s="199"/>
    </row>
    <row r="367" ht="14.25">
      <c r="A367" s="199"/>
    </row>
    <row r="368" ht="14.25">
      <c r="A368" s="199"/>
    </row>
    <row r="369" ht="14.25">
      <c r="A369" s="199"/>
    </row>
    <row r="370" ht="14.25">
      <c r="A370" s="199"/>
    </row>
    <row r="371" ht="14.25">
      <c r="A371" s="199"/>
    </row>
    <row r="372" ht="14.25">
      <c r="A372" s="199"/>
    </row>
    <row r="373" ht="14.25">
      <c r="A373" s="199"/>
    </row>
    <row r="374" ht="14.25">
      <c r="A374" s="199"/>
    </row>
    <row r="375" ht="14.25">
      <c r="A375" s="199"/>
    </row>
    <row r="376" ht="14.25">
      <c r="A376" s="199"/>
    </row>
    <row r="377" ht="14.25">
      <c r="A377" s="199"/>
    </row>
    <row r="378" ht="14.25">
      <c r="A378" s="199"/>
    </row>
    <row r="379" ht="14.25">
      <c r="A379" s="199"/>
    </row>
    <row r="380" ht="14.25">
      <c r="A380" s="199"/>
    </row>
    <row r="381" ht="14.25">
      <c r="A381" s="199"/>
    </row>
    <row r="382" ht="14.25">
      <c r="A382" s="199"/>
    </row>
    <row r="383" ht="14.25">
      <c r="A383" s="199"/>
    </row>
    <row r="384" ht="14.25">
      <c r="A384" s="199"/>
    </row>
    <row r="385" ht="14.25">
      <c r="A385" s="199"/>
    </row>
    <row r="386" ht="14.25">
      <c r="A386" s="199"/>
    </row>
    <row r="387" ht="14.25">
      <c r="A387" s="199"/>
    </row>
    <row r="388" ht="14.25">
      <c r="A388" s="199"/>
    </row>
    <row r="389" ht="14.25">
      <c r="A389" s="199"/>
    </row>
    <row r="390" ht="14.25">
      <c r="A390" s="199"/>
    </row>
    <row r="391" ht="14.25">
      <c r="A391" s="199"/>
    </row>
    <row r="392" ht="14.25">
      <c r="A392" s="199"/>
    </row>
    <row r="393" ht="14.25">
      <c r="A393" s="199"/>
    </row>
    <row r="394" ht="14.25">
      <c r="A394" s="199"/>
    </row>
    <row r="395" ht="14.25">
      <c r="A395" s="199"/>
    </row>
    <row r="396" ht="14.25">
      <c r="A396" s="199"/>
    </row>
    <row r="397" ht="14.25">
      <c r="A397" s="199"/>
    </row>
    <row r="398" ht="14.25">
      <c r="A398" s="199"/>
    </row>
    <row r="399" ht="14.25">
      <c r="A399" s="199"/>
    </row>
    <row r="400" ht="14.25">
      <c r="A400" s="199"/>
    </row>
    <row r="401" ht="14.25">
      <c r="A401" s="199"/>
    </row>
    <row r="402" ht="14.25">
      <c r="A402" s="199"/>
    </row>
    <row r="403" ht="14.25">
      <c r="A403" s="199"/>
    </row>
    <row r="404" ht="14.25">
      <c r="A404" s="199"/>
    </row>
    <row r="405" ht="14.25">
      <c r="A405" s="199"/>
    </row>
    <row r="406" ht="14.25">
      <c r="A406" s="199"/>
    </row>
    <row r="407" ht="14.25">
      <c r="A407" s="199"/>
    </row>
    <row r="408" ht="14.25">
      <c r="A408" s="199"/>
    </row>
    <row r="409" ht="14.25">
      <c r="A409" s="199"/>
    </row>
    <row r="410" ht="14.25">
      <c r="A410" s="199"/>
    </row>
    <row r="411" ht="14.25">
      <c r="A411" s="199"/>
    </row>
    <row r="412" ht="14.25">
      <c r="A412" s="199"/>
    </row>
    <row r="413" ht="14.25">
      <c r="A413" s="199"/>
    </row>
    <row r="414" ht="14.25">
      <c r="A414" s="199"/>
    </row>
    <row r="415" ht="14.25">
      <c r="A415" s="199"/>
    </row>
    <row r="416" ht="14.25">
      <c r="A416" s="199"/>
    </row>
    <row r="417" ht="14.25">
      <c r="A417" s="199"/>
    </row>
    <row r="418" ht="14.25">
      <c r="A418" s="199"/>
    </row>
    <row r="419" ht="14.25">
      <c r="A419" s="199"/>
    </row>
    <row r="420" ht="14.25">
      <c r="A420" s="199"/>
    </row>
    <row r="421" ht="14.25">
      <c r="A421" s="199"/>
    </row>
    <row r="422" ht="14.25">
      <c r="A422" s="199"/>
    </row>
    <row r="423" ht="14.25">
      <c r="A423" s="199"/>
    </row>
    <row r="424" ht="14.25">
      <c r="A424" s="199"/>
    </row>
    <row r="425" ht="14.25">
      <c r="A425" s="199"/>
    </row>
    <row r="426" ht="14.25">
      <c r="A426" s="199"/>
    </row>
    <row r="427" ht="14.25">
      <c r="A427" s="199"/>
    </row>
    <row r="428" ht="14.25">
      <c r="A428" s="199"/>
    </row>
    <row r="429" ht="14.25">
      <c r="A429" s="199"/>
    </row>
    <row r="430" ht="14.25">
      <c r="A430" s="199"/>
    </row>
    <row r="431" ht="14.25">
      <c r="A431" s="199"/>
    </row>
    <row r="432" ht="14.25">
      <c r="A432" s="199"/>
    </row>
    <row r="433" ht="14.25">
      <c r="A433" s="199"/>
    </row>
    <row r="434" ht="14.25">
      <c r="A434" s="199"/>
    </row>
    <row r="435" ht="14.25">
      <c r="A435" s="199"/>
    </row>
    <row r="436" ht="14.25">
      <c r="A436" s="199"/>
    </row>
    <row r="437" ht="14.25">
      <c r="A437" s="199"/>
    </row>
    <row r="438" ht="14.25">
      <c r="A438" s="199"/>
    </row>
    <row r="439" ht="14.25">
      <c r="A439" s="199"/>
    </row>
    <row r="440" ht="14.25">
      <c r="A440" s="199"/>
    </row>
    <row r="441" ht="14.25">
      <c r="A441" s="199"/>
    </row>
    <row r="442" ht="14.25">
      <c r="A442" s="199"/>
    </row>
    <row r="443" ht="14.25">
      <c r="A443" s="199"/>
    </row>
    <row r="444" ht="14.25">
      <c r="A444" s="199"/>
    </row>
    <row r="445" ht="14.25">
      <c r="A445" s="199"/>
    </row>
    <row r="446" ht="14.25">
      <c r="A446" s="199"/>
    </row>
    <row r="447" ht="14.25">
      <c r="A447" s="199"/>
    </row>
    <row r="448" ht="14.25">
      <c r="A448" s="199"/>
    </row>
    <row r="449" ht="14.25">
      <c r="A449" s="199"/>
    </row>
    <row r="450" ht="14.25">
      <c r="A450" s="199"/>
    </row>
    <row r="451" ht="14.25">
      <c r="A451" s="199"/>
    </row>
    <row r="452" ht="14.25">
      <c r="A452" s="199"/>
    </row>
    <row r="453" ht="14.25">
      <c r="A453" s="199"/>
    </row>
    <row r="454" ht="14.25">
      <c r="A454" s="199"/>
    </row>
    <row r="455" ht="14.25">
      <c r="A455" s="199"/>
    </row>
    <row r="456" ht="14.25">
      <c r="A456" s="199"/>
    </row>
    <row r="457" ht="14.25">
      <c r="A457" s="199"/>
    </row>
    <row r="458" ht="14.25">
      <c r="A458" s="199"/>
    </row>
    <row r="459" ht="14.25">
      <c r="A459" s="199"/>
    </row>
    <row r="460" ht="14.25">
      <c r="A460" s="199"/>
    </row>
    <row r="461" ht="14.25">
      <c r="A461" s="199"/>
    </row>
    <row r="462" ht="14.25">
      <c r="A462" s="199"/>
    </row>
    <row r="463" ht="14.25">
      <c r="A463" s="199"/>
    </row>
    <row r="464" ht="14.25">
      <c r="A464" s="199"/>
    </row>
    <row r="465" ht="14.25">
      <c r="A465" s="199"/>
    </row>
    <row r="466" ht="14.25">
      <c r="A466" s="199"/>
    </row>
    <row r="467" ht="14.25">
      <c r="A467" s="199"/>
    </row>
    <row r="468" ht="14.25">
      <c r="A468" s="199"/>
    </row>
    <row r="469" ht="14.25">
      <c r="A469" s="199"/>
    </row>
    <row r="470" ht="14.25">
      <c r="A470" s="199"/>
    </row>
    <row r="471" ht="14.25">
      <c r="A471" s="199"/>
    </row>
    <row r="472" ht="14.25">
      <c r="A472" s="199"/>
    </row>
    <row r="473" ht="14.25">
      <c r="A473" s="199"/>
    </row>
    <row r="474" ht="14.25">
      <c r="A474" s="199"/>
    </row>
    <row r="475" ht="14.25">
      <c r="A475" s="199"/>
    </row>
    <row r="476" ht="14.25">
      <c r="A476" s="199"/>
    </row>
    <row r="477" ht="14.25">
      <c r="A477" s="199"/>
    </row>
    <row r="478" ht="14.25">
      <c r="A478" s="199"/>
    </row>
    <row r="479" ht="14.25">
      <c r="A479" s="199"/>
    </row>
    <row r="480" ht="14.25">
      <c r="A480" s="199"/>
    </row>
    <row r="481" ht="14.25">
      <c r="A481" s="199"/>
    </row>
    <row r="482" ht="14.25">
      <c r="A482" s="199"/>
    </row>
    <row r="483" ht="14.25">
      <c r="A483" s="199"/>
    </row>
    <row r="484" ht="14.25">
      <c r="A484" s="199"/>
    </row>
    <row r="485" ht="14.25">
      <c r="A485" s="199"/>
    </row>
    <row r="486" ht="14.25">
      <c r="A486" s="199"/>
    </row>
    <row r="487" ht="14.25">
      <c r="A487" s="199"/>
    </row>
    <row r="488" ht="14.25">
      <c r="A488" s="199"/>
    </row>
    <row r="489" ht="14.25">
      <c r="A489" s="199"/>
    </row>
    <row r="490" ht="14.25">
      <c r="A490" s="199"/>
    </row>
    <row r="491" ht="14.25">
      <c r="A491" s="199"/>
    </row>
    <row r="492" ht="14.25">
      <c r="A492" s="199"/>
    </row>
    <row r="493" ht="14.25">
      <c r="A493" s="199"/>
    </row>
    <row r="494" ht="14.25">
      <c r="A494" s="199"/>
    </row>
    <row r="495" ht="14.25">
      <c r="A495" s="199"/>
    </row>
    <row r="496" ht="14.25">
      <c r="A496" s="199"/>
    </row>
    <row r="497" ht="14.25">
      <c r="A497" s="199"/>
    </row>
    <row r="498" ht="14.25">
      <c r="A498" s="199"/>
    </row>
    <row r="499" ht="14.25">
      <c r="A499" s="199"/>
    </row>
    <row r="500" ht="14.25">
      <c r="A500" s="199"/>
    </row>
    <row r="501" ht="14.25">
      <c r="A501" s="199"/>
    </row>
    <row r="502" ht="14.25">
      <c r="A502" s="199"/>
    </row>
    <row r="503" ht="14.25">
      <c r="A503" s="199"/>
    </row>
    <row r="504" ht="14.25">
      <c r="A504" s="199"/>
    </row>
    <row r="505" ht="14.25">
      <c r="A505" s="199"/>
    </row>
    <row r="506" ht="14.25">
      <c r="A506" s="199"/>
    </row>
    <row r="507" ht="14.25">
      <c r="A507" s="199"/>
    </row>
    <row r="508" ht="14.25">
      <c r="A508" s="199"/>
    </row>
    <row r="509" ht="14.25">
      <c r="A509" s="199"/>
    </row>
    <row r="510" ht="14.25">
      <c r="A510" s="199"/>
    </row>
    <row r="511" ht="14.25">
      <c r="A511" s="199"/>
    </row>
    <row r="512" ht="14.25">
      <c r="A512" s="199"/>
    </row>
    <row r="513" ht="14.25">
      <c r="A513" s="199"/>
    </row>
    <row r="514" ht="14.25">
      <c r="A514" s="199"/>
    </row>
    <row r="515" ht="14.25">
      <c r="A515" s="199"/>
    </row>
    <row r="516" ht="14.25">
      <c r="A516" s="199"/>
    </row>
    <row r="517" ht="14.25">
      <c r="A517" s="199"/>
    </row>
    <row r="518" ht="14.25">
      <c r="A518" s="199"/>
    </row>
    <row r="519" ht="14.25">
      <c r="A519" s="199"/>
    </row>
    <row r="520" ht="14.25">
      <c r="A520" s="199"/>
    </row>
    <row r="521" ht="14.25">
      <c r="A521" s="199"/>
    </row>
    <row r="522" ht="14.25">
      <c r="A522" s="199"/>
    </row>
    <row r="523" ht="14.25">
      <c r="A523" s="199"/>
    </row>
    <row r="524" ht="14.25">
      <c r="A524" s="199"/>
    </row>
    <row r="525" ht="14.25">
      <c r="A525" s="199"/>
    </row>
    <row r="526" ht="14.25">
      <c r="A526" s="199"/>
    </row>
    <row r="527" ht="14.25">
      <c r="A527" s="199"/>
    </row>
    <row r="528" ht="14.25">
      <c r="A528" s="199"/>
    </row>
    <row r="529" ht="14.25">
      <c r="A529" s="199"/>
    </row>
    <row r="530" ht="14.25">
      <c r="A530" s="199"/>
    </row>
    <row r="531" ht="14.25">
      <c r="A531" s="199"/>
    </row>
    <row r="532" ht="14.25">
      <c r="A532" s="199"/>
    </row>
    <row r="533" ht="14.25">
      <c r="A533" s="199"/>
    </row>
    <row r="534" ht="14.25">
      <c r="A534" s="199"/>
    </row>
    <row r="535" ht="14.25">
      <c r="A535" s="199"/>
    </row>
    <row r="536" ht="14.25">
      <c r="A536" s="199"/>
    </row>
    <row r="537" ht="14.25">
      <c r="A537" s="199"/>
    </row>
    <row r="538" ht="14.25">
      <c r="A538" s="199"/>
    </row>
    <row r="539" ht="14.25">
      <c r="A539" s="199"/>
    </row>
    <row r="540" ht="14.25">
      <c r="A540" s="199"/>
    </row>
    <row r="541" ht="14.25">
      <c r="A541" s="199"/>
    </row>
    <row r="542" ht="14.25">
      <c r="A542" s="199"/>
    </row>
    <row r="543" ht="14.25">
      <c r="A543" s="199"/>
    </row>
    <row r="544" ht="14.25">
      <c r="A544" s="199"/>
    </row>
    <row r="545" ht="14.25">
      <c r="A545" s="199"/>
    </row>
    <row r="546" ht="14.25">
      <c r="A546" s="199"/>
    </row>
    <row r="547" ht="14.25">
      <c r="A547" s="199"/>
    </row>
    <row r="548" ht="14.25">
      <c r="A548" s="199"/>
    </row>
    <row r="549" ht="14.25">
      <c r="A549" s="199"/>
    </row>
    <row r="550" ht="14.25">
      <c r="A550" s="199"/>
    </row>
    <row r="551" ht="14.25">
      <c r="A551" s="199"/>
    </row>
    <row r="552" ht="14.25">
      <c r="A552" s="199"/>
    </row>
    <row r="553" ht="14.25">
      <c r="A553" s="199"/>
    </row>
    <row r="554" ht="14.25">
      <c r="A554" s="199"/>
    </row>
    <row r="555" ht="14.25">
      <c r="A555" s="199"/>
    </row>
    <row r="556" ht="14.25">
      <c r="A556" s="199"/>
    </row>
    <row r="557" ht="14.25">
      <c r="A557" s="199"/>
    </row>
    <row r="558" ht="14.25">
      <c r="A558" s="199"/>
    </row>
    <row r="559" ht="14.25">
      <c r="A559" s="199"/>
    </row>
    <row r="560" ht="14.25">
      <c r="A560" s="199"/>
    </row>
    <row r="561" ht="14.25">
      <c r="A561" s="199"/>
    </row>
    <row r="562" ht="14.25">
      <c r="A562" s="199"/>
    </row>
    <row r="563" ht="14.25">
      <c r="A563" s="199"/>
    </row>
    <row r="564" ht="14.25">
      <c r="A564" s="199"/>
    </row>
    <row r="565" ht="14.25">
      <c r="A565" s="199"/>
    </row>
    <row r="566" ht="14.25">
      <c r="A566" s="199"/>
    </row>
    <row r="567" ht="14.25">
      <c r="A567" s="199"/>
    </row>
    <row r="568" ht="14.25">
      <c r="A568" s="199"/>
    </row>
    <row r="569" ht="14.25">
      <c r="A569" s="199"/>
    </row>
    <row r="570" ht="14.25">
      <c r="A570" s="199"/>
    </row>
    <row r="571" ht="14.25">
      <c r="A571" s="199"/>
    </row>
    <row r="572" ht="14.25">
      <c r="A572" s="199"/>
    </row>
    <row r="573" ht="14.25">
      <c r="A573" s="199"/>
    </row>
    <row r="574" ht="14.25">
      <c r="A574" s="199"/>
    </row>
    <row r="575" ht="14.25">
      <c r="A575" s="199"/>
    </row>
    <row r="576" ht="14.25">
      <c r="A576" s="199"/>
    </row>
    <row r="577" ht="14.25">
      <c r="A577" s="199"/>
    </row>
    <row r="578" ht="14.25">
      <c r="A578" s="199"/>
    </row>
    <row r="579" ht="14.25">
      <c r="A579" s="199"/>
    </row>
    <row r="580" ht="14.25">
      <c r="A580" s="199"/>
    </row>
    <row r="581" ht="14.25">
      <c r="A581" s="199"/>
    </row>
    <row r="582" ht="14.25">
      <c r="A582" s="199"/>
    </row>
    <row r="583" ht="14.25">
      <c r="A583" s="199"/>
    </row>
    <row r="584" ht="14.25">
      <c r="A584" s="199"/>
    </row>
    <row r="585" ht="14.25">
      <c r="A585" s="199"/>
    </row>
    <row r="586" ht="14.25">
      <c r="A586" s="199"/>
    </row>
    <row r="587" ht="14.25">
      <c r="A587" s="199"/>
    </row>
    <row r="588" ht="14.25">
      <c r="A588" s="199"/>
    </row>
    <row r="589" ht="14.25">
      <c r="A589" s="199"/>
    </row>
    <row r="590" ht="14.25">
      <c r="A590" s="199"/>
    </row>
    <row r="591" ht="14.25">
      <c r="A591" s="199"/>
    </row>
    <row r="592" ht="14.25">
      <c r="A592" s="199"/>
    </row>
    <row r="593" ht="14.25">
      <c r="A593" s="199"/>
    </row>
    <row r="594" ht="14.25">
      <c r="A594" s="199"/>
    </row>
    <row r="595" ht="14.25">
      <c r="A595" s="199"/>
    </row>
    <row r="596" ht="14.25">
      <c r="A596" s="199"/>
    </row>
    <row r="597" ht="14.25">
      <c r="A597" s="199"/>
    </row>
    <row r="598" ht="14.25">
      <c r="A598" s="199"/>
    </row>
    <row r="599" ht="14.25">
      <c r="A599" s="199"/>
    </row>
    <row r="600" ht="14.25">
      <c r="A600" s="199"/>
    </row>
    <row r="601" ht="14.25">
      <c r="A601" s="199"/>
    </row>
    <row r="602" ht="14.25">
      <c r="A602" s="199"/>
    </row>
    <row r="603" ht="14.25">
      <c r="A603" s="199"/>
    </row>
    <row r="604" ht="14.25">
      <c r="A604" s="199"/>
    </row>
    <row r="605" ht="14.25">
      <c r="A605" s="199"/>
    </row>
    <row r="606" ht="14.25">
      <c r="A606" s="199"/>
    </row>
    <row r="607" ht="14.25">
      <c r="A607" s="199"/>
    </row>
    <row r="608" ht="14.25">
      <c r="A608" s="199"/>
    </row>
    <row r="609" ht="14.25">
      <c r="A609" s="199"/>
    </row>
    <row r="610" ht="14.25">
      <c r="A610" s="199"/>
    </row>
    <row r="611" ht="14.25">
      <c r="A611" s="199"/>
    </row>
    <row r="612" ht="14.25">
      <c r="A612" s="199"/>
    </row>
    <row r="613" ht="14.25">
      <c r="A613" s="199"/>
    </row>
    <row r="614" ht="14.25">
      <c r="A614" s="199"/>
    </row>
    <row r="615" ht="14.25">
      <c r="A615" s="199"/>
    </row>
    <row r="616" ht="14.25">
      <c r="A616" s="199"/>
    </row>
    <row r="617" ht="14.25">
      <c r="A617" s="199"/>
    </row>
    <row r="618" ht="14.25">
      <c r="A618" s="199"/>
    </row>
    <row r="619" ht="14.25">
      <c r="A619" s="199"/>
    </row>
    <row r="620" ht="14.25">
      <c r="A620" s="199"/>
    </row>
    <row r="621" ht="14.25">
      <c r="A621" s="199"/>
    </row>
    <row r="622" ht="14.25">
      <c r="A622" s="199"/>
    </row>
    <row r="623" ht="14.25">
      <c r="A623" s="199"/>
    </row>
    <row r="624" ht="14.25">
      <c r="A624" s="199"/>
    </row>
    <row r="625" ht="14.25">
      <c r="A625" s="199"/>
    </row>
    <row r="626" ht="14.25">
      <c r="A626" s="199"/>
    </row>
    <row r="627" ht="14.25">
      <c r="A627" s="199"/>
    </row>
    <row r="628" ht="14.25">
      <c r="A628" s="199"/>
    </row>
    <row r="629" ht="14.25">
      <c r="A629" s="199"/>
    </row>
    <row r="630" ht="14.25">
      <c r="A630" s="199"/>
    </row>
    <row r="631" ht="14.25">
      <c r="A631" s="199"/>
    </row>
    <row r="632" ht="14.25">
      <c r="A632" s="199"/>
    </row>
    <row r="633" ht="14.25">
      <c r="A633" s="199"/>
    </row>
    <row r="634" ht="14.25">
      <c r="A634" s="199"/>
    </row>
    <row r="635" ht="14.25">
      <c r="A635" s="199"/>
    </row>
    <row r="636" ht="14.25">
      <c r="A636" s="199"/>
    </row>
    <row r="637" ht="14.25">
      <c r="A637" s="199"/>
    </row>
    <row r="638" ht="14.25">
      <c r="A638" s="199"/>
    </row>
    <row r="639" ht="14.25">
      <c r="A639" s="199"/>
    </row>
    <row r="640" ht="14.25">
      <c r="A640" s="199"/>
    </row>
    <row r="641" ht="14.25">
      <c r="A641" s="199"/>
    </row>
    <row r="642" ht="14.25">
      <c r="A642" s="199"/>
    </row>
    <row r="643" ht="14.25">
      <c r="A643" s="199"/>
    </row>
    <row r="644" ht="14.25">
      <c r="A644" s="199"/>
    </row>
    <row r="645" ht="14.25">
      <c r="A645" s="199"/>
    </row>
    <row r="646" ht="14.25">
      <c r="A646" s="199"/>
    </row>
    <row r="647" ht="14.25">
      <c r="A647" s="199"/>
    </row>
    <row r="648" ht="14.25">
      <c r="A648" s="199"/>
    </row>
    <row r="649" ht="14.25">
      <c r="A649" s="199"/>
    </row>
    <row r="650" ht="14.25">
      <c r="A650" s="199"/>
    </row>
    <row r="651" ht="14.25">
      <c r="A651" s="199"/>
    </row>
    <row r="652" ht="14.25">
      <c r="A652" s="199"/>
    </row>
    <row r="653" ht="14.25">
      <c r="A653" s="199"/>
    </row>
    <row r="654" ht="14.25">
      <c r="A654" s="199"/>
    </row>
    <row r="655" ht="14.25">
      <c r="A655" s="199"/>
    </row>
    <row r="656" ht="14.25">
      <c r="A656" s="199"/>
    </row>
    <row r="657" ht="14.25">
      <c r="A657" s="199"/>
    </row>
    <row r="658" ht="14.25">
      <c r="A658" s="199"/>
    </row>
    <row r="659" ht="14.25">
      <c r="A659" s="199"/>
    </row>
    <row r="660" ht="14.25">
      <c r="A660" s="199"/>
    </row>
    <row r="661" ht="14.25">
      <c r="A661" s="199"/>
    </row>
    <row r="662" ht="14.25">
      <c r="A662" s="199"/>
    </row>
    <row r="663" ht="14.25">
      <c r="A663" s="199"/>
    </row>
    <row r="664" ht="14.25">
      <c r="A664" s="199"/>
    </row>
    <row r="665" ht="14.25">
      <c r="A665" s="199"/>
    </row>
    <row r="666" ht="14.25">
      <c r="A666" s="199"/>
    </row>
    <row r="667" ht="14.25">
      <c r="A667" s="199"/>
    </row>
    <row r="668" ht="14.25">
      <c r="A668" s="199"/>
    </row>
    <row r="669" ht="14.25">
      <c r="A669" s="199"/>
    </row>
    <row r="670" ht="14.25">
      <c r="A670" s="199"/>
    </row>
    <row r="671" ht="14.25">
      <c r="A671" s="199"/>
    </row>
    <row r="672" ht="14.25">
      <c r="A672" s="199"/>
    </row>
    <row r="673" ht="14.25">
      <c r="A673" s="199"/>
    </row>
    <row r="674" ht="14.25">
      <c r="A674" s="199"/>
    </row>
    <row r="675" ht="14.25">
      <c r="A675" s="199"/>
    </row>
    <row r="676" ht="14.25">
      <c r="A676" s="199"/>
    </row>
    <row r="677" ht="14.25">
      <c r="A677" s="199"/>
    </row>
    <row r="678" ht="14.25">
      <c r="A678" s="199"/>
    </row>
    <row r="679" ht="14.25">
      <c r="A679" s="199"/>
    </row>
    <row r="680" ht="14.25">
      <c r="A680" s="199"/>
    </row>
    <row r="681" ht="14.25">
      <c r="A681" s="199"/>
    </row>
    <row r="682" ht="14.25">
      <c r="A682" s="199"/>
    </row>
    <row r="683" ht="14.25">
      <c r="A683" s="199"/>
    </row>
    <row r="684" ht="14.25">
      <c r="A684" s="199"/>
    </row>
    <row r="685" ht="14.25">
      <c r="A685" s="199"/>
    </row>
    <row r="686" ht="14.25">
      <c r="A686" s="199"/>
    </row>
    <row r="687" ht="14.25">
      <c r="A687" s="199"/>
    </row>
    <row r="688" ht="14.25">
      <c r="A688" s="199"/>
    </row>
    <row r="689" ht="14.25">
      <c r="A689" s="199"/>
    </row>
    <row r="690" ht="14.25">
      <c r="A690" s="199"/>
    </row>
    <row r="691" ht="14.25">
      <c r="A691" s="199"/>
    </row>
    <row r="692" ht="14.25">
      <c r="A692" s="199"/>
    </row>
    <row r="693" ht="14.25">
      <c r="A693" s="199"/>
    </row>
    <row r="694" ht="14.25">
      <c r="A694" s="199"/>
    </row>
    <row r="695" ht="14.25">
      <c r="A695" s="199"/>
    </row>
    <row r="696" ht="14.25">
      <c r="A696" s="199"/>
    </row>
    <row r="697" ht="14.25">
      <c r="A697" s="199"/>
    </row>
    <row r="698" ht="14.25">
      <c r="A698" s="199"/>
    </row>
    <row r="699" ht="14.25">
      <c r="A699" s="199"/>
    </row>
    <row r="700" ht="14.25">
      <c r="A700" s="199"/>
    </row>
    <row r="701" ht="14.25">
      <c r="A701" s="199"/>
    </row>
    <row r="702" ht="14.25">
      <c r="A702" s="199"/>
    </row>
    <row r="703" ht="14.25">
      <c r="A703" s="199"/>
    </row>
    <row r="704" ht="14.25">
      <c r="A704" s="199"/>
    </row>
    <row r="705" ht="14.25">
      <c r="A705" s="199"/>
    </row>
    <row r="706" ht="14.25">
      <c r="A706" s="199"/>
    </row>
    <row r="707" ht="14.25">
      <c r="A707" s="199"/>
    </row>
    <row r="708" ht="14.25">
      <c r="A708" s="199"/>
    </row>
    <row r="709" ht="14.25">
      <c r="A709" s="199"/>
    </row>
    <row r="710" ht="14.25">
      <c r="A710" s="199"/>
    </row>
    <row r="711" ht="14.25">
      <c r="A711" s="199"/>
    </row>
    <row r="712" ht="14.25">
      <c r="A712" s="199"/>
    </row>
    <row r="713" ht="14.25">
      <c r="A713" s="199"/>
    </row>
    <row r="714" ht="14.25">
      <c r="A714" s="199"/>
    </row>
    <row r="715" ht="14.25">
      <c r="A715" s="199"/>
    </row>
    <row r="716" ht="14.25">
      <c r="A716" s="199"/>
    </row>
    <row r="717" ht="14.25">
      <c r="A717" s="199"/>
    </row>
    <row r="718" ht="14.25">
      <c r="A718" s="199"/>
    </row>
    <row r="719" ht="14.25">
      <c r="A719" s="199"/>
    </row>
    <row r="720" ht="14.25">
      <c r="A720" s="199"/>
    </row>
    <row r="721" ht="14.25">
      <c r="A721" s="199"/>
    </row>
    <row r="722" ht="14.25">
      <c r="A722" s="199"/>
    </row>
    <row r="723" ht="14.25">
      <c r="A723" s="199"/>
    </row>
    <row r="724" ht="14.25">
      <c r="A724" s="199"/>
    </row>
    <row r="725" ht="14.25">
      <c r="A725" s="199"/>
    </row>
    <row r="726" ht="14.25">
      <c r="A726" s="199"/>
    </row>
    <row r="727" ht="14.25">
      <c r="A727" s="199"/>
    </row>
    <row r="728" ht="14.25">
      <c r="A728" s="199"/>
    </row>
    <row r="729" ht="14.25">
      <c r="A729" s="199"/>
    </row>
    <row r="730" ht="14.25">
      <c r="A730" s="199"/>
    </row>
    <row r="731" ht="14.25">
      <c r="A731" s="199"/>
    </row>
    <row r="732" ht="14.25">
      <c r="A732" s="199"/>
    </row>
    <row r="733" ht="14.25">
      <c r="A733" s="199"/>
    </row>
    <row r="734" ht="14.25">
      <c r="A734" s="199"/>
    </row>
    <row r="735" ht="14.25">
      <c r="A735" s="199"/>
    </row>
    <row r="736" ht="14.25">
      <c r="A736" s="199"/>
    </row>
    <row r="737" ht="14.25">
      <c r="A737" s="199"/>
    </row>
    <row r="738" ht="14.25">
      <c r="A738" s="199"/>
    </row>
    <row r="739" ht="14.25">
      <c r="A739" s="199"/>
    </row>
    <row r="740" ht="14.25">
      <c r="A740" s="199"/>
    </row>
    <row r="741" ht="14.25">
      <c r="A741" s="199"/>
    </row>
    <row r="742" ht="14.25">
      <c r="A742" s="199"/>
    </row>
    <row r="743" ht="14.25">
      <c r="A743" s="199"/>
    </row>
    <row r="744" ht="14.25">
      <c r="A744" s="199"/>
    </row>
    <row r="745" ht="14.25">
      <c r="A745" s="199"/>
    </row>
    <row r="746" ht="14.25">
      <c r="A746" s="199"/>
    </row>
    <row r="747" ht="14.25">
      <c r="A747" s="199"/>
    </row>
    <row r="748" ht="14.25">
      <c r="A748" s="199"/>
    </row>
  </sheetData>
  <sheetProtection/>
  <mergeCells count="1">
    <mergeCell ref="A2:B2"/>
  </mergeCells>
  <printOptions horizontalCentered="1"/>
  <pageMargins left="0.35" right="0.35" top="0.63" bottom="0" header="0.11999999999999998" footer="0.28"/>
  <pageSetup firstPageNumber="1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6"/>
  <sheetViews>
    <sheetView showGridLines="0" showZeros="0" zoomScale="130" zoomScaleNormal="130" workbookViewId="0" topLeftCell="B1">
      <selection activeCell="B1" sqref="B1"/>
    </sheetView>
  </sheetViews>
  <sheetFormatPr defaultColWidth="12.125" defaultRowHeight="16.5" customHeight="1"/>
  <cols>
    <col min="1" max="1" width="9.875" style="173" hidden="1" customWidth="1"/>
    <col min="2" max="2" width="54.25390625" style="174" customWidth="1"/>
    <col min="3" max="3" width="26.00390625" style="174" customWidth="1"/>
    <col min="4" max="16384" width="12.125" style="173" customWidth="1"/>
  </cols>
  <sheetData>
    <row r="1" s="141" customFormat="1" ht="17.25" customHeight="1">
      <c r="B1" s="1" t="s">
        <v>51</v>
      </c>
    </row>
    <row r="2" spans="1:3" s="142" customFormat="1" ht="29.25" customHeight="1">
      <c r="A2" s="2" t="s">
        <v>52</v>
      </c>
      <c r="B2" s="2"/>
      <c r="C2" s="2"/>
    </row>
    <row r="3" spans="1:3" ht="16.5" customHeight="1">
      <c r="A3" s="175" t="s">
        <v>20</v>
      </c>
      <c r="B3" s="175"/>
      <c r="C3" s="175"/>
    </row>
    <row r="4" spans="1:3" ht="16.5" customHeight="1">
      <c r="A4" s="176" t="s">
        <v>53</v>
      </c>
      <c r="B4" s="123" t="s">
        <v>54</v>
      </c>
      <c r="C4" s="177" t="s">
        <v>55</v>
      </c>
    </row>
    <row r="5" spans="1:3" ht="16.5" customHeight="1">
      <c r="A5" s="178"/>
      <c r="B5" s="123"/>
      <c r="C5" s="177"/>
    </row>
    <row r="6" spans="2:3" ht="16.5" customHeight="1">
      <c r="B6" s="169" t="s">
        <v>56</v>
      </c>
      <c r="C6" s="179">
        <v>42697.73</v>
      </c>
    </row>
    <row r="7" spans="2:3" ht="16.5" customHeight="1">
      <c r="B7" s="180" t="s">
        <v>57</v>
      </c>
      <c r="C7" s="181">
        <v>645.68</v>
      </c>
    </row>
    <row r="8" spans="2:3" ht="16.5" customHeight="1">
      <c r="B8" s="180" t="s">
        <v>58</v>
      </c>
      <c r="C8" s="181">
        <v>556</v>
      </c>
    </row>
    <row r="9" spans="2:3" ht="16.5" customHeight="1">
      <c r="B9" s="180" t="s">
        <v>59</v>
      </c>
      <c r="C9" s="181">
        <v>21773</v>
      </c>
    </row>
    <row r="10" spans="2:3" ht="16.5" customHeight="1">
      <c r="B10" s="180" t="s">
        <v>60</v>
      </c>
      <c r="C10" s="181">
        <v>813</v>
      </c>
    </row>
    <row r="11" spans="2:3" ht="16.5" customHeight="1">
      <c r="B11" s="182" t="s">
        <v>61</v>
      </c>
      <c r="C11" s="181">
        <v>446</v>
      </c>
    </row>
    <row r="12" spans="2:3" ht="16.5" customHeight="1">
      <c r="B12" s="180" t="s">
        <v>62</v>
      </c>
      <c r="C12" s="181">
        <v>2825.5</v>
      </c>
    </row>
    <row r="13" spans="2:3" ht="16.5" customHeight="1">
      <c r="B13" s="180" t="s">
        <v>63</v>
      </c>
      <c r="C13" s="181">
        <v>6000</v>
      </c>
    </row>
    <row r="14" spans="2:3" ht="16.5" customHeight="1">
      <c r="B14" s="182" t="s">
        <v>64</v>
      </c>
      <c r="C14" s="181">
        <v>480</v>
      </c>
    </row>
    <row r="15" spans="2:3" ht="16.5" customHeight="1">
      <c r="B15" s="180" t="s">
        <v>65</v>
      </c>
      <c r="C15" s="181">
        <v>0</v>
      </c>
    </row>
    <row r="16" spans="2:3" ht="16.5" customHeight="1">
      <c r="B16" s="182" t="s">
        <v>66</v>
      </c>
      <c r="C16" s="181">
        <v>0</v>
      </c>
    </row>
    <row r="17" spans="2:3" ht="16.5" customHeight="1">
      <c r="B17" s="168" t="s">
        <v>67</v>
      </c>
      <c r="C17" s="181">
        <v>1460</v>
      </c>
    </row>
    <row r="18" spans="2:3" ht="16.5" customHeight="1">
      <c r="B18" s="168" t="s">
        <v>68</v>
      </c>
      <c r="C18" s="181">
        <v>1644</v>
      </c>
    </row>
    <row r="19" spans="2:3" ht="16.5" customHeight="1">
      <c r="B19" s="182" t="s">
        <v>69</v>
      </c>
      <c r="C19" s="181">
        <v>0</v>
      </c>
    </row>
    <row r="20" spans="2:3" ht="16.5" customHeight="1">
      <c r="B20" s="182" t="s">
        <v>70</v>
      </c>
      <c r="C20" s="181">
        <v>0</v>
      </c>
    </row>
    <row r="21" spans="2:3" ht="16.5" customHeight="1">
      <c r="B21" s="180" t="s">
        <v>71</v>
      </c>
      <c r="C21" s="181">
        <v>0</v>
      </c>
    </row>
    <row r="22" spans="2:3" ht="16.5" customHeight="1">
      <c r="B22" s="182" t="s">
        <v>72</v>
      </c>
      <c r="C22" s="181">
        <v>187</v>
      </c>
    </row>
    <row r="23" spans="2:3" ht="16.5" customHeight="1">
      <c r="B23" s="182" t="s">
        <v>73</v>
      </c>
      <c r="C23" s="181">
        <v>181</v>
      </c>
    </row>
    <row r="24" spans="2:3" ht="16.5" customHeight="1">
      <c r="B24" s="182" t="s">
        <v>74</v>
      </c>
      <c r="C24" s="181">
        <v>351.5</v>
      </c>
    </row>
    <row r="25" spans="2:3" ht="16.5" customHeight="1">
      <c r="B25" s="182" t="s">
        <v>75</v>
      </c>
      <c r="C25" s="181">
        <v>942</v>
      </c>
    </row>
    <row r="26" spans="2:3" ht="16.5" customHeight="1">
      <c r="B26" s="182" t="s">
        <v>76</v>
      </c>
      <c r="C26" s="181">
        <v>476</v>
      </c>
    </row>
    <row r="27" spans="2:3" ht="16.5" customHeight="1">
      <c r="B27" s="182" t="s">
        <v>77</v>
      </c>
      <c r="C27" s="181">
        <v>343</v>
      </c>
    </row>
    <row r="28" spans="2:3" ht="16.5" customHeight="1">
      <c r="B28" s="182" t="s">
        <v>78</v>
      </c>
      <c r="C28" s="181">
        <v>211</v>
      </c>
    </row>
    <row r="29" spans="2:3" ht="16.5" customHeight="1">
      <c r="B29" s="182" t="s">
        <v>79</v>
      </c>
      <c r="C29" s="181">
        <v>0</v>
      </c>
    </row>
    <row r="30" spans="2:3" ht="16.5" customHeight="1">
      <c r="B30" s="182" t="s">
        <v>80</v>
      </c>
      <c r="C30" s="181">
        <v>333.5</v>
      </c>
    </row>
    <row r="31" spans="2:3" ht="16.5" customHeight="1">
      <c r="B31" s="182" t="s">
        <v>81</v>
      </c>
      <c r="C31" s="181">
        <v>0</v>
      </c>
    </row>
    <row r="32" spans="2:3" ht="16.5" customHeight="1">
      <c r="B32" s="182" t="s">
        <v>82</v>
      </c>
      <c r="C32" s="181">
        <v>2555.55</v>
      </c>
    </row>
    <row r="33" spans="2:3" ht="16.5" customHeight="1">
      <c r="B33" s="182" t="s">
        <v>83</v>
      </c>
      <c r="C33" s="181">
        <v>474</v>
      </c>
    </row>
    <row r="34" spans="2:3" ht="16.5" customHeight="1">
      <c r="B34" s="169" t="s">
        <v>84</v>
      </c>
      <c r="C34" s="179">
        <v>0</v>
      </c>
    </row>
    <row r="35" spans="2:3" ht="16.5" customHeight="1">
      <c r="B35" s="180" t="s">
        <v>85</v>
      </c>
      <c r="C35" s="181">
        <v>0</v>
      </c>
    </row>
    <row r="36" spans="2:3" ht="16.5" customHeight="1">
      <c r="B36" s="180" t="s">
        <v>86</v>
      </c>
      <c r="C36" s="181">
        <v>0</v>
      </c>
    </row>
    <row r="37" spans="2:3" ht="16.5" customHeight="1">
      <c r="B37" s="169" t="s">
        <v>87</v>
      </c>
      <c r="C37" s="179">
        <v>195</v>
      </c>
    </row>
    <row r="38" spans="2:3" ht="16.5" customHeight="1">
      <c r="B38" s="182" t="s">
        <v>88</v>
      </c>
      <c r="C38" s="181">
        <v>195</v>
      </c>
    </row>
    <row r="39" spans="2:3" ht="16.5" customHeight="1">
      <c r="B39" s="182" t="s">
        <v>89</v>
      </c>
      <c r="C39" s="181">
        <v>0</v>
      </c>
    </row>
    <row r="40" spans="2:3" ht="16.5" customHeight="1">
      <c r="B40" s="169" t="s">
        <v>90</v>
      </c>
      <c r="C40" s="179">
        <v>12387.96</v>
      </c>
    </row>
    <row r="41" spans="2:3" ht="16.5" customHeight="1">
      <c r="B41" s="180" t="s">
        <v>91</v>
      </c>
      <c r="C41" s="181">
        <v>239</v>
      </c>
    </row>
    <row r="42" spans="2:3" ht="16.5" customHeight="1">
      <c r="B42" s="182" t="s">
        <v>92</v>
      </c>
      <c r="C42" s="181">
        <v>10255.8</v>
      </c>
    </row>
    <row r="43" spans="2:3" ht="16.5" customHeight="1">
      <c r="B43" s="180" t="s">
        <v>93</v>
      </c>
      <c r="C43" s="181">
        <v>0</v>
      </c>
    </row>
    <row r="44" spans="2:3" ht="16.5" customHeight="1">
      <c r="B44" s="180" t="s">
        <v>94</v>
      </c>
      <c r="C44" s="181">
        <v>0</v>
      </c>
    </row>
    <row r="45" spans="2:3" ht="16.5" customHeight="1">
      <c r="B45" s="168" t="s">
        <v>95</v>
      </c>
      <c r="C45" s="181">
        <v>0</v>
      </c>
    </row>
    <row r="46" spans="2:3" ht="16.5" customHeight="1">
      <c r="B46" s="180" t="s">
        <v>96</v>
      </c>
      <c r="C46" s="181">
        <v>1444.5</v>
      </c>
    </row>
    <row r="47" spans="2:3" ht="16.5" customHeight="1">
      <c r="B47" s="180" t="s">
        <v>97</v>
      </c>
      <c r="C47" s="181">
        <v>30</v>
      </c>
    </row>
    <row r="48" spans="2:3" ht="16.5" customHeight="1">
      <c r="B48" s="182" t="s">
        <v>98</v>
      </c>
      <c r="C48" s="181">
        <v>0</v>
      </c>
    </row>
    <row r="49" spans="2:3" ht="16.5" customHeight="1">
      <c r="B49" s="168" t="s">
        <v>99</v>
      </c>
      <c r="C49" s="181">
        <v>92.9</v>
      </c>
    </row>
    <row r="50" spans="2:3" ht="16.5" customHeight="1">
      <c r="B50" s="180" t="s">
        <v>100</v>
      </c>
      <c r="C50" s="181">
        <v>0</v>
      </c>
    </row>
    <row r="51" spans="2:3" ht="16.5" customHeight="1">
      <c r="B51" s="180" t="s">
        <v>101</v>
      </c>
      <c r="C51" s="181">
        <v>325.76</v>
      </c>
    </row>
    <row r="52" spans="2:3" ht="16.5" customHeight="1">
      <c r="B52" s="169" t="s">
        <v>102</v>
      </c>
      <c r="C52" s="179">
        <v>69644.28</v>
      </c>
    </row>
    <row r="53" spans="2:3" ht="16.5" customHeight="1">
      <c r="B53" s="182" t="s">
        <v>103</v>
      </c>
      <c r="C53" s="181">
        <v>6093.780000000001</v>
      </c>
    </row>
    <row r="54" spans="2:3" ht="16.5" customHeight="1">
      <c r="B54" s="180" t="s">
        <v>104</v>
      </c>
      <c r="C54" s="181">
        <v>53027</v>
      </c>
    </row>
    <row r="55" spans="2:3" ht="16.5" customHeight="1">
      <c r="B55" s="180" t="s">
        <v>105</v>
      </c>
      <c r="C55" s="181">
        <v>4650</v>
      </c>
    </row>
    <row r="56" spans="2:3" ht="16.5" customHeight="1">
      <c r="B56" s="168" t="s">
        <v>106</v>
      </c>
      <c r="C56" s="181">
        <v>426</v>
      </c>
    </row>
    <row r="57" spans="2:3" ht="16.5" customHeight="1">
      <c r="B57" s="182" t="s">
        <v>107</v>
      </c>
      <c r="C57" s="181">
        <v>55</v>
      </c>
    </row>
    <row r="58" spans="2:3" ht="16.5" customHeight="1">
      <c r="B58" s="182" t="s">
        <v>108</v>
      </c>
      <c r="C58" s="181">
        <v>0</v>
      </c>
    </row>
    <row r="59" spans="2:3" ht="16.5" customHeight="1">
      <c r="B59" s="180" t="s">
        <v>109</v>
      </c>
      <c r="C59" s="181">
        <v>323</v>
      </c>
    </row>
    <row r="60" spans="2:3" ht="16.5" customHeight="1">
      <c r="B60" s="182" t="s">
        <v>110</v>
      </c>
      <c r="C60" s="181">
        <v>379.5</v>
      </c>
    </row>
    <row r="61" spans="2:3" ht="16.5" customHeight="1">
      <c r="B61" s="180" t="s">
        <v>111</v>
      </c>
      <c r="C61" s="181">
        <v>3885</v>
      </c>
    </row>
    <row r="62" spans="2:3" ht="16.5" customHeight="1">
      <c r="B62" s="180" t="s">
        <v>112</v>
      </c>
      <c r="C62" s="181">
        <v>805</v>
      </c>
    </row>
    <row r="63" spans="2:3" ht="16.5" customHeight="1">
      <c r="B63" s="169" t="s">
        <v>113</v>
      </c>
      <c r="C63" s="179">
        <v>7155</v>
      </c>
    </row>
    <row r="64" spans="2:3" ht="16.5" customHeight="1">
      <c r="B64" s="182" t="s">
        <v>114</v>
      </c>
      <c r="C64" s="181">
        <v>327</v>
      </c>
    </row>
    <row r="65" spans="2:3" ht="16.5" customHeight="1">
      <c r="B65" s="180" t="s">
        <v>115</v>
      </c>
      <c r="C65" s="181">
        <v>5</v>
      </c>
    </row>
    <row r="66" spans="2:3" ht="16.5" customHeight="1">
      <c r="B66" s="182" t="s">
        <v>116</v>
      </c>
      <c r="C66" s="181">
        <v>17</v>
      </c>
    </row>
    <row r="67" spans="2:3" ht="16.5" customHeight="1">
      <c r="B67" s="182" t="s">
        <v>117</v>
      </c>
      <c r="C67" s="181">
        <v>6396</v>
      </c>
    </row>
    <row r="68" spans="2:3" ht="16.5" customHeight="1">
      <c r="B68" s="182" t="s">
        <v>118</v>
      </c>
      <c r="C68" s="181">
        <v>4</v>
      </c>
    </row>
    <row r="69" spans="2:3" ht="16.5" customHeight="1">
      <c r="B69" s="182" t="s">
        <v>119</v>
      </c>
      <c r="C69" s="181">
        <v>10</v>
      </c>
    </row>
    <row r="70" spans="2:3" ht="16.5" customHeight="1">
      <c r="B70" s="180" t="s">
        <v>120</v>
      </c>
      <c r="C70" s="181">
        <v>198</v>
      </c>
    </row>
    <row r="71" spans="2:3" ht="16.5" customHeight="1">
      <c r="B71" s="180" t="s">
        <v>121</v>
      </c>
      <c r="C71" s="181">
        <v>0</v>
      </c>
    </row>
    <row r="72" spans="2:3" ht="16.5" customHeight="1">
      <c r="B72" s="168" t="s">
        <v>122</v>
      </c>
      <c r="C72" s="181">
        <v>0</v>
      </c>
    </row>
    <row r="73" spans="2:3" ht="16.5" customHeight="1">
      <c r="B73" s="180" t="s">
        <v>123</v>
      </c>
      <c r="C73" s="181">
        <v>198</v>
      </c>
    </row>
    <row r="74" spans="2:3" ht="16.5" customHeight="1">
      <c r="B74" s="169" t="s">
        <v>124</v>
      </c>
      <c r="C74" s="179">
        <v>3704.2</v>
      </c>
    </row>
    <row r="75" spans="2:3" ht="16.5" customHeight="1">
      <c r="B75" s="168" t="s">
        <v>125</v>
      </c>
      <c r="C75" s="181">
        <v>2084.5</v>
      </c>
    </row>
    <row r="76" spans="2:3" ht="16.5" customHeight="1">
      <c r="B76" s="168" t="s">
        <v>126</v>
      </c>
      <c r="C76" s="181">
        <v>227</v>
      </c>
    </row>
    <row r="77" spans="2:3" ht="16.5" customHeight="1">
      <c r="B77" s="168" t="s">
        <v>127</v>
      </c>
      <c r="C77" s="181">
        <v>0</v>
      </c>
    </row>
    <row r="78" spans="2:3" ht="16.5" customHeight="1">
      <c r="B78" s="168" t="s">
        <v>128</v>
      </c>
      <c r="C78" s="181">
        <v>1004</v>
      </c>
    </row>
    <row r="79" spans="2:3" ht="16.5" customHeight="1">
      <c r="B79" s="168" t="s">
        <v>129</v>
      </c>
      <c r="C79" s="181">
        <v>149.7</v>
      </c>
    </row>
    <row r="80" spans="2:3" ht="16.5" customHeight="1">
      <c r="B80" s="168" t="s">
        <v>130</v>
      </c>
      <c r="C80" s="181">
        <v>239</v>
      </c>
    </row>
    <row r="81" spans="2:3" ht="16.5" customHeight="1">
      <c r="B81" s="169" t="s">
        <v>131</v>
      </c>
      <c r="C81" s="179">
        <v>48957.89</v>
      </c>
    </row>
    <row r="82" spans="2:3" ht="16.5" customHeight="1">
      <c r="B82" s="168" t="s">
        <v>132</v>
      </c>
      <c r="C82" s="181">
        <v>1816.3</v>
      </c>
    </row>
    <row r="83" spans="2:3" ht="16.5" customHeight="1">
      <c r="B83" s="168" t="s">
        <v>133</v>
      </c>
      <c r="C83" s="181">
        <v>1175</v>
      </c>
    </row>
    <row r="84" spans="2:3" ht="16.5" customHeight="1">
      <c r="B84" s="168" t="s">
        <v>134</v>
      </c>
      <c r="C84" s="181">
        <v>0</v>
      </c>
    </row>
    <row r="85" spans="2:3" ht="16.5" customHeight="1">
      <c r="B85" s="168" t="s">
        <v>135</v>
      </c>
      <c r="C85" s="181">
        <v>3366.88</v>
      </c>
    </row>
    <row r="86" spans="2:3" ht="16.5" customHeight="1">
      <c r="B86" s="168" t="s">
        <v>136</v>
      </c>
      <c r="C86" s="181">
        <v>0</v>
      </c>
    </row>
    <row r="87" spans="2:3" ht="16.5" customHeight="1">
      <c r="B87" s="168" t="s">
        <v>137</v>
      </c>
      <c r="C87" s="181">
        <v>1199</v>
      </c>
    </row>
    <row r="88" spans="2:3" ht="16.5" customHeight="1">
      <c r="B88" s="168" t="s">
        <v>138</v>
      </c>
      <c r="C88" s="181">
        <v>5243.06</v>
      </c>
    </row>
    <row r="89" spans="2:3" ht="16.5" customHeight="1">
      <c r="B89" s="168" t="s">
        <v>139</v>
      </c>
      <c r="C89" s="181">
        <v>643.5</v>
      </c>
    </row>
    <row r="90" spans="2:3" ht="16.5" customHeight="1">
      <c r="B90" s="168" t="s">
        <v>140</v>
      </c>
      <c r="C90" s="181">
        <v>9.5</v>
      </c>
    </row>
    <row r="91" spans="2:3" ht="16.5" customHeight="1">
      <c r="B91" s="168" t="s">
        <v>141</v>
      </c>
      <c r="C91" s="181">
        <v>1030.4</v>
      </c>
    </row>
    <row r="92" spans="2:3" ht="16.5" customHeight="1">
      <c r="B92" s="168" t="s">
        <v>142</v>
      </c>
      <c r="C92" s="181">
        <v>0</v>
      </c>
    </row>
    <row r="93" spans="2:3" ht="16.5" customHeight="1">
      <c r="B93" s="168" t="s">
        <v>143</v>
      </c>
      <c r="C93" s="181">
        <v>4869</v>
      </c>
    </row>
    <row r="94" spans="2:3" ht="16.5" customHeight="1">
      <c r="B94" s="168" t="s">
        <v>144</v>
      </c>
      <c r="C94" s="181">
        <v>0</v>
      </c>
    </row>
    <row r="95" spans="2:3" ht="16.5" customHeight="1">
      <c r="B95" s="168" t="s">
        <v>145</v>
      </c>
      <c r="C95" s="181">
        <v>0</v>
      </c>
    </row>
    <row r="96" spans="2:3" ht="16.5" customHeight="1">
      <c r="B96" s="168" t="s">
        <v>146</v>
      </c>
      <c r="C96" s="181">
        <v>0</v>
      </c>
    </row>
    <row r="97" spans="2:3" ht="16.5" customHeight="1">
      <c r="B97" s="168" t="s">
        <v>147</v>
      </c>
      <c r="C97" s="181">
        <v>29.45</v>
      </c>
    </row>
    <row r="98" spans="2:3" ht="16.5" customHeight="1">
      <c r="B98" s="168" t="s">
        <v>148</v>
      </c>
      <c r="C98" s="181">
        <v>28009.8</v>
      </c>
    </row>
    <row r="99" spans="2:3" ht="16.5" customHeight="1">
      <c r="B99" s="168" t="s">
        <v>149</v>
      </c>
      <c r="C99" s="181">
        <v>1459</v>
      </c>
    </row>
    <row r="100" spans="2:3" ht="16.5" customHeight="1">
      <c r="B100" s="168" t="s">
        <v>150</v>
      </c>
      <c r="C100" s="181">
        <v>0</v>
      </c>
    </row>
    <row r="101" spans="2:3" ht="16.5" customHeight="1">
      <c r="B101" s="168" t="s">
        <v>151</v>
      </c>
      <c r="C101" s="181">
        <v>107</v>
      </c>
    </row>
    <row r="102" spans="2:3" ht="16.5" customHeight="1">
      <c r="B102" s="169" t="s">
        <v>152</v>
      </c>
      <c r="C102" s="179">
        <v>33613.37</v>
      </c>
    </row>
    <row r="103" spans="2:3" ht="16.5" customHeight="1">
      <c r="B103" s="168" t="s">
        <v>153</v>
      </c>
      <c r="C103" s="181">
        <v>1313</v>
      </c>
    </row>
    <row r="104" spans="2:3" ht="16.5" customHeight="1">
      <c r="B104" s="168" t="s">
        <v>154</v>
      </c>
      <c r="C104" s="181">
        <v>684.91</v>
      </c>
    </row>
    <row r="105" spans="2:3" ht="16.5" customHeight="1">
      <c r="B105" s="168" t="s">
        <v>155</v>
      </c>
      <c r="C105" s="181">
        <v>3577</v>
      </c>
    </row>
    <row r="106" spans="2:3" ht="16.5" customHeight="1">
      <c r="B106" s="168" t="s">
        <v>156</v>
      </c>
      <c r="C106" s="181">
        <v>5672.65</v>
      </c>
    </row>
    <row r="107" spans="2:3" ht="16.5" customHeight="1">
      <c r="B107" s="168" t="s">
        <v>157</v>
      </c>
      <c r="C107" s="181">
        <v>0</v>
      </c>
    </row>
    <row r="108" spans="2:3" ht="16.5" customHeight="1">
      <c r="B108" s="168" t="s">
        <v>158</v>
      </c>
      <c r="C108" s="181">
        <v>1518.8100000000002</v>
      </c>
    </row>
    <row r="109" spans="2:3" ht="16.5" customHeight="1">
      <c r="B109" s="168" t="s">
        <v>159</v>
      </c>
      <c r="C109" s="181">
        <v>0</v>
      </c>
    </row>
    <row r="110" spans="2:3" ht="16.5" customHeight="1">
      <c r="B110" s="168" t="s">
        <v>160</v>
      </c>
      <c r="C110" s="181">
        <v>20065</v>
      </c>
    </row>
    <row r="111" spans="2:3" ht="16.5" customHeight="1">
      <c r="B111" s="168" t="s">
        <v>161</v>
      </c>
      <c r="C111" s="181">
        <v>722</v>
      </c>
    </row>
    <row r="112" spans="2:3" ht="16.5" customHeight="1">
      <c r="B112" s="168" t="s">
        <v>162</v>
      </c>
      <c r="C112" s="181">
        <v>0</v>
      </c>
    </row>
    <row r="113" spans="2:3" ht="16.5" customHeight="1">
      <c r="B113" s="168" t="s">
        <v>163</v>
      </c>
      <c r="C113" s="181">
        <v>0</v>
      </c>
    </row>
    <row r="114" spans="2:3" ht="16.5" customHeight="1">
      <c r="B114" s="168" t="s">
        <v>164</v>
      </c>
      <c r="C114" s="181">
        <v>0</v>
      </c>
    </row>
    <row r="115" spans="2:3" ht="16.5" customHeight="1">
      <c r="B115" s="168" t="s">
        <v>165</v>
      </c>
      <c r="C115" s="181">
        <v>60</v>
      </c>
    </row>
    <row r="116" spans="2:3" ht="16.5" customHeight="1">
      <c r="B116" s="169" t="s">
        <v>166</v>
      </c>
      <c r="C116" s="179">
        <v>12258.45</v>
      </c>
    </row>
    <row r="117" spans="2:3" ht="16.5" customHeight="1">
      <c r="B117" s="168" t="s">
        <v>167</v>
      </c>
      <c r="C117" s="181">
        <v>991</v>
      </c>
    </row>
    <row r="118" spans="2:3" ht="16.5" customHeight="1">
      <c r="B118" s="168" t="s">
        <v>168</v>
      </c>
      <c r="C118" s="181">
        <v>27</v>
      </c>
    </row>
    <row r="119" spans="2:3" ht="16.5" customHeight="1">
      <c r="B119" s="168" t="s">
        <v>169</v>
      </c>
      <c r="C119" s="181">
        <v>10246.5</v>
      </c>
    </row>
    <row r="120" spans="2:3" ht="16.5" customHeight="1">
      <c r="B120" s="168" t="s">
        <v>170</v>
      </c>
      <c r="C120" s="181">
        <v>600</v>
      </c>
    </row>
    <row r="121" spans="2:3" ht="16.5" customHeight="1">
      <c r="B121" s="168" t="s">
        <v>171</v>
      </c>
      <c r="C121" s="181">
        <v>0</v>
      </c>
    </row>
    <row r="122" spans="2:3" ht="16.5" customHeight="1">
      <c r="B122" s="168" t="s">
        <v>172</v>
      </c>
      <c r="C122" s="181">
        <v>393.95</v>
      </c>
    </row>
    <row r="123" spans="2:3" ht="16.5" customHeight="1">
      <c r="B123" s="168" t="s">
        <v>173</v>
      </c>
      <c r="C123" s="181">
        <v>0</v>
      </c>
    </row>
    <row r="124" spans="2:3" ht="16.5" customHeight="1">
      <c r="B124" s="168" t="s">
        <v>174</v>
      </c>
      <c r="C124" s="181">
        <v>0</v>
      </c>
    </row>
    <row r="125" spans="2:3" ht="16.5" customHeight="1">
      <c r="B125" s="168" t="s">
        <v>175</v>
      </c>
      <c r="C125" s="181">
        <v>0</v>
      </c>
    </row>
    <row r="126" spans="2:3" ht="16.5" customHeight="1">
      <c r="B126" s="168" t="s">
        <v>176</v>
      </c>
      <c r="C126" s="181">
        <v>0</v>
      </c>
    </row>
    <row r="127" spans="2:3" ht="16.5" customHeight="1">
      <c r="B127" s="168" t="s">
        <v>177</v>
      </c>
      <c r="C127" s="181">
        <v>0</v>
      </c>
    </row>
    <row r="128" spans="2:3" ht="16.5" customHeight="1">
      <c r="B128" s="168" t="s">
        <v>178</v>
      </c>
      <c r="C128" s="181">
        <v>0</v>
      </c>
    </row>
    <row r="129" spans="2:3" ht="16.5" customHeight="1">
      <c r="B129" s="168" t="s">
        <v>179</v>
      </c>
      <c r="C129" s="181">
        <v>0</v>
      </c>
    </row>
    <row r="130" spans="2:3" ht="16.5" customHeight="1">
      <c r="B130" s="168" t="s">
        <v>180</v>
      </c>
      <c r="C130" s="181">
        <v>0</v>
      </c>
    </row>
    <row r="131" spans="2:3" ht="16.5" customHeight="1">
      <c r="B131" s="168" t="s">
        <v>181</v>
      </c>
      <c r="C131" s="181">
        <v>0</v>
      </c>
    </row>
    <row r="132" spans="2:3" ht="16.5" customHeight="1">
      <c r="B132" s="169" t="s">
        <v>182</v>
      </c>
      <c r="C132" s="179">
        <v>10613</v>
      </c>
    </row>
    <row r="133" spans="2:3" ht="16.5" customHeight="1">
      <c r="B133" s="168" t="s">
        <v>183</v>
      </c>
      <c r="C133" s="181">
        <v>4487</v>
      </c>
    </row>
    <row r="134" spans="2:3" ht="16.5" customHeight="1">
      <c r="B134" s="168" t="s">
        <v>184</v>
      </c>
      <c r="C134" s="181">
        <v>1553</v>
      </c>
    </row>
    <row r="135" spans="2:3" ht="16.5" customHeight="1">
      <c r="B135" s="168" t="s">
        <v>185</v>
      </c>
      <c r="C135" s="181">
        <v>647</v>
      </c>
    </row>
    <row r="136" spans="2:3" ht="16.5" customHeight="1">
      <c r="B136" s="168" t="s">
        <v>186</v>
      </c>
      <c r="C136" s="181">
        <v>3248.5</v>
      </c>
    </row>
    <row r="137" spans="2:3" ht="16.5" customHeight="1">
      <c r="B137" s="168" t="s">
        <v>187</v>
      </c>
      <c r="C137" s="181">
        <v>670.5</v>
      </c>
    </row>
    <row r="138" spans="2:3" ht="16.5" customHeight="1">
      <c r="B138" s="168" t="s">
        <v>188</v>
      </c>
      <c r="C138" s="181">
        <v>7</v>
      </c>
    </row>
    <row r="139" spans="2:3" ht="16.5" customHeight="1">
      <c r="B139" s="169" t="s">
        <v>189</v>
      </c>
      <c r="C139" s="179">
        <v>40641.15</v>
      </c>
    </row>
    <row r="140" spans="2:3" ht="16.5" customHeight="1">
      <c r="B140" s="168" t="s">
        <v>190</v>
      </c>
      <c r="C140" s="181">
        <v>15325.900000000001</v>
      </c>
    </row>
    <row r="141" spans="2:3" ht="16.5" customHeight="1">
      <c r="B141" s="168" t="s">
        <v>191</v>
      </c>
      <c r="C141" s="181">
        <v>2025</v>
      </c>
    </row>
    <row r="142" spans="2:3" ht="16.5" customHeight="1">
      <c r="B142" s="168" t="s">
        <v>192</v>
      </c>
      <c r="C142" s="181">
        <v>15911.25</v>
      </c>
    </row>
    <row r="143" spans="2:3" ht="16.5" customHeight="1">
      <c r="B143" s="168" t="s">
        <v>193</v>
      </c>
      <c r="C143" s="181">
        <v>0</v>
      </c>
    </row>
    <row r="144" spans="2:3" ht="16.5" customHeight="1">
      <c r="B144" s="168" t="s">
        <v>194</v>
      </c>
      <c r="C144" s="181">
        <v>4514</v>
      </c>
    </row>
    <row r="145" spans="2:3" ht="16.5" customHeight="1">
      <c r="B145" s="168" t="s">
        <v>195</v>
      </c>
      <c r="C145" s="181">
        <v>9</v>
      </c>
    </row>
    <row r="146" spans="2:3" ht="16.5" customHeight="1">
      <c r="B146" s="168" t="s">
        <v>196</v>
      </c>
      <c r="C146" s="181">
        <v>23</v>
      </c>
    </row>
    <row r="147" spans="2:3" ht="16.5" customHeight="1">
      <c r="B147" s="168" t="s">
        <v>197</v>
      </c>
      <c r="C147" s="181">
        <v>2271</v>
      </c>
    </row>
    <row r="148" spans="2:3" ht="16.5" customHeight="1">
      <c r="B148" s="168" t="s">
        <v>198</v>
      </c>
      <c r="C148" s="181">
        <v>0</v>
      </c>
    </row>
    <row r="149" spans="2:3" ht="16.5" customHeight="1">
      <c r="B149" s="168" t="s">
        <v>199</v>
      </c>
      <c r="C149" s="181">
        <v>562</v>
      </c>
    </row>
    <row r="150" spans="2:3" ht="16.5" customHeight="1">
      <c r="B150" s="169" t="s">
        <v>200</v>
      </c>
      <c r="C150" s="179">
        <v>7745</v>
      </c>
    </row>
    <row r="151" spans="2:3" ht="16.5" customHeight="1">
      <c r="B151" s="168" t="s">
        <v>201</v>
      </c>
      <c r="C151" s="181">
        <v>7418</v>
      </c>
    </row>
    <row r="152" spans="2:3" ht="16.5" customHeight="1">
      <c r="B152" s="168" t="s">
        <v>202</v>
      </c>
      <c r="C152" s="181">
        <v>0</v>
      </c>
    </row>
    <row r="153" spans="2:3" ht="16.5" customHeight="1">
      <c r="B153" s="168" t="s">
        <v>203</v>
      </c>
      <c r="C153" s="181">
        <v>0</v>
      </c>
    </row>
    <row r="154" spans="2:3" ht="16.5" customHeight="1">
      <c r="B154" s="168" t="s">
        <v>204</v>
      </c>
      <c r="C154" s="181">
        <v>127</v>
      </c>
    </row>
    <row r="155" spans="2:3" ht="16.5" customHeight="1">
      <c r="B155" s="168" t="s">
        <v>205</v>
      </c>
      <c r="C155" s="181">
        <v>0</v>
      </c>
    </row>
    <row r="156" spans="2:3" ht="16.5" customHeight="1">
      <c r="B156" s="168" t="s">
        <v>206</v>
      </c>
      <c r="C156" s="181">
        <v>0</v>
      </c>
    </row>
    <row r="157" spans="2:3" ht="16.5" customHeight="1">
      <c r="B157" s="168" t="s">
        <v>207</v>
      </c>
      <c r="C157" s="181">
        <v>200</v>
      </c>
    </row>
    <row r="158" spans="2:3" ht="16.5" customHeight="1">
      <c r="B158" s="169" t="s">
        <v>208</v>
      </c>
      <c r="C158" s="179">
        <v>1419.5</v>
      </c>
    </row>
    <row r="159" spans="2:3" ht="16.5" customHeight="1">
      <c r="B159" s="168" t="s">
        <v>209</v>
      </c>
      <c r="C159" s="181">
        <v>420</v>
      </c>
    </row>
    <row r="160" spans="2:3" ht="16.5" customHeight="1">
      <c r="B160" s="168" t="s">
        <v>210</v>
      </c>
      <c r="C160" s="181">
        <v>0</v>
      </c>
    </row>
    <row r="161" spans="2:3" ht="16.5" customHeight="1">
      <c r="B161" s="168" t="s">
        <v>211</v>
      </c>
      <c r="C161" s="181">
        <v>0</v>
      </c>
    </row>
    <row r="162" spans="2:3" ht="16.5" customHeight="1">
      <c r="B162" s="168" t="s">
        <v>212</v>
      </c>
      <c r="C162" s="181">
        <v>999.5</v>
      </c>
    </row>
    <row r="163" spans="2:3" ht="16.5" customHeight="1">
      <c r="B163" s="168" t="s">
        <v>213</v>
      </c>
      <c r="C163" s="181">
        <v>0</v>
      </c>
    </row>
    <row r="164" spans="2:3" ht="16.5" customHeight="1">
      <c r="B164" s="168" t="s">
        <v>214</v>
      </c>
      <c r="C164" s="181">
        <v>0</v>
      </c>
    </row>
    <row r="165" spans="2:3" ht="16.5" customHeight="1">
      <c r="B165" s="168" t="s">
        <v>215</v>
      </c>
      <c r="C165" s="181">
        <v>0</v>
      </c>
    </row>
    <row r="166" spans="2:3" ht="16.5" customHeight="1">
      <c r="B166" s="169" t="s">
        <v>216</v>
      </c>
      <c r="C166" s="179">
        <v>810</v>
      </c>
    </row>
    <row r="167" spans="2:3" ht="16.5" customHeight="1">
      <c r="B167" s="168" t="s">
        <v>217</v>
      </c>
      <c r="C167" s="181">
        <v>810</v>
      </c>
    </row>
    <row r="168" spans="2:3" ht="16.5" customHeight="1">
      <c r="B168" s="168" t="s">
        <v>218</v>
      </c>
      <c r="C168" s="181">
        <v>0</v>
      </c>
    </row>
    <row r="169" spans="2:3" ht="16.5" customHeight="1">
      <c r="B169" s="168" t="s">
        <v>219</v>
      </c>
      <c r="C169" s="181">
        <v>0</v>
      </c>
    </row>
    <row r="170" spans="2:3" ht="16.5" customHeight="1">
      <c r="B170" s="169" t="s">
        <v>220</v>
      </c>
      <c r="C170" s="179">
        <v>180.5</v>
      </c>
    </row>
    <row r="171" spans="2:3" ht="16.5" customHeight="1">
      <c r="B171" s="168" t="s">
        <v>221</v>
      </c>
      <c r="C171" s="181">
        <v>180.5</v>
      </c>
    </row>
    <row r="172" spans="2:3" ht="16.5" customHeight="1">
      <c r="B172" s="168" t="s">
        <v>222</v>
      </c>
      <c r="C172" s="181">
        <v>0</v>
      </c>
    </row>
    <row r="173" spans="2:3" ht="16.5" customHeight="1">
      <c r="B173" s="168" t="s">
        <v>223</v>
      </c>
      <c r="C173" s="181">
        <v>0</v>
      </c>
    </row>
    <row r="174" spans="2:3" ht="16.5" customHeight="1">
      <c r="B174" s="169" t="s">
        <v>224</v>
      </c>
      <c r="C174" s="179">
        <v>0</v>
      </c>
    </row>
    <row r="175" spans="2:3" ht="16.5" customHeight="1">
      <c r="B175" s="168" t="s">
        <v>225</v>
      </c>
      <c r="C175" s="181">
        <v>0</v>
      </c>
    </row>
    <row r="176" spans="2:3" ht="16.5" customHeight="1">
      <c r="B176" s="168" t="s">
        <v>226</v>
      </c>
      <c r="C176" s="181">
        <v>0</v>
      </c>
    </row>
    <row r="177" spans="2:3" ht="16.5" customHeight="1">
      <c r="B177" s="168" t="s">
        <v>227</v>
      </c>
      <c r="C177" s="181">
        <v>0</v>
      </c>
    </row>
    <row r="178" spans="2:3" ht="16.5" customHeight="1">
      <c r="B178" s="168" t="s">
        <v>228</v>
      </c>
      <c r="C178" s="181">
        <v>0</v>
      </c>
    </row>
    <row r="179" spans="2:3" ht="16.5" customHeight="1">
      <c r="B179" s="168" t="s">
        <v>229</v>
      </c>
      <c r="C179" s="181">
        <v>0</v>
      </c>
    </row>
    <row r="180" spans="2:3" ht="16.5" customHeight="1">
      <c r="B180" s="168" t="s">
        <v>190</v>
      </c>
      <c r="C180" s="181">
        <v>0</v>
      </c>
    </row>
    <row r="181" spans="2:3" ht="16.5" customHeight="1">
      <c r="B181" s="168" t="s">
        <v>230</v>
      </c>
      <c r="C181" s="181">
        <v>0</v>
      </c>
    </row>
    <row r="182" spans="2:3" ht="16.5" customHeight="1">
      <c r="B182" s="168" t="s">
        <v>231</v>
      </c>
      <c r="C182" s="181">
        <v>0</v>
      </c>
    </row>
    <row r="183" spans="2:3" ht="16.5" customHeight="1">
      <c r="B183" s="168" t="s">
        <v>232</v>
      </c>
      <c r="C183" s="181">
        <v>0</v>
      </c>
    </row>
    <row r="184" spans="2:3" ht="16.5" customHeight="1">
      <c r="B184" s="169" t="s">
        <v>233</v>
      </c>
      <c r="C184" s="179">
        <v>3343</v>
      </c>
    </row>
    <row r="185" spans="2:3" ht="16.5" customHeight="1">
      <c r="B185" s="168" t="s">
        <v>234</v>
      </c>
      <c r="C185" s="181">
        <v>3247</v>
      </c>
    </row>
    <row r="186" spans="2:3" ht="16.5" customHeight="1">
      <c r="B186" s="168" t="s">
        <v>235</v>
      </c>
      <c r="C186" s="181">
        <v>0</v>
      </c>
    </row>
    <row r="187" spans="2:3" ht="16.5" customHeight="1">
      <c r="B187" s="168" t="s">
        <v>236</v>
      </c>
      <c r="C187" s="181">
        <v>0</v>
      </c>
    </row>
    <row r="188" spans="2:3" ht="16.5" customHeight="1">
      <c r="B188" s="168" t="s">
        <v>237</v>
      </c>
      <c r="C188" s="181">
        <v>96</v>
      </c>
    </row>
    <row r="189" spans="2:3" ht="16.5" customHeight="1">
      <c r="B189" s="168" t="s">
        <v>238</v>
      </c>
      <c r="C189" s="181">
        <v>0</v>
      </c>
    </row>
    <row r="190" spans="2:3" ht="16.5" customHeight="1">
      <c r="B190" s="169" t="s">
        <v>239</v>
      </c>
      <c r="C190" s="179">
        <v>5579.5</v>
      </c>
    </row>
    <row r="191" spans="2:3" ht="16.5" customHeight="1">
      <c r="B191" s="168" t="s">
        <v>240</v>
      </c>
      <c r="C191" s="181">
        <v>4649.5</v>
      </c>
    </row>
    <row r="192" spans="2:3" ht="16.5" customHeight="1">
      <c r="B192" s="168" t="s">
        <v>241</v>
      </c>
      <c r="C192" s="181">
        <v>930</v>
      </c>
    </row>
    <row r="193" spans="2:3" ht="16.5" customHeight="1">
      <c r="B193" s="168" t="s">
        <v>242</v>
      </c>
      <c r="C193" s="181">
        <v>0</v>
      </c>
    </row>
    <row r="194" spans="2:3" ht="16.5" customHeight="1">
      <c r="B194" s="169" t="s">
        <v>243</v>
      </c>
      <c r="C194" s="179">
        <v>254.77</v>
      </c>
    </row>
    <row r="195" spans="2:3" ht="16.5" customHeight="1">
      <c r="B195" s="168" t="s">
        <v>244</v>
      </c>
      <c r="C195" s="181">
        <v>216.77</v>
      </c>
    </row>
    <row r="196" spans="2:3" ht="16.5" customHeight="1">
      <c r="B196" s="168" t="s">
        <v>245</v>
      </c>
      <c r="C196" s="181">
        <v>38</v>
      </c>
    </row>
    <row r="197" spans="2:3" ht="16.5" customHeight="1">
      <c r="B197" s="168" t="s">
        <v>246</v>
      </c>
      <c r="C197" s="181">
        <v>0</v>
      </c>
    </row>
    <row r="198" spans="2:3" ht="16.5" customHeight="1">
      <c r="B198" s="168" t="s">
        <v>247</v>
      </c>
      <c r="C198" s="181">
        <v>0</v>
      </c>
    </row>
    <row r="199" spans="2:3" ht="16.5" customHeight="1">
      <c r="B199" s="168" t="s">
        <v>248</v>
      </c>
      <c r="C199" s="181">
        <v>0</v>
      </c>
    </row>
    <row r="200" spans="2:3" ht="16.5" customHeight="1">
      <c r="B200" s="169" t="s">
        <v>249</v>
      </c>
      <c r="C200" s="179">
        <v>1331</v>
      </c>
    </row>
    <row r="201" spans="2:3" ht="16.5" customHeight="1">
      <c r="B201" s="168" t="s">
        <v>250</v>
      </c>
      <c r="C201" s="181">
        <v>814</v>
      </c>
    </row>
    <row r="202" spans="2:3" ht="16.5" customHeight="1">
      <c r="B202" s="168" t="s">
        <v>251</v>
      </c>
      <c r="C202" s="181">
        <v>459</v>
      </c>
    </row>
    <row r="203" spans="2:3" ht="16.5" customHeight="1">
      <c r="B203" s="168" t="s">
        <v>252</v>
      </c>
      <c r="C203" s="181">
        <v>0</v>
      </c>
    </row>
    <row r="204" spans="2:3" ht="16.5" customHeight="1">
      <c r="B204" s="168" t="s">
        <v>253</v>
      </c>
      <c r="C204" s="181">
        <v>0</v>
      </c>
    </row>
    <row r="205" spans="2:3" ht="16.5" customHeight="1">
      <c r="B205" s="168" t="s">
        <v>254</v>
      </c>
      <c r="C205" s="181">
        <v>58</v>
      </c>
    </row>
    <row r="206" spans="2:3" ht="16.5" customHeight="1">
      <c r="B206" s="168" t="s">
        <v>255</v>
      </c>
      <c r="C206" s="181">
        <v>0</v>
      </c>
    </row>
    <row r="207" spans="2:3" ht="16.5" customHeight="1">
      <c r="B207" s="168" t="s">
        <v>256</v>
      </c>
      <c r="C207" s="181">
        <v>0</v>
      </c>
    </row>
    <row r="208" spans="2:3" ht="16.5" customHeight="1">
      <c r="B208" s="168" t="s">
        <v>257</v>
      </c>
      <c r="C208" s="181">
        <v>0</v>
      </c>
    </row>
    <row r="209" spans="2:3" ht="16.5" customHeight="1">
      <c r="B209" s="169" t="s">
        <v>258</v>
      </c>
      <c r="C209" s="179">
        <v>3000</v>
      </c>
    </row>
    <row r="210" spans="2:3" ht="16.5" customHeight="1">
      <c r="B210" s="169" t="s">
        <v>259</v>
      </c>
      <c r="C210" s="179">
        <v>13256</v>
      </c>
    </row>
    <row r="211" spans="2:3" ht="16.5" customHeight="1">
      <c r="B211" s="168" t="s">
        <v>260</v>
      </c>
      <c r="C211" s="181">
        <v>13256</v>
      </c>
    </row>
    <row r="212" spans="2:3" ht="16.5" customHeight="1">
      <c r="B212" s="169" t="s">
        <v>261</v>
      </c>
      <c r="C212" s="179">
        <v>0</v>
      </c>
    </row>
    <row r="213" spans="2:3" ht="16.5" customHeight="1">
      <c r="B213" s="169" t="s">
        <v>262</v>
      </c>
      <c r="C213" s="179">
        <v>131</v>
      </c>
    </row>
    <row r="214" spans="2:3" ht="16.5" customHeight="1">
      <c r="B214" s="168" t="s">
        <v>263</v>
      </c>
      <c r="C214" s="181">
        <v>0</v>
      </c>
    </row>
    <row r="215" spans="2:3" ht="16.5" customHeight="1">
      <c r="B215" s="168" t="s">
        <v>232</v>
      </c>
      <c r="C215" s="181">
        <v>131</v>
      </c>
    </row>
    <row r="216" spans="2:3" ht="16.5" customHeight="1">
      <c r="B216" s="183" t="s">
        <v>264</v>
      </c>
      <c r="C216" s="179">
        <v>318918.30000000005</v>
      </c>
    </row>
  </sheetData>
  <sheetProtection/>
  <mergeCells count="4">
    <mergeCell ref="A2:C2"/>
    <mergeCell ref="A3:C3"/>
    <mergeCell ref="B4:B5"/>
    <mergeCell ref="C4:C5"/>
  </mergeCells>
  <printOptions gridLines="1"/>
  <pageMargins left="0.75" right="0.75" top="1" bottom="1" header="0" footer="0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307"/>
  <sheetViews>
    <sheetView zoomScale="160" zoomScaleNormal="160" workbookViewId="0" topLeftCell="A1">
      <selection activeCell="A38" sqref="A38"/>
    </sheetView>
  </sheetViews>
  <sheetFormatPr defaultColWidth="9.00390625" defaultRowHeight="14.25"/>
  <cols>
    <col min="1" max="1" width="46.50390625" style="144" customWidth="1"/>
    <col min="2" max="2" width="25.375" style="145" customWidth="1"/>
    <col min="3" max="16384" width="9.00390625" style="146" customWidth="1"/>
  </cols>
  <sheetData>
    <row r="1" spans="1:2" s="141" customFormat="1" ht="17.25" customHeight="1">
      <c r="A1" s="1" t="s">
        <v>265</v>
      </c>
      <c r="B1" s="147"/>
    </row>
    <row r="2" spans="1:2" s="142" customFormat="1" ht="29.25" customHeight="1">
      <c r="A2" s="2" t="s">
        <v>266</v>
      </c>
      <c r="B2" s="2"/>
    </row>
    <row r="3" spans="1:2" ht="21" customHeight="1">
      <c r="A3" s="148"/>
      <c r="B3" s="149" t="s">
        <v>20</v>
      </c>
    </row>
    <row r="4" spans="1:2" s="143" customFormat="1" ht="21" customHeight="1">
      <c r="A4" s="150" t="s">
        <v>267</v>
      </c>
      <c r="B4" s="151" t="s">
        <v>268</v>
      </c>
    </row>
    <row r="5" spans="1:2" s="143" customFormat="1" ht="19.5" customHeight="1">
      <c r="A5" s="152" t="s">
        <v>56</v>
      </c>
      <c r="B5" s="153">
        <f>B6+B18+B27+B38+B50+B61+B72+B84+B93+B106+B116+B125+B136+B150+B157+B165+B171+B178+B185+B192+B199+B205+B213+B219+B225+B231+B248</f>
        <v>42697.73</v>
      </c>
    </row>
    <row r="6" spans="1:2" s="143" customFormat="1" ht="19.5" customHeight="1">
      <c r="A6" s="154" t="s">
        <v>57</v>
      </c>
      <c r="B6" s="155">
        <f>SUM(B7:B17)</f>
        <v>645.68</v>
      </c>
    </row>
    <row r="7" spans="1:2" s="143" customFormat="1" ht="19.5" customHeight="1">
      <c r="A7" s="154" t="s">
        <v>269</v>
      </c>
      <c r="B7" s="156">
        <v>555</v>
      </c>
    </row>
    <row r="8" spans="1:2" s="143" customFormat="1" ht="19.5" customHeight="1">
      <c r="A8" s="154" t="s">
        <v>270</v>
      </c>
      <c r="B8" s="157"/>
    </row>
    <row r="9" spans="1:2" s="143" customFormat="1" ht="19.5" customHeight="1">
      <c r="A9" s="158" t="s">
        <v>271</v>
      </c>
      <c r="B9" s="156"/>
    </row>
    <row r="10" spans="1:2" s="143" customFormat="1" ht="19.5" customHeight="1">
      <c r="A10" s="158" t="s">
        <v>272</v>
      </c>
      <c r="B10" s="156">
        <v>14</v>
      </c>
    </row>
    <row r="11" spans="1:2" s="143" customFormat="1" ht="19.5" customHeight="1">
      <c r="A11" s="158" t="s">
        <v>273</v>
      </c>
      <c r="B11" s="156"/>
    </row>
    <row r="12" spans="1:2" s="143" customFormat="1" ht="19.5" customHeight="1">
      <c r="A12" s="159" t="s">
        <v>274</v>
      </c>
      <c r="B12" s="156">
        <v>14</v>
      </c>
    </row>
    <row r="13" spans="1:2" s="143" customFormat="1" ht="19.5" customHeight="1">
      <c r="A13" s="159" t="s">
        <v>275</v>
      </c>
      <c r="B13" s="156"/>
    </row>
    <row r="14" spans="1:2" s="143" customFormat="1" ht="19.5" customHeight="1">
      <c r="A14" s="159" t="s">
        <v>276</v>
      </c>
      <c r="B14" s="156">
        <v>55.68</v>
      </c>
    </row>
    <row r="15" spans="1:2" s="143" customFormat="1" ht="19.5" customHeight="1">
      <c r="A15" s="159" t="s">
        <v>277</v>
      </c>
      <c r="B15" s="156"/>
    </row>
    <row r="16" spans="1:2" s="143" customFormat="1" ht="19.5" customHeight="1">
      <c r="A16" s="159" t="s">
        <v>278</v>
      </c>
      <c r="B16" s="156"/>
    </row>
    <row r="17" spans="1:2" s="143" customFormat="1" ht="19.5" customHeight="1">
      <c r="A17" s="159" t="s">
        <v>279</v>
      </c>
      <c r="B17" s="156">
        <v>7</v>
      </c>
    </row>
    <row r="18" spans="1:2" s="143" customFormat="1" ht="19.5" customHeight="1">
      <c r="A18" s="154" t="s">
        <v>58</v>
      </c>
      <c r="B18" s="155">
        <f>SUM(B19:B26)</f>
        <v>556</v>
      </c>
    </row>
    <row r="19" spans="1:2" s="143" customFormat="1" ht="19.5" customHeight="1">
      <c r="A19" s="154" t="s">
        <v>269</v>
      </c>
      <c r="B19" s="156">
        <v>482</v>
      </c>
    </row>
    <row r="20" spans="1:2" s="143" customFormat="1" ht="19.5" customHeight="1">
      <c r="A20" s="154" t="s">
        <v>270</v>
      </c>
      <c r="B20" s="156"/>
    </row>
    <row r="21" spans="1:2" s="143" customFormat="1" ht="19.5" customHeight="1">
      <c r="A21" s="158" t="s">
        <v>271</v>
      </c>
      <c r="B21" s="156"/>
    </row>
    <row r="22" spans="1:2" s="143" customFormat="1" ht="19.5" customHeight="1">
      <c r="A22" s="158" t="s">
        <v>280</v>
      </c>
      <c r="B22" s="156">
        <v>43</v>
      </c>
    </row>
    <row r="23" spans="1:2" s="143" customFormat="1" ht="19.5" customHeight="1">
      <c r="A23" s="158" t="s">
        <v>281</v>
      </c>
      <c r="B23" s="156"/>
    </row>
    <row r="24" spans="1:2" s="143" customFormat="1" ht="19.5" customHeight="1">
      <c r="A24" s="158" t="s">
        <v>282</v>
      </c>
      <c r="B24" s="156">
        <v>22</v>
      </c>
    </row>
    <row r="25" spans="1:2" s="143" customFormat="1" ht="19.5" customHeight="1">
      <c r="A25" s="158" t="s">
        <v>278</v>
      </c>
      <c r="B25" s="156"/>
    </row>
    <row r="26" spans="1:2" s="143" customFormat="1" ht="19.5" customHeight="1">
      <c r="A26" s="158" t="s">
        <v>283</v>
      </c>
      <c r="B26" s="156">
        <v>9</v>
      </c>
    </row>
    <row r="27" spans="1:2" s="143" customFormat="1" ht="19.5" customHeight="1">
      <c r="A27" s="154" t="s">
        <v>59</v>
      </c>
      <c r="B27" s="155">
        <f>SUM(B28:B37)</f>
        <v>21773</v>
      </c>
    </row>
    <row r="28" spans="1:2" s="143" customFormat="1" ht="19.5" customHeight="1">
      <c r="A28" s="154" t="s">
        <v>269</v>
      </c>
      <c r="B28" s="156">
        <v>11737</v>
      </c>
    </row>
    <row r="29" spans="1:2" s="143" customFormat="1" ht="19.5" customHeight="1">
      <c r="A29" s="154" t="s">
        <v>270</v>
      </c>
      <c r="B29" s="156">
        <v>7093</v>
      </c>
    </row>
    <row r="30" spans="1:2" s="143" customFormat="1" ht="19.5" customHeight="1">
      <c r="A30" s="158" t="s">
        <v>271</v>
      </c>
      <c r="B30" s="156">
        <v>25</v>
      </c>
    </row>
    <row r="31" spans="1:2" s="143" customFormat="1" ht="19.5" customHeight="1">
      <c r="A31" s="158" t="s">
        <v>284</v>
      </c>
      <c r="B31" s="156"/>
    </row>
    <row r="32" spans="1:2" s="143" customFormat="1" ht="19.5" customHeight="1">
      <c r="A32" s="158" t="s">
        <v>285</v>
      </c>
      <c r="B32" s="156">
        <v>18</v>
      </c>
    </row>
    <row r="33" spans="1:2" s="143" customFormat="1" ht="19.5" customHeight="1">
      <c r="A33" s="160" t="s">
        <v>286</v>
      </c>
      <c r="B33" s="156">
        <v>1988</v>
      </c>
    </row>
    <row r="34" spans="1:2" s="143" customFormat="1" ht="19.5" customHeight="1">
      <c r="A34" s="154" t="s">
        <v>287</v>
      </c>
      <c r="B34" s="156">
        <v>212</v>
      </c>
    </row>
    <row r="35" spans="1:2" s="143" customFormat="1" ht="19.5" customHeight="1">
      <c r="A35" s="158" t="s">
        <v>288</v>
      </c>
      <c r="B35" s="156"/>
    </row>
    <row r="36" spans="1:2" s="143" customFormat="1" ht="19.5" customHeight="1">
      <c r="A36" s="158" t="s">
        <v>278</v>
      </c>
      <c r="B36" s="156"/>
    </row>
    <row r="37" spans="1:2" ht="19.5" customHeight="1">
      <c r="A37" s="158" t="s">
        <v>289</v>
      </c>
      <c r="B37" s="156">
        <v>700</v>
      </c>
    </row>
    <row r="38" spans="1:2" ht="19.5" customHeight="1">
      <c r="A38" s="154" t="s">
        <v>60</v>
      </c>
      <c r="B38" s="155">
        <f>SUM(B39:B49)</f>
        <v>813</v>
      </c>
    </row>
    <row r="39" spans="1:2" ht="19.5" customHeight="1">
      <c r="A39" s="154" t="s">
        <v>269</v>
      </c>
      <c r="B39" s="156">
        <v>813</v>
      </c>
    </row>
    <row r="40" spans="1:2" ht="19.5" customHeight="1">
      <c r="A40" s="154" t="s">
        <v>270</v>
      </c>
      <c r="B40" s="156"/>
    </row>
    <row r="41" spans="1:2" ht="19.5" customHeight="1">
      <c r="A41" s="158" t="s">
        <v>271</v>
      </c>
      <c r="B41" s="156"/>
    </row>
    <row r="42" spans="1:2" ht="19.5" customHeight="1">
      <c r="A42" s="158" t="s">
        <v>290</v>
      </c>
      <c r="B42" s="156"/>
    </row>
    <row r="43" spans="1:2" ht="19.5" customHeight="1">
      <c r="A43" s="158" t="s">
        <v>291</v>
      </c>
      <c r="B43" s="156"/>
    </row>
    <row r="44" spans="1:2" ht="19.5" customHeight="1">
      <c r="A44" s="154" t="s">
        <v>292</v>
      </c>
      <c r="B44" s="156"/>
    </row>
    <row r="45" spans="1:2" ht="19.5" customHeight="1">
      <c r="A45" s="154" t="s">
        <v>293</v>
      </c>
      <c r="B45" s="156"/>
    </row>
    <row r="46" spans="1:2" ht="19.5" customHeight="1">
      <c r="A46" s="154" t="s">
        <v>294</v>
      </c>
      <c r="B46" s="156"/>
    </row>
    <row r="47" spans="1:2" ht="19.5" customHeight="1">
      <c r="A47" s="154" t="s">
        <v>295</v>
      </c>
      <c r="B47" s="156"/>
    </row>
    <row r="48" spans="1:2" ht="19.5" customHeight="1">
      <c r="A48" s="154" t="s">
        <v>278</v>
      </c>
      <c r="B48" s="156"/>
    </row>
    <row r="49" spans="1:2" ht="19.5" customHeight="1">
      <c r="A49" s="158" t="s">
        <v>296</v>
      </c>
      <c r="B49" s="156"/>
    </row>
    <row r="50" spans="1:2" ht="19.5" customHeight="1">
      <c r="A50" s="158" t="s">
        <v>61</v>
      </c>
      <c r="B50" s="155">
        <f>SUM(B51:B60)</f>
        <v>446</v>
      </c>
    </row>
    <row r="51" spans="1:2" ht="19.5" customHeight="1">
      <c r="A51" s="158" t="s">
        <v>269</v>
      </c>
      <c r="B51" s="156">
        <v>271</v>
      </c>
    </row>
    <row r="52" spans="1:2" ht="19.5" customHeight="1">
      <c r="A52" s="159" t="s">
        <v>270</v>
      </c>
      <c r="B52" s="156">
        <v>30</v>
      </c>
    </row>
    <row r="53" spans="1:2" ht="19.5" customHeight="1">
      <c r="A53" s="154" t="s">
        <v>271</v>
      </c>
      <c r="B53" s="156"/>
    </row>
    <row r="54" spans="1:2" ht="19.5" customHeight="1">
      <c r="A54" s="154" t="s">
        <v>297</v>
      </c>
      <c r="B54" s="156"/>
    </row>
    <row r="55" spans="1:2" ht="19.5" customHeight="1">
      <c r="A55" s="154" t="s">
        <v>298</v>
      </c>
      <c r="B55" s="156">
        <v>67</v>
      </c>
    </row>
    <row r="56" spans="1:2" ht="19.5" customHeight="1">
      <c r="A56" s="158" t="s">
        <v>299</v>
      </c>
      <c r="B56" s="156"/>
    </row>
    <row r="57" spans="1:2" ht="19.5" customHeight="1">
      <c r="A57" s="158" t="s">
        <v>300</v>
      </c>
      <c r="B57" s="156">
        <v>78</v>
      </c>
    </row>
    <row r="58" spans="1:2" ht="19.5" customHeight="1">
      <c r="A58" s="158" t="s">
        <v>301</v>
      </c>
      <c r="B58" s="156"/>
    </row>
    <row r="59" spans="1:2" ht="19.5" customHeight="1">
      <c r="A59" s="154" t="s">
        <v>278</v>
      </c>
      <c r="B59" s="156"/>
    </row>
    <row r="60" spans="1:2" ht="19.5" customHeight="1">
      <c r="A60" s="158" t="s">
        <v>302</v>
      </c>
      <c r="B60" s="156"/>
    </row>
    <row r="61" spans="1:2" ht="19.5" customHeight="1">
      <c r="A61" s="160" t="s">
        <v>62</v>
      </c>
      <c r="B61" s="155">
        <f>SUM(B62:B71)</f>
        <v>2825.5</v>
      </c>
    </row>
    <row r="62" spans="1:2" ht="19.5" customHeight="1">
      <c r="A62" s="158" t="s">
        <v>269</v>
      </c>
      <c r="B62" s="156">
        <v>2390</v>
      </c>
    </row>
    <row r="63" spans="1:2" ht="19.5" customHeight="1">
      <c r="A63" s="159" t="s">
        <v>270</v>
      </c>
      <c r="B63" s="156">
        <v>143.5</v>
      </c>
    </row>
    <row r="64" spans="1:2" ht="19.5" customHeight="1">
      <c r="A64" s="159" t="s">
        <v>271</v>
      </c>
      <c r="B64" s="156"/>
    </row>
    <row r="65" spans="1:2" ht="19.5" customHeight="1">
      <c r="A65" s="159" t="s">
        <v>303</v>
      </c>
      <c r="B65" s="156">
        <v>3</v>
      </c>
    </row>
    <row r="66" spans="1:2" ht="19.5" customHeight="1">
      <c r="A66" s="159" t="s">
        <v>304</v>
      </c>
      <c r="B66" s="156">
        <v>9</v>
      </c>
    </row>
    <row r="67" spans="1:2" ht="19.5" customHeight="1">
      <c r="A67" s="159" t="s">
        <v>305</v>
      </c>
      <c r="B67" s="156"/>
    </row>
    <row r="68" spans="1:2" ht="19.5" customHeight="1">
      <c r="A68" s="154" t="s">
        <v>306</v>
      </c>
      <c r="B68" s="156">
        <v>200</v>
      </c>
    </row>
    <row r="69" spans="1:2" ht="19.5" customHeight="1">
      <c r="A69" s="158" t="s">
        <v>307</v>
      </c>
      <c r="B69" s="156">
        <v>80</v>
      </c>
    </row>
    <row r="70" spans="1:2" ht="19.5" customHeight="1">
      <c r="A70" s="158" t="s">
        <v>278</v>
      </c>
      <c r="B70" s="156"/>
    </row>
    <row r="71" spans="1:2" ht="19.5" customHeight="1">
      <c r="A71" s="158" t="s">
        <v>308</v>
      </c>
      <c r="B71" s="156"/>
    </row>
    <row r="72" spans="1:2" ht="19.5" customHeight="1">
      <c r="A72" s="154" t="s">
        <v>63</v>
      </c>
      <c r="B72" s="155">
        <f>SUM(B73:B83)</f>
        <v>6000</v>
      </c>
    </row>
    <row r="73" spans="1:2" ht="19.5" customHeight="1">
      <c r="A73" s="154" t="s">
        <v>269</v>
      </c>
      <c r="B73" s="156"/>
    </row>
    <row r="74" spans="1:2" ht="19.5" customHeight="1">
      <c r="A74" s="154" t="s">
        <v>270</v>
      </c>
      <c r="B74" s="156"/>
    </row>
    <row r="75" spans="1:2" ht="19.5" customHeight="1">
      <c r="A75" s="158" t="s">
        <v>271</v>
      </c>
      <c r="B75" s="156"/>
    </row>
    <row r="76" spans="1:2" ht="19.5" customHeight="1">
      <c r="A76" s="158" t="s">
        <v>309</v>
      </c>
      <c r="B76" s="156"/>
    </row>
    <row r="77" spans="1:2" ht="19.5" customHeight="1">
      <c r="A77" s="158" t="s">
        <v>310</v>
      </c>
      <c r="B77" s="156"/>
    </row>
    <row r="78" spans="1:2" ht="19.5" customHeight="1">
      <c r="A78" s="159" t="s">
        <v>311</v>
      </c>
      <c r="B78" s="156"/>
    </row>
    <row r="79" spans="1:2" ht="19.5" customHeight="1">
      <c r="A79" s="154" t="s">
        <v>312</v>
      </c>
      <c r="B79" s="156"/>
    </row>
    <row r="80" spans="1:2" ht="19.5" customHeight="1">
      <c r="A80" s="154" t="s">
        <v>313</v>
      </c>
      <c r="B80" s="156">
        <v>6000</v>
      </c>
    </row>
    <row r="81" spans="1:2" ht="19.5" customHeight="1">
      <c r="A81" s="154" t="s">
        <v>306</v>
      </c>
      <c r="B81" s="156"/>
    </row>
    <row r="82" spans="1:2" ht="19.5" customHeight="1">
      <c r="A82" s="158" t="s">
        <v>278</v>
      </c>
      <c r="B82" s="156"/>
    </row>
    <row r="83" spans="1:2" ht="19.5" customHeight="1">
      <c r="A83" s="158" t="s">
        <v>314</v>
      </c>
      <c r="B83" s="156"/>
    </row>
    <row r="84" spans="1:2" ht="19.5" customHeight="1">
      <c r="A84" s="158" t="s">
        <v>64</v>
      </c>
      <c r="B84" s="155">
        <f>SUM(B85:B92)</f>
        <v>480</v>
      </c>
    </row>
    <row r="85" spans="1:2" ht="19.5" customHeight="1">
      <c r="A85" s="154" t="s">
        <v>269</v>
      </c>
      <c r="B85" s="156">
        <v>470</v>
      </c>
    </row>
    <row r="86" spans="1:2" ht="19.5" customHeight="1">
      <c r="A86" s="154" t="s">
        <v>270</v>
      </c>
      <c r="B86" s="156"/>
    </row>
    <row r="87" spans="1:2" ht="19.5" customHeight="1">
      <c r="A87" s="154" t="s">
        <v>271</v>
      </c>
      <c r="B87" s="156"/>
    </row>
    <row r="88" spans="1:2" ht="19.5" customHeight="1">
      <c r="A88" s="161" t="s">
        <v>315</v>
      </c>
      <c r="B88" s="156">
        <v>10</v>
      </c>
    </row>
    <row r="89" spans="1:2" ht="19.5" customHeight="1">
      <c r="A89" s="158" t="s">
        <v>316</v>
      </c>
      <c r="B89" s="156"/>
    </row>
    <row r="90" spans="1:2" ht="19.5" customHeight="1">
      <c r="A90" s="158" t="s">
        <v>306</v>
      </c>
      <c r="B90" s="156"/>
    </row>
    <row r="91" spans="1:2" ht="19.5" customHeight="1">
      <c r="A91" s="158" t="s">
        <v>278</v>
      </c>
      <c r="B91" s="156"/>
    </row>
    <row r="92" spans="1:2" ht="19.5" customHeight="1">
      <c r="A92" s="159" t="s">
        <v>317</v>
      </c>
      <c r="B92" s="156"/>
    </row>
    <row r="93" spans="1:2" ht="19.5" customHeight="1">
      <c r="A93" s="154" t="s">
        <v>65</v>
      </c>
      <c r="B93" s="155">
        <f>SUM(B94:B105)</f>
        <v>0</v>
      </c>
    </row>
    <row r="94" spans="1:2" ht="19.5" customHeight="1">
      <c r="A94" s="154" t="s">
        <v>269</v>
      </c>
      <c r="B94" s="162"/>
    </row>
    <row r="95" spans="1:2" ht="19.5" customHeight="1">
      <c r="A95" s="158" t="s">
        <v>270</v>
      </c>
      <c r="B95" s="162"/>
    </row>
    <row r="96" spans="1:2" ht="19.5" customHeight="1">
      <c r="A96" s="158" t="s">
        <v>271</v>
      </c>
      <c r="B96" s="162"/>
    </row>
    <row r="97" spans="1:2" ht="19.5" customHeight="1">
      <c r="A97" s="154" t="s">
        <v>318</v>
      </c>
      <c r="B97" s="162"/>
    </row>
    <row r="98" spans="1:2" ht="19.5" customHeight="1">
      <c r="A98" s="154" t="s">
        <v>319</v>
      </c>
      <c r="B98" s="162"/>
    </row>
    <row r="99" spans="1:2" ht="19.5" customHeight="1">
      <c r="A99" s="154" t="s">
        <v>306</v>
      </c>
      <c r="B99" s="162"/>
    </row>
    <row r="100" spans="1:2" ht="19.5" customHeight="1">
      <c r="A100" s="154" t="s">
        <v>320</v>
      </c>
      <c r="B100" s="162"/>
    </row>
    <row r="101" spans="1:2" ht="19.5" customHeight="1">
      <c r="A101" s="154" t="s">
        <v>321</v>
      </c>
      <c r="B101" s="162"/>
    </row>
    <row r="102" spans="1:2" ht="19.5" customHeight="1">
      <c r="A102" s="154" t="s">
        <v>322</v>
      </c>
      <c r="B102" s="162"/>
    </row>
    <row r="103" spans="1:2" ht="19.5" customHeight="1">
      <c r="A103" s="154" t="s">
        <v>323</v>
      </c>
      <c r="B103" s="162"/>
    </row>
    <row r="104" spans="1:2" ht="19.5" customHeight="1">
      <c r="A104" s="158" t="s">
        <v>278</v>
      </c>
      <c r="B104" s="162"/>
    </row>
    <row r="105" spans="1:2" ht="19.5" customHeight="1">
      <c r="A105" s="158" t="s">
        <v>324</v>
      </c>
      <c r="B105" s="162"/>
    </row>
    <row r="106" spans="1:2" ht="19.5" customHeight="1">
      <c r="A106" s="158" t="s">
        <v>66</v>
      </c>
      <c r="B106" s="155">
        <f>SUM(B107:B115)</f>
        <v>0</v>
      </c>
    </row>
    <row r="107" spans="1:2" ht="19.5" customHeight="1">
      <c r="A107" s="158" t="s">
        <v>269</v>
      </c>
      <c r="B107" s="162"/>
    </row>
    <row r="108" spans="1:2" ht="19.5" customHeight="1">
      <c r="A108" s="154" t="s">
        <v>270</v>
      </c>
      <c r="B108" s="162"/>
    </row>
    <row r="109" spans="1:2" ht="19.5" customHeight="1">
      <c r="A109" s="154" t="s">
        <v>271</v>
      </c>
      <c r="B109" s="162"/>
    </row>
    <row r="110" spans="1:2" ht="19.5" customHeight="1">
      <c r="A110" s="154" t="s">
        <v>325</v>
      </c>
      <c r="B110" s="162"/>
    </row>
    <row r="111" spans="1:2" ht="19.5" customHeight="1">
      <c r="A111" s="158" t="s">
        <v>326</v>
      </c>
      <c r="B111" s="162"/>
    </row>
    <row r="112" spans="1:2" ht="19.5" customHeight="1">
      <c r="A112" s="158" t="s">
        <v>327</v>
      </c>
      <c r="B112" s="162"/>
    </row>
    <row r="113" spans="1:2" ht="19.5" customHeight="1">
      <c r="A113" s="154" t="s">
        <v>328</v>
      </c>
      <c r="B113" s="162"/>
    </row>
    <row r="114" spans="1:2" ht="19.5" customHeight="1">
      <c r="A114" s="161" t="s">
        <v>278</v>
      </c>
      <c r="B114" s="162"/>
    </row>
    <row r="115" spans="1:2" ht="19.5" customHeight="1">
      <c r="A115" s="158" t="s">
        <v>329</v>
      </c>
      <c r="B115" s="162"/>
    </row>
    <row r="116" spans="1:2" ht="19.5" customHeight="1">
      <c r="A116" s="163" t="s">
        <v>67</v>
      </c>
      <c r="B116" s="155">
        <f>SUM(B117:B124)</f>
        <v>1460</v>
      </c>
    </row>
    <row r="117" spans="1:2" ht="19.5" customHeight="1">
      <c r="A117" s="154" t="s">
        <v>269</v>
      </c>
      <c r="B117" s="156">
        <v>1241</v>
      </c>
    </row>
    <row r="118" spans="1:2" ht="19.5" customHeight="1">
      <c r="A118" s="154" t="s">
        <v>270</v>
      </c>
      <c r="B118" s="156">
        <v>152</v>
      </c>
    </row>
    <row r="119" spans="1:2" ht="19.5" customHeight="1">
      <c r="A119" s="154" t="s">
        <v>271</v>
      </c>
      <c r="B119" s="156"/>
    </row>
    <row r="120" spans="1:2" ht="19.5" customHeight="1">
      <c r="A120" s="158" t="s">
        <v>330</v>
      </c>
      <c r="B120" s="156">
        <v>45</v>
      </c>
    </row>
    <row r="121" spans="1:2" ht="19.5" customHeight="1">
      <c r="A121" s="158" t="s">
        <v>331</v>
      </c>
      <c r="B121" s="156">
        <v>22</v>
      </c>
    </row>
    <row r="122" spans="1:2" ht="19.5" customHeight="1">
      <c r="A122" s="158" t="s">
        <v>332</v>
      </c>
      <c r="B122" s="156"/>
    </row>
    <row r="123" spans="1:2" ht="19.5" customHeight="1">
      <c r="A123" s="154" t="s">
        <v>278</v>
      </c>
      <c r="B123" s="156"/>
    </row>
    <row r="124" spans="1:2" ht="19.5" customHeight="1">
      <c r="A124" s="154" t="s">
        <v>333</v>
      </c>
      <c r="B124" s="156"/>
    </row>
    <row r="125" spans="1:2" ht="19.5" customHeight="1">
      <c r="A125" s="159" t="s">
        <v>68</v>
      </c>
      <c r="B125" s="155">
        <f>SUM(B126:B135)</f>
        <v>1644</v>
      </c>
    </row>
    <row r="126" spans="1:2" ht="19.5" customHeight="1">
      <c r="A126" s="154" t="s">
        <v>269</v>
      </c>
      <c r="B126" s="156">
        <v>1208</v>
      </c>
    </row>
    <row r="127" spans="1:2" ht="19.5" customHeight="1">
      <c r="A127" s="154" t="s">
        <v>270</v>
      </c>
      <c r="B127" s="156"/>
    </row>
    <row r="128" spans="1:2" ht="19.5" customHeight="1">
      <c r="A128" s="154" t="s">
        <v>271</v>
      </c>
      <c r="B128" s="156"/>
    </row>
    <row r="129" spans="1:2" ht="19.5" customHeight="1">
      <c r="A129" s="158" t="s">
        <v>334</v>
      </c>
      <c r="B129" s="156"/>
    </row>
    <row r="130" spans="1:2" ht="19.5" customHeight="1">
      <c r="A130" s="158" t="s">
        <v>335</v>
      </c>
      <c r="B130" s="156"/>
    </row>
    <row r="131" spans="1:2" ht="19.5" customHeight="1">
      <c r="A131" s="158" t="s">
        <v>336</v>
      </c>
      <c r="B131" s="156"/>
    </row>
    <row r="132" spans="1:2" ht="19.5" customHeight="1">
      <c r="A132" s="154" t="s">
        <v>337</v>
      </c>
      <c r="B132" s="156">
        <v>128</v>
      </c>
    </row>
    <row r="133" spans="1:2" ht="19.5" customHeight="1">
      <c r="A133" s="154" t="s">
        <v>338</v>
      </c>
      <c r="B133" s="156">
        <v>308</v>
      </c>
    </row>
    <row r="134" spans="1:2" ht="19.5" customHeight="1">
      <c r="A134" s="154" t="s">
        <v>278</v>
      </c>
      <c r="B134" s="156"/>
    </row>
    <row r="135" spans="1:2" ht="19.5" customHeight="1">
      <c r="A135" s="158" t="s">
        <v>339</v>
      </c>
      <c r="B135" s="156"/>
    </row>
    <row r="136" spans="1:2" ht="19.5" customHeight="1">
      <c r="A136" s="158" t="s">
        <v>69</v>
      </c>
      <c r="B136" s="155">
        <f>SUM(B137:B149)</f>
        <v>0</v>
      </c>
    </row>
    <row r="137" spans="1:2" ht="19.5" customHeight="1">
      <c r="A137" s="158" t="s">
        <v>269</v>
      </c>
      <c r="B137" s="162"/>
    </row>
    <row r="138" spans="1:2" ht="19.5" customHeight="1">
      <c r="A138" s="159" t="s">
        <v>270</v>
      </c>
      <c r="B138" s="162"/>
    </row>
    <row r="139" spans="1:2" ht="19.5" customHeight="1">
      <c r="A139" s="154" t="s">
        <v>271</v>
      </c>
      <c r="B139" s="162"/>
    </row>
    <row r="140" spans="1:2" ht="19.5" customHeight="1">
      <c r="A140" s="154" t="s">
        <v>340</v>
      </c>
      <c r="B140" s="162"/>
    </row>
    <row r="141" spans="1:2" ht="19.5" customHeight="1">
      <c r="A141" s="154" t="s">
        <v>341</v>
      </c>
      <c r="B141" s="162"/>
    </row>
    <row r="142" spans="1:2" ht="19.5" customHeight="1">
      <c r="A142" s="161" t="s">
        <v>342</v>
      </c>
      <c r="B142" s="162"/>
    </row>
    <row r="143" spans="1:2" ht="19.5" customHeight="1">
      <c r="A143" s="158" t="s">
        <v>343</v>
      </c>
      <c r="B143" s="162"/>
    </row>
    <row r="144" spans="1:2" ht="19.5" customHeight="1">
      <c r="A144" s="158" t="s">
        <v>344</v>
      </c>
      <c r="B144" s="162"/>
    </row>
    <row r="145" spans="1:2" ht="19.5" customHeight="1">
      <c r="A145" s="154" t="s">
        <v>345</v>
      </c>
      <c r="B145" s="162"/>
    </row>
    <row r="146" spans="1:2" ht="19.5" customHeight="1">
      <c r="A146" s="154" t="s">
        <v>346</v>
      </c>
      <c r="B146" s="162"/>
    </row>
    <row r="147" spans="1:2" ht="19.5" customHeight="1">
      <c r="A147" s="154" t="s">
        <v>347</v>
      </c>
      <c r="B147" s="162"/>
    </row>
    <row r="148" spans="1:2" ht="19.5" customHeight="1">
      <c r="A148" s="154" t="s">
        <v>278</v>
      </c>
      <c r="B148" s="162"/>
    </row>
    <row r="149" spans="1:2" ht="19.5" customHeight="1">
      <c r="A149" s="154" t="s">
        <v>348</v>
      </c>
      <c r="B149" s="162"/>
    </row>
    <row r="150" spans="1:2" ht="19.5" customHeight="1">
      <c r="A150" s="154" t="s">
        <v>70</v>
      </c>
      <c r="B150" s="155">
        <f>SUM(B151:B156)</f>
        <v>0</v>
      </c>
    </row>
    <row r="151" spans="1:2" ht="19.5" customHeight="1">
      <c r="A151" s="154" t="s">
        <v>269</v>
      </c>
      <c r="B151" s="162"/>
    </row>
    <row r="152" spans="1:2" ht="19.5" customHeight="1">
      <c r="A152" s="154" t="s">
        <v>270</v>
      </c>
      <c r="B152" s="162"/>
    </row>
    <row r="153" spans="1:2" ht="19.5" customHeight="1">
      <c r="A153" s="158" t="s">
        <v>271</v>
      </c>
      <c r="B153" s="162"/>
    </row>
    <row r="154" spans="1:2" ht="19.5" customHeight="1">
      <c r="A154" s="158" t="s">
        <v>349</v>
      </c>
      <c r="B154" s="162"/>
    </row>
    <row r="155" spans="1:2" ht="19.5" customHeight="1">
      <c r="A155" s="158" t="s">
        <v>278</v>
      </c>
      <c r="B155" s="162"/>
    </row>
    <row r="156" spans="1:2" ht="19.5" customHeight="1">
      <c r="A156" s="159" t="s">
        <v>350</v>
      </c>
      <c r="B156" s="162"/>
    </row>
    <row r="157" spans="1:2" ht="19.5" customHeight="1">
      <c r="A157" s="154" t="s">
        <v>71</v>
      </c>
      <c r="B157" s="155">
        <f>SUM(B158:B164)</f>
        <v>0</v>
      </c>
    </row>
    <row r="158" spans="1:2" ht="19.5" customHeight="1">
      <c r="A158" s="154" t="s">
        <v>269</v>
      </c>
      <c r="B158" s="162"/>
    </row>
    <row r="159" spans="1:2" ht="19.5" customHeight="1">
      <c r="A159" s="158" t="s">
        <v>270</v>
      </c>
      <c r="B159" s="162"/>
    </row>
    <row r="160" spans="1:2" ht="19.5" customHeight="1">
      <c r="A160" s="158" t="s">
        <v>271</v>
      </c>
      <c r="B160" s="162"/>
    </row>
    <row r="161" spans="1:2" ht="19.5" customHeight="1">
      <c r="A161" s="158" t="s">
        <v>351</v>
      </c>
      <c r="B161" s="162"/>
    </row>
    <row r="162" spans="1:2" ht="19.5" customHeight="1">
      <c r="A162" s="159" t="s">
        <v>352</v>
      </c>
      <c r="B162" s="162"/>
    </row>
    <row r="163" spans="1:2" ht="19.5" customHeight="1">
      <c r="A163" s="154" t="s">
        <v>278</v>
      </c>
      <c r="B163" s="162"/>
    </row>
    <row r="164" spans="1:2" ht="19.5" customHeight="1">
      <c r="A164" s="154" t="s">
        <v>353</v>
      </c>
      <c r="B164" s="162"/>
    </row>
    <row r="165" spans="1:2" ht="19.5" customHeight="1">
      <c r="A165" s="158" t="s">
        <v>72</v>
      </c>
      <c r="B165" s="155">
        <f>SUM(B166:B170)</f>
        <v>187</v>
      </c>
    </row>
    <row r="166" spans="1:2" ht="19.5" customHeight="1">
      <c r="A166" s="158" t="s">
        <v>269</v>
      </c>
      <c r="B166" s="156">
        <v>172</v>
      </c>
    </row>
    <row r="167" spans="1:2" ht="19.5" customHeight="1">
      <c r="A167" s="158" t="s">
        <v>270</v>
      </c>
      <c r="B167" s="156">
        <v>15</v>
      </c>
    </row>
    <row r="168" spans="1:2" ht="19.5" customHeight="1">
      <c r="A168" s="154" t="s">
        <v>271</v>
      </c>
      <c r="B168" s="156"/>
    </row>
    <row r="169" spans="1:2" ht="19.5" customHeight="1">
      <c r="A169" s="160" t="s">
        <v>354</v>
      </c>
      <c r="B169" s="156"/>
    </row>
    <row r="170" spans="1:2" ht="19.5" customHeight="1">
      <c r="A170" s="154" t="s">
        <v>355</v>
      </c>
      <c r="B170" s="156"/>
    </row>
    <row r="171" spans="1:2" ht="19.5" customHeight="1">
      <c r="A171" s="158" t="s">
        <v>73</v>
      </c>
      <c r="B171" s="155">
        <f>SUM(B172:B177)</f>
        <v>181</v>
      </c>
    </row>
    <row r="172" spans="1:2" ht="19.5" customHeight="1">
      <c r="A172" s="158" t="s">
        <v>269</v>
      </c>
      <c r="B172" s="156">
        <v>161</v>
      </c>
    </row>
    <row r="173" spans="1:2" ht="19.5" customHeight="1">
      <c r="A173" s="158" t="s">
        <v>270</v>
      </c>
      <c r="B173" s="156">
        <v>18</v>
      </c>
    </row>
    <row r="174" spans="1:2" ht="19.5" customHeight="1">
      <c r="A174" s="159" t="s">
        <v>271</v>
      </c>
      <c r="B174" s="156"/>
    </row>
    <row r="175" spans="1:2" ht="19.5" customHeight="1">
      <c r="A175" s="154" t="s">
        <v>282</v>
      </c>
      <c r="B175" s="164"/>
    </row>
    <row r="176" spans="1:2" ht="19.5" customHeight="1">
      <c r="A176" s="154" t="s">
        <v>278</v>
      </c>
      <c r="B176" s="156"/>
    </row>
    <row r="177" spans="1:2" ht="19.5" customHeight="1">
      <c r="A177" s="154" t="s">
        <v>356</v>
      </c>
      <c r="B177" s="156">
        <v>2</v>
      </c>
    </row>
    <row r="178" spans="1:2" ht="19.5" customHeight="1">
      <c r="A178" s="158" t="s">
        <v>74</v>
      </c>
      <c r="B178" s="155">
        <f>SUM(B179:B184)</f>
        <v>351.5</v>
      </c>
    </row>
    <row r="179" spans="1:2" ht="19.5" customHeight="1">
      <c r="A179" s="158" t="s">
        <v>269</v>
      </c>
      <c r="B179" s="156">
        <v>331</v>
      </c>
    </row>
    <row r="180" spans="1:2" ht="19.5" customHeight="1">
      <c r="A180" s="158" t="s">
        <v>270</v>
      </c>
      <c r="B180" s="156">
        <v>19</v>
      </c>
    </row>
    <row r="181" spans="1:2" ht="19.5" customHeight="1">
      <c r="A181" s="154" t="s">
        <v>271</v>
      </c>
      <c r="B181" s="156"/>
    </row>
    <row r="182" spans="1:2" ht="19.5" customHeight="1">
      <c r="A182" s="154" t="s">
        <v>357</v>
      </c>
      <c r="B182" s="156"/>
    </row>
    <row r="183" spans="1:2" ht="19.5" customHeight="1">
      <c r="A183" s="158" t="s">
        <v>278</v>
      </c>
      <c r="B183" s="156"/>
    </row>
    <row r="184" spans="1:2" ht="19.5" customHeight="1">
      <c r="A184" s="158" t="s">
        <v>358</v>
      </c>
      <c r="B184" s="156">
        <v>1.5</v>
      </c>
    </row>
    <row r="185" spans="1:2" ht="19.5" customHeight="1">
      <c r="A185" s="158" t="s">
        <v>75</v>
      </c>
      <c r="B185" s="155">
        <f>SUM(B186:B191)</f>
        <v>942</v>
      </c>
    </row>
    <row r="186" spans="1:2" ht="19.5" customHeight="1">
      <c r="A186" s="158" t="s">
        <v>269</v>
      </c>
      <c r="B186" s="156">
        <v>694</v>
      </c>
    </row>
    <row r="187" spans="1:2" ht="19.5" customHeight="1">
      <c r="A187" s="154" t="s">
        <v>270</v>
      </c>
      <c r="B187" s="156"/>
    </row>
    <row r="188" spans="1:2" ht="19.5" customHeight="1">
      <c r="A188" s="154" t="s">
        <v>271</v>
      </c>
      <c r="B188" s="156">
        <v>110</v>
      </c>
    </row>
    <row r="189" spans="1:2" ht="19.5" customHeight="1">
      <c r="A189" s="154" t="s">
        <v>359</v>
      </c>
      <c r="B189" s="156"/>
    </row>
    <row r="190" spans="1:2" ht="19.5" customHeight="1">
      <c r="A190" s="158" t="s">
        <v>278</v>
      </c>
      <c r="B190" s="156">
        <v>86</v>
      </c>
    </row>
    <row r="191" spans="1:2" ht="19.5" customHeight="1">
      <c r="A191" s="158" t="s">
        <v>360</v>
      </c>
      <c r="B191" s="156">
        <v>52</v>
      </c>
    </row>
    <row r="192" spans="1:2" ht="19.5" customHeight="1">
      <c r="A192" s="158" t="s">
        <v>76</v>
      </c>
      <c r="B192" s="155">
        <f>SUM(B193:B198)</f>
        <v>476</v>
      </c>
    </row>
    <row r="193" spans="1:2" ht="19.5" customHeight="1">
      <c r="A193" s="154" t="s">
        <v>269</v>
      </c>
      <c r="B193" s="156">
        <v>284</v>
      </c>
    </row>
    <row r="194" spans="1:2" ht="19.5" customHeight="1">
      <c r="A194" s="154" t="s">
        <v>270</v>
      </c>
      <c r="B194" s="156">
        <v>190</v>
      </c>
    </row>
    <row r="195" spans="1:2" ht="19.5" customHeight="1">
      <c r="A195" s="154" t="s">
        <v>271</v>
      </c>
      <c r="B195" s="156"/>
    </row>
    <row r="196" spans="1:2" ht="19.5" customHeight="1">
      <c r="A196" s="154" t="s">
        <v>361</v>
      </c>
      <c r="B196" s="156">
        <v>2</v>
      </c>
    </row>
    <row r="197" spans="1:2" ht="19.5" customHeight="1">
      <c r="A197" s="154" t="s">
        <v>278</v>
      </c>
      <c r="B197" s="156"/>
    </row>
    <row r="198" spans="1:2" ht="19.5" customHeight="1">
      <c r="A198" s="158" t="s">
        <v>362</v>
      </c>
      <c r="B198" s="156"/>
    </row>
    <row r="199" spans="1:2" ht="19.5" customHeight="1">
      <c r="A199" s="158" t="s">
        <v>77</v>
      </c>
      <c r="B199" s="155">
        <f>SUM(B200:B204)</f>
        <v>343</v>
      </c>
    </row>
    <row r="200" spans="1:2" ht="19.5" customHeight="1">
      <c r="A200" s="159" t="s">
        <v>269</v>
      </c>
      <c r="B200" s="156">
        <v>196</v>
      </c>
    </row>
    <row r="201" spans="1:2" ht="19.5" customHeight="1">
      <c r="A201" s="154" t="s">
        <v>270</v>
      </c>
      <c r="B201" s="156">
        <v>47</v>
      </c>
    </row>
    <row r="202" spans="1:2" ht="19.5" customHeight="1">
      <c r="A202" s="154" t="s">
        <v>271</v>
      </c>
      <c r="B202" s="156"/>
    </row>
    <row r="203" spans="1:2" ht="19.5" customHeight="1">
      <c r="A203" s="154" t="s">
        <v>278</v>
      </c>
      <c r="B203" s="156"/>
    </row>
    <row r="204" spans="1:2" ht="19.5" customHeight="1">
      <c r="A204" s="158" t="s">
        <v>363</v>
      </c>
      <c r="B204" s="156">
        <v>100</v>
      </c>
    </row>
    <row r="205" spans="1:2" ht="19.5" customHeight="1">
      <c r="A205" s="158" t="s">
        <v>78</v>
      </c>
      <c r="B205" s="155">
        <f>SUM(B206:B212)</f>
        <v>211</v>
      </c>
    </row>
    <row r="206" spans="1:2" ht="19.5" customHeight="1">
      <c r="A206" s="158" t="s">
        <v>269</v>
      </c>
      <c r="B206" s="156">
        <v>171</v>
      </c>
    </row>
    <row r="207" spans="1:2" ht="19.5" customHeight="1">
      <c r="A207" s="154" t="s">
        <v>270</v>
      </c>
      <c r="B207" s="156">
        <v>21</v>
      </c>
    </row>
    <row r="208" spans="1:2" ht="19.5" customHeight="1">
      <c r="A208" s="154" t="s">
        <v>271</v>
      </c>
      <c r="B208" s="156"/>
    </row>
    <row r="209" spans="1:2" ht="19.5" customHeight="1">
      <c r="A209" s="154" t="s">
        <v>364</v>
      </c>
      <c r="B209" s="156">
        <v>4</v>
      </c>
    </row>
    <row r="210" spans="1:2" ht="19.5" customHeight="1">
      <c r="A210" s="154" t="s">
        <v>365</v>
      </c>
      <c r="B210" s="156">
        <v>7</v>
      </c>
    </row>
    <row r="211" spans="1:2" ht="19.5" customHeight="1">
      <c r="A211" s="154" t="s">
        <v>278</v>
      </c>
      <c r="B211" s="164"/>
    </row>
    <row r="212" spans="1:2" ht="19.5" customHeight="1">
      <c r="A212" s="158" t="s">
        <v>366</v>
      </c>
      <c r="B212" s="164">
        <v>8</v>
      </c>
    </row>
    <row r="213" spans="1:2" ht="19.5" customHeight="1">
      <c r="A213" s="158" t="s">
        <v>79</v>
      </c>
      <c r="B213" s="153">
        <f>SUM(B214:B218)</f>
        <v>0</v>
      </c>
    </row>
    <row r="214" spans="1:2" ht="19.5" customHeight="1">
      <c r="A214" s="158" t="s">
        <v>269</v>
      </c>
      <c r="B214" s="162"/>
    </row>
    <row r="215" spans="1:2" ht="19.5" customHeight="1">
      <c r="A215" s="159" t="s">
        <v>270</v>
      </c>
      <c r="B215" s="162"/>
    </row>
    <row r="216" spans="1:2" ht="19.5" customHeight="1">
      <c r="A216" s="154" t="s">
        <v>271</v>
      </c>
      <c r="B216" s="162"/>
    </row>
    <row r="217" spans="1:2" ht="19.5" customHeight="1">
      <c r="A217" s="154" t="s">
        <v>278</v>
      </c>
      <c r="B217" s="162"/>
    </row>
    <row r="218" spans="1:2" ht="19.5" customHeight="1">
      <c r="A218" s="154" t="s">
        <v>367</v>
      </c>
      <c r="B218" s="162"/>
    </row>
    <row r="219" spans="1:2" ht="19.5" customHeight="1">
      <c r="A219" s="158" t="s">
        <v>80</v>
      </c>
      <c r="B219" s="162">
        <f>SUM(B220:B224)</f>
        <v>333.5</v>
      </c>
    </row>
    <row r="220" spans="1:2" ht="19.5" customHeight="1">
      <c r="A220" s="158" t="s">
        <v>269</v>
      </c>
      <c r="B220" s="165">
        <v>301</v>
      </c>
    </row>
    <row r="221" spans="1:2" ht="19.5" customHeight="1">
      <c r="A221" s="158" t="s">
        <v>270</v>
      </c>
      <c r="B221" s="165">
        <v>32.5</v>
      </c>
    </row>
    <row r="222" spans="1:2" ht="19.5" customHeight="1">
      <c r="A222" s="154" t="s">
        <v>271</v>
      </c>
      <c r="B222" s="165"/>
    </row>
    <row r="223" spans="1:2" ht="19.5" customHeight="1">
      <c r="A223" s="154" t="s">
        <v>278</v>
      </c>
      <c r="B223" s="165"/>
    </row>
    <row r="224" spans="1:2" ht="19.5" customHeight="1">
      <c r="A224" s="154" t="s">
        <v>368</v>
      </c>
      <c r="B224" s="165"/>
    </row>
    <row r="225" spans="1:2" ht="19.5" customHeight="1">
      <c r="A225" s="154" t="s">
        <v>81</v>
      </c>
      <c r="B225" s="162">
        <f>SUM(B226:B230)</f>
        <v>0</v>
      </c>
    </row>
    <row r="226" spans="1:2" ht="19.5" customHeight="1">
      <c r="A226" s="154" t="s">
        <v>269</v>
      </c>
      <c r="B226" s="162"/>
    </row>
    <row r="227" spans="1:2" ht="19.5" customHeight="1">
      <c r="A227" s="154" t="s">
        <v>270</v>
      </c>
      <c r="B227" s="162"/>
    </row>
    <row r="228" spans="1:2" ht="19.5" customHeight="1">
      <c r="A228" s="154" t="s">
        <v>271</v>
      </c>
      <c r="B228" s="162"/>
    </row>
    <row r="229" spans="1:2" ht="19.5" customHeight="1">
      <c r="A229" s="154" t="s">
        <v>278</v>
      </c>
      <c r="B229" s="162"/>
    </row>
    <row r="230" spans="1:2" ht="19.5" customHeight="1">
      <c r="A230" s="154" t="s">
        <v>369</v>
      </c>
      <c r="B230" s="162"/>
    </row>
    <row r="231" spans="1:2" ht="19.5" customHeight="1">
      <c r="A231" s="154" t="s">
        <v>82</v>
      </c>
      <c r="B231" s="162">
        <f>SUM(B232:B247)</f>
        <v>2555.55</v>
      </c>
    </row>
    <row r="232" spans="1:2" ht="19.5" customHeight="1">
      <c r="A232" s="154" t="s">
        <v>269</v>
      </c>
      <c r="B232" s="156">
        <v>2367</v>
      </c>
    </row>
    <row r="233" spans="1:2" ht="19.5" customHeight="1">
      <c r="A233" s="154" t="s">
        <v>270</v>
      </c>
      <c r="B233" s="156">
        <v>75.55</v>
      </c>
    </row>
    <row r="234" spans="1:2" ht="19.5" customHeight="1">
      <c r="A234" s="154" t="s">
        <v>271</v>
      </c>
      <c r="B234" s="156"/>
    </row>
    <row r="235" spans="1:2" ht="19.5" customHeight="1">
      <c r="A235" s="154" t="s">
        <v>370</v>
      </c>
      <c r="B235" s="156">
        <v>16</v>
      </c>
    </row>
    <row r="236" spans="1:2" ht="19.5" customHeight="1">
      <c r="A236" s="154" t="s">
        <v>371</v>
      </c>
      <c r="B236" s="156">
        <v>66</v>
      </c>
    </row>
    <row r="237" spans="1:2" ht="19.5" customHeight="1">
      <c r="A237" s="154" t="s">
        <v>372</v>
      </c>
      <c r="B237" s="156">
        <v>17</v>
      </c>
    </row>
    <row r="238" spans="1:2" ht="19.5" customHeight="1">
      <c r="A238" s="154" t="s">
        <v>373</v>
      </c>
      <c r="B238" s="156"/>
    </row>
    <row r="239" spans="1:2" ht="19.5" customHeight="1">
      <c r="A239" s="154" t="s">
        <v>306</v>
      </c>
      <c r="B239" s="156"/>
    </row>
    <row r="240" spans="1:2" ht="19.5" customHeight="1">
      <c r="A240" s="154" t="s">
        <v>374</v>
      </c>
      <c r="B240" s="156"/>
    </row>
    <row r="241" spans="1:2" ht="19.5" customHeight="1">
      <c r="A241" s="154" t="s">
        <v>375</v>
      </c>
      <c r="B241" s="156"/>
    </row>
    <row r="242" spans="1:2" ht="19.5" customHeight="1">
      <c r="A242" s="154" t="s">
        <v>376</v>
      </c>
      <c r="B242" s="156"/>
    </row>
    <row r="243" spans="1:2" ht="19.5" customHeight="1">
      <c r="A243" s="154" t="s">
        <v>377</v>
      </c>
      <c r="B243" s="156"/>
    </row>
    <row r="244" spans="1:2" ht="19.5" customHeight="1">
      <c r="A244" s="154" t="s">
        <v>378</v>
      </c>
      <c r="B244" s="156">
        <v>14</v>
      </c>
    </row>
    <row r="245" spans="1:2" ht="19.5" customHeight="1">
      <c r="A245" s="154" t="s">
        <v>379</v>
      </c>
      <c r="B245" s="156"/>
    </row>
    <row r="246" spans="1:2" ht="19.5" customHeight="1">
      <c r="A246" s="154" t="s">
        <v>278</v>
      </c>
      <c r="B246" s="156"/>
    </row>
    <row r="247" spans="1:2" ht="19.5" customHeight="1">
      <c r="A247" s="154" t="s">
        <v>380</v>
      </c>
      <c r="B247" s="156"/>
    </row>
    <row r="248" spans="1:2" ht="19.5" customHeight="1">
      <c r="A248" s="158" t="s">
        <v>83</v>
      </c>
      <c r="B248" s="155">
        <f>SUM(B249:B250)</f>
        <v>474</v>
      </c>
    </row>
    <row r="249" spans="1:2" ht="19.5" customHeight="1">
      <c r="A249" s="158" t="s">
        <v>381</v>
      </c>
      <c r="B249" s="162"/>
    </row>
    <row r="250" spans="1:2" ht="19.5" customHeight="1">
      <c r="A250" s="158" t="s">
        <v>382</v>
      </c>
      <c r="B250" s="156">
        <v>474</v>
      </c>
    </row>
    <row r="251" spans="1:2" ht="19.5" customHeight="1">
      <c r="A251" s="152" t="s">
        <v>84</v>
      </c>
      <c r="B251" s="153">
        <f>B252+B253</f>
        <v>0</v>
      </c>
    </row>
    <row r="252" spans="1:2" ht="19.5" customHeight="1">
      <c r="A252" s="154" t="s">
        <v>85</v>
      </c>
      <c r="B252" s="162"/>
    </row>
    <row r="253" spans="1:2" ht="19.5" customHeight="1">
      <c r="A253" s="154" t="s">
        <v>86</v>
      </c>
      <c r="B253" s="162"/>
    </row>
    <row r="254" spans="1:2" ht="19.5" customHeight="1">
      <c r="A254" s="152" t="s">
        <v>87</v>
      </c>
      <c r="B254" s="153">
        <f>B255+B265</f>
        <v>195</v>
      </c>
    </row>
    <row r="255" spans="1:2" ht="19.5" customHeight="1">
      <c r="A255" s="158" t="s">
        <v>88</v>
      </c>
      <c r="B255" s="155">
        <f>SUM(B256:B264)</f>
        <v>195</v>
      </c>
    </row>
    <row r="256" spans="1:2" ht="19.5" customHeight="1">
      <c r="A256" s="158" t="s">
        <v>383</v>
      </c>
      <c r="B256" s="156">
        <v>2</v>
      </c>
    </row>
    <row r="257" spans="1:2" ht="19.5" customHeight="1">
      <c r="A257" s="154" t="s">
        <v>384</v>
      </c>
      <c r="B257" s="156"/>
    </row>
    <row r="258" spans="1:2" ht="19.5" customHeight="1">
      <c r="A258" s="154" t="s">
        <v>385</v>
      </c>
      <c r="B258" s="156">
        <v>166</v>
      </c>
    </row>
    <row r="259" spans="1:2" ht="19.5" customHeight="1">
      <c r="A259" s="154" t="s">
        <v>386</v>
      </c>
      <c r="B259" s="156"/>
    </row>
    <row r="260" spans="1:2" ht="19.5" customHeight="1">
      <c r="A260" s="158" t="s">
        <v>387</v>
      </c>
      <c r="B260" s="156"/>
    </row>
    <row r="261" spans="1:2" ht="19.5" customHeight="1">
      <c r="A261" s="158" t="s">
        <v>388</v>
      </c>
      <c r="B261" s="156">
        <v>27</v>
      </c>
    </row>
    <row r="262" spans="1:2" ht="19.5" customHeight="1">
      <c r="A262" s="158" t="s">
        <v>389</v>
      </c>
      <c r="B262" s="156"/>
    </row>
    <row r="263" spans="1:2" ht="19.5" customHeight="1">
      <c r="A263" s="158" t="s">
        <v>390</v>
      </c>
      <c r="B263" s="156"/>
    </row>
    <row r="264" spans="1:2" ht="19.5" customHeight="1">
      <c r="A264" s="158" t="s">
        <v>391</v>
      </c>
      <c r="B264" s="156"/>
    </row>
    <row r="265" spans="1:2" ht="19.5" customHeight="1">
      <c r="A265" s="158" t="s">
        <v>89</v>
      </c>
      <c r="B265" s="162"/>
    </row>
    <row r="266" spans="1:2" ht="19.5" customHeight="1">
      <c r="A266" s="152" t="s">
        <v>90</v>
      </c>
      <c r="B266" s="153">
        <f>B267+B270+B279+B286+B294+B303+B319+B329+B339+B347+B353</f>
        <v>12387.96</v>
      </c>
    </row>
    <row r="267" spans="1:2" ht="19.5" customHeight="1">
      <c r="A267" s="154" t="s">
        <v>91</v>
      </c>
      <c r="B267" s="155">
        <f>SUM(B268:B269)</f>
        <v>239</v>
      </c>
    </row>
    <row r="268" spans="1:2" ht="19.5" customHeight="1">
      <c r="A268" s="154" t="s">
        <v>392</v>
      </c>
      <c r="B268" s="156">
        <v>239</v>
      </c>
    </row>
    <row r="269" spans="1:2" ht="19.5" customHeight="1">
      <c r="A269" s="158" t="s">
        <v>393</v>
      </c>
      <c r="B269" s="156"/>
    </row>
    <row r="270" spans="1:2" ht="19.5" customHeight="1">
      <c r="A270" s="158" t="s">
        <v>92</v>
      </c>
      <c r="B270" s="155">
        <f>SUM(B271:B278)</f>
        <v>10255.8</v>
      </c>
    </row>
    <row r="271" spans="1:2" ht="19.5" customHeight="1">
      <c r="A271" s="158" t="s">
        <v>269</v>
      </c>
      <c r="B271" s="156">
        <v>7458</v>
      </c>
    </row>
    <row r="272" spans="1:2" ht="19.5" customHeight="1">
      <c r="A272" s="158" t="s">
        <v>270</v>
      </c>
      <c r="B272" s="156">
        <v>156</v>
      </c>
    </row>
    <row r="273" spans="1:2" ht="19.5" customHeight="1">
      <c r="A273" s="158" t="s">
        <v>271</v>
      </c>
      <c r="B273" s="156"/>
    </row>
    <row r="274" spans="1:2" ht="19.5" customHeight="1">
      <c r="A274" s="158" t="s">
        <v>306</v>
      </c>
      <c r="B274" s="156">
        <v>87.5</v>
      </c>
    </row>
    <row r="275" spans="1:2" ht="19.5" customHeight="1">
      <c r="A275" s="158" t="s">
        <v>394</v>
      </c>
      <c r="B275" s="156"/>
    </row>
    <row r="276" spans="1:2" ht="19.5" customHeight="1">
      <c r="A276" s="158" t="s">
        <v>395</v>
      </c>
      <c r="B276" s="156"/>
    </row>
    <row r="277" spans="1:2" ht="19.5" customHeight="1">
      <c r="A277" s="158" t="s">
        <v>278</v>
      </c>
      <c r="B277" s="156"/>
    </row>
    <row r="278" spans="1:2" ht="19.5" customHeight="1">
      <c r="A278" s="158" t="s">
        <v>396</v>
      </c>
      <c r="B278" s="156">
        <v>2554.3</v>
      </c>
    </row>
    <row r="279" spans="1:2" ht="19.5" customHeight="1">
      <c r="A279" s="154" t="s">
        <v>93</v>
      </c>
      <c r="B279" s="155">
        <f>SUM(B280:B285)</f>
        <v>0</v>
      </c>
    </row>
    <row r="280" spans="1:2" ht="19.5" customHeight="1">
      <c r="A280" s="154" t="s">
        <v>269</v>
      </c>
      <c r="B280" s="162"/>
    </row>
    <row r="281" spans="1:2" ht="19.5" customHeight="1">
      <c r="A281" s="154" t="s">
        <v>270</v>
      </c>
      <c r="B281" s="162"/>
    </row>
    <row r="282" spans="1:2" ht="19.5" customHeight="1">
      <c r="A282" s="158" t="s">
        <v>271</v>
      </c>
      <c r="B282" s="162"/>
    </row>
    <row r="283" spans="1:2" ht="19.5" customHeight="1">
      <c r="A283" s="158" t="s">
        <v>397</v>
      </c>
      <c r="B283" s="162"/>
    </row>
    <row r="284" spans="1:2" ht="19.5" customHeight="1">
      <c r="A284" s="158" t="s">
        <v>278</v>
      </c>
      <c r="B284" s="162"/>
    </row>
    <row r="285" spans="1:2" ht="19.5" customHeight="1">
      <c r="A285" s="159" t="s">
        <v>398</v>
      </c>
      <c r="B285" s="162"/>
    </row>
    <row r="286" spans="1:2" ht="19.5" customHeight="1">
      <c r="A286" s="160" t="s">
        <v>94</v>
      </c>
      <c r="B286" s="155">
        <f>SUM(B287:B293)</f>
        <v>0</v>
      </c>
    </row>
    <row r="287" spans="1:2" ht="19.5" customHeight="1">
      <c r="A287" s="154" t="s">
        <v>269</v>
      </c>
      <c r="B287" s="162"/>
    </row>
    <row r="288" spans="1:2" ht="19.5" customHeight="1">
      <c r="A288" s="154" t="s">
        <v>270</v>
      </c>
      <c r="B288" s="162"/>
    </row>
    <row r="289" spans="1:2" ht="19.5" customHeight="1">
      <c r="A289" s="158" t="s">
        <v>271</v>
      </c>
      <c r="B289" s="162"/>
    </row>
    <row r="290" spans="1:2" ht="19.5" customHeight="1">
      <c r="A290" s="158" t="s">
        <v>399</v>
      </c>
      <c r="B290" s="162"/>
    </row>
    <row r="291" spans="1:2" ht="19.5" customHeight="1">
      <c r="A291" s="158" t="s">
        <v>400</v>
      </c>
      <c r="B291" s="162"/>
    </row>
    <row r="292" spans="1:2" ht="19.5" customHeight="1">
      <c r="A292" s="158" t="s">
        <v>278</v>
      </c>
      <c r="B292" s="162"/>
    </row>
    <row r="293" spans="1:2" ht="19.5" customHeight="1">
      <c r="A293" s="158" t="s">
        <v>401</v>
      </c>
      <c r="B293" s="162"/>
    </row>
    <row r="294" spans="1:2" ht="19.5" customHeight="1">
      <c r="A294" s="159" t="s">
        <v>95</v>
      </c>
      <c r="B294" s="155">
        <f>SUM(B295:B302)</f>
        <v>0</v>
      </c>
    </row>
    <row r="295" spans="1:2" ht="19.5" customHeight="1">
      <c r="A295" s="154" t="s">
        <v>269</v>
      </c>
      <c r="B295" s="162"/>
    </row>
    <row r="296" spans="1:2" ht="19.5" customHeight="1">
      <c r="A296" s="154" t="s">
        <v>270</v>
      </c>
      <c r="B296" s="162"/>
    </row>
    <row r="297" spans="1:2" ht="19.5" customHeight="1">
      <c r="A297" s="154" t="s">
        <v>271</v>
      </c>
      <c r="B297" s="162"/>
    </row>
    <row r="298" spans="1:2" ht="19.5" customHeight="1">
      <c r="A298" s="158" t="s">
        <v>402</v>
      </c>
      <c r="B298" s="162"/>
    </row>
    <row r="299" spans="1:2" ht="19.5" customHeight="1">
      <c r="A299" s="158" t="s">
        <v>403</v>
      </c>
      <c r="B299" s="162"/>
    </row>
    <row r="300" spans="1:2" ht="19.5" customHeight="1">
      <c r="A300" s="158" t="s">
        <v>404</v>
      </c>
      <c r="B300" s="162"/>
    </row>
    <row r="301" spans="1:2" ht="19.5" customHeight="1">
      <c r="A301" s="154" t="s">
        <v>278</v>
      </c>
      <c r="B301" s="162"/>
    </row>
    <row r="302" spans="1:2" ht="19.5" customHeight="1">
      <c r="A302" s="154" t="s">
        <v>405</v>
      </c>
      <c r="B302" s="162"/>
    </row>
    <row r="303" spans="1:2" ht="19.5" customHeight="1">
      <c r="A303" s="154" t="s">
        <v>96</v>
      </c>
      <c r="B303" s="155">
        <f>SUM(B304:B318)</f>
        <v>1444.5</v>
      </c>
    </row>
    <row r="304" spans="1:2" ht="19.5" customHeight="1">
      <c r="A304" s="158" t="s">
        <v>269</v>
      </c>
      <c r="B304" s="156">
        <v>1265</v>
      </c>
    </row>
    <row r="305" spans="1:2" ht="19.5" customHeight="1">
      <c r="A305" s="158" t="s">
        <v>270</v>
      </c>
      <c r="B305" s="156">
        <v>59</v>
      </c>
    </row>
    <row r="306" spans="1:2" ht="19.5" customHeight="1">
      <c r="A306" s="158" t="s">
        <v>271</v>
      </c>
      <c r="B306" s="156"/>
    </row>
    <row r="307" spans="1:2" ht="19.5" customHeight="1">
      <c r="A307" s="159" t="s">
        <v>406</v>
      </c>
      <c r="B307" s="156">
        <v>3.5</v>
      </c>
    </row>
    <row r="308" spans="1:2" ht="19.5" customHeight="1">
      <c r="A308" s="154" t="s">
        <v>407</v>
      </c>
      <c r="B308" s="156"/>
    </row>
    <row r="309" spans="1:2" ht="19.5" customHeight="1">
      <c r="A309" s="154" t="s">
        <v>408</v>
      </c>
      <c r="B309" s="156"/>
    </row>
    <row r="310" spans="1:2" ht="19.5" customHeight="1">
      <c r="A310" s="160" t="s">
        <v>409</v>
      </c>
      <c r="B310" s="156">
        <v>3</v>
      </c>
    </row>
    <row r="311" spans="1:2" ht="19.5" customHeight="1">
      <c r="A311" s="158" t="s">
        <v>410</v>
      </c>
      <c r="B311" s="156"/>
    </row>
    <row r="312" spans="1:2" ht="19.5" customHeight="1">
      <c r="A312" s="158" t="s">
        <v>411</v>
      </c>
      <c r="B312" s="156"/>
    </row>
    <row r="313" spans="1:2" ht="19.5" customHeight="1">
      <c r="A313" s="158" t="s">
        <v>412</v>
      </c>
      <c r="B313" s="156">
        <v>20</v>
      </c>
    </row>
    <row r="314" spans="1:2" ht="19.5" customHeight="1">
      <c r="A314" s="158" t="s">
        <v>413</v>
      </c>
      <c r="B314" s="156"/>
    </row>
    <row r="315" spans="1:2" ht="19.5" customHeight="1">
      <c r="A315" s="158" t="s">
        <v>414</v>
      </c>
      <c r="B315" s="156"/>
    </row>
    <row r="316" spans="1:2" ht="19.5" customHeight="1">
      <c r="A316" s="158" t="s">
        <v>306</v>
      </c>
      <c r="B316" s="156"/>
    </row>
    <row r="317" spans="1:2" ht="19.5" customHeight="1">
      <c r="A317" s="158" t="s">
        <v>278</v>
      </c>
      <c r="B317" s="156"/>
    </row>
    <row r="318" spans="1:2" ht="19.5" customHeight="1">
      <c r="A318" s="154" t="s">
        <v>415</v>
      </c>
      <c r="B318" s="156">
        <v>94</v>
      </c>
    </row>
    <row r="319" spans="1:2" ht="19.5" customHeight="1">
      <c r="A319" s="160" t="s">
        <v>97</v>
      </c>
      <c r="B319" s="155">
        <f>SUM(B320:B328)</f>
        <v>30</v>
      </c>
    </row>
    <row r="320" spans="1:2" ht="19.5" customHeight="1">
      <c r="A320" s="154" t="s">
        <v>269</v>
      </c>
      <c r="B320" s="156"/>
    </row>
    <row r="321" spans="1:2" ht="19.5" customHeight="1">
      <c r="A321" s="158" t="s">
        <v>270</v>
      </c>
      <c r="B321" s="156"/>
    </row>
    <row r="322" spans="1:2" ht="19.5" customHeight="1">
      <c r="A322" s="158" t="s">
        <v>271</v>
      </c>
      <c r="B322" s="156"/>
    </row>
    <row r="323" spans="1:2" ht="19.5" customHeight="1">
      <c r="A323" s="158" t="s">
        <v>416</v>
      </c>
      <c r="B323" s="156">
        <v>30</v>
      </c>
    </row>
    <row r="324" spans="1:2" ht="19.5" customHeight="1">
      <c r="A324" s="159" t="s">
        <v>417</v>
      </c>
      <c r="B324" s="156"/>
    </row>
    <row r="325" spans="1:2" ht="19.5" customHeight="1">
      <c r="A325" s="154" t="s">
        <v>418</v>
      </c>
      <c r="B325" s="156"/>
    </row>
    <row r="326" spans="1:2" ht="19.5" customHeight="1">
      <c r="A326" s="154" t="s">
        <v>306</v>
      </c>
      <c r="B326" s="156"/>
    </row>
    <row r="327" spans="1:2" ht="19.5" customHeight="1">
      <c r="A327" s="154" t="s">
        <v>278</v>
      </c>
      <c r="B327" s="156"/>
    </row>
    <row r="328" spans="1:2" ht="19.5" customHeight="1">
      <c r="A328" s="154" t="s">
        <v>419</v>
      </c>
      <c r="B328" s="156"/>
    </row>
    <row r="329" spans="1:2" ht="19.5" customHeight="1">
      <c r="A329" s="158" t="s">
        <v>98</v>
      </c>
      <c r="B329" s="155">
        <f>SUM(B330:B338)</f>
        <v>0</v>
      </c>
    </row>
    <row r="330" spans="1:2" ht="19.5" customHeight="1">
      <c r="A330" s="158" t="s">
        <v>269</v>
      </c>
      <c r="B330" s="155"/>
    </row>
    <row r="331" spans="1:2" ht="19.5" customHeight="1">
      <c r="A331" s="158" t="s">
        <v>270</v>
      </c>
      <c r="B331" s="155"/>
    </row>
    <row r="332" spans="1:2" ht="19.5" customHeight="1">
      <c r="A332" s="154" t="s">
        <v>271</v>
      </c>
      <c r="B332" s="155"/>
    </row>
    <row r="333" spans="1:2" ht="19.5" customHeight="1">
      <c r="A333" s="154" t="s">
        <v>420</v>
      </c>
      <c r="B333" s="155"/>
    </row>
    <row r="334" spans="1:2" ht="19.5" customHeight="1">
      <c r="A334" s="154" t="s">
        <v>421</v>
      </c>
      <c r="B334" s="155"/>
    </row>
    <row r="335" spans="1:2" ht="19.5" customHeight="1">
      <c r="A335" s="158" t="s">
        <v>422</v>
      </c>
      <c r="B335" s="155"/>
    </row>
    <row r="336" spans="1:2" ht="19.5" customHeight="1">
      <c r="A336" s="158" t="s">
        <v>306</v>
      </c>
      <c r="B336" s="155"/>
    </row>
    <row r="337" spans="1:2" ht="19.5" customHeight="1">
      <c r="A337" s="158" t="s">
        <v>278</v>
      </c>
      <c r="B337" s="162"/>
    </row>
    <row r="338" spans="1:2" ht="19.5" customHeight="1">
      <c r="A338" s="158" t="s">
        <v>423</v>
      </c>
      <c r="B338" s="162"/>
    </row>
    <row r="339" spans="1:2" ht="19.5" customHeight="1">
      <c r="A339" s="159" t="s">
        <v>99</v>
      </c>
      <c r="B339" s="155">
        <f>SUM(B340:B346)</f>
        <v>92.9</v>
      </c>
    </row>
    <row r="340" spans="1:2" ht="19.5" customHeight="1">
      <c r="A340" s="154" t="s">
        <v>269</v>
      </c>
      <c r="B340" s="156">
        <v>49</v>
      </c>
    </row>
    <row r="341" spans="1:2" ht="19.5" customHeight="1">
      <c r="A341" s="154" t="s">
        <v>270</v>
      </c>
      <c r="B341" s="156">
        <v>11</v>
      </c>
    </row>
    <row r="342" spans="1:2" ht="19.5" customHeight="1">
      <c r="A342" s="160" t="s">
        <v>271</v>
      </c>
      <c r="B342" s="156"/>
    </row>
    <row r="343" spans="1:2" ht="19.5" customHeight="1">
      <c r="A343" s="161" t="s">
        <v>424</v>
      </c>
      <c r="B343" s="156"/>
    </row>
    <row r="344" spans="1:2" ht="19.5" customHeight="1">
      <c r="A344" s="158" t="s">
        <v>425</v>
      </c>
      <c r="B344" s="156">
        <v>32.9</v>
      </c>
    </row>
    <row r="345" spans="1:2" ht="19.5" customHeight="1">
      <c r="A345" s="158" t="s">
        <v>278</v>
      </c>
      <c r="B345" s="156"/>
    </row>
    <row r="346" spans="1:2" ht="19.5" customHeight="1">
      <c r="A346" s="154" t="s">
        <v>426</v>
      </c>
      <c r="B346" s="156"/>
    </row>
    <row r="347" spans="1:2" ht="19.5" customHeight="1">
      <c r="A347" s="154" t="s">
        <v>100</v>
      </c>
      <c r="B347" s="155">
        <f>SUM(B348:B352)</f>
        <v>0</v>
      </c>
    </row>
    <row r="348" spans="1:2" ht="19.5" customHeight="1">
      <c r="A348" s="154" t="s">
        <v>269</v>
      </c>
      <c r="B348" s="162"/>
    </row>
    <row r="349" spans="1:2" ht="19.5" customHeight="1">
      <c r="A349" s="158" t="s">
        <v>270</v>
      </c>
      <c r="B349" s="162"/>
    </row>
    <row r="350" spans="1:2" ht="19.5" customHeight="1">
      <c r="A350" s="154" t="s">
        <v>306</v>
      </c>
      <c r="B350" s="162"/>
    </row>
    <row r="351" spans="1:2" ht="19.5" customHeight="1">
      <c r="A351" s="158" t="s">
        <v>427</v>
      </c>
      <c r="B351" s="162"/>
    </row>
    <row r="352" spans="1:2" ht="19.5" customHeight="1">
      <c r="A352" s="154" t="s">
        <v>428</v>
      </c>
      <c r="B352" s="162"/>
    </row>
    <row r="353" spans="1:2" ht="19.5" customHeight="1">
      <c r="A353" s="154" t="s">
        <v>101</v>
      </c>
      <c r="B353" s="155">
        <f>B354</f>
        <v>325.76</v>
      </c>
    </row>
    <row r="354" spans="1:2" ht="19.5" customHeight="1">
      <c r="A354" s="154" t="s">
        <v>429</v>
      </c>
      <c r="B354" s="156">
        <v>325.76</v>
      </c>
    </row>
    <row r="355" spans="1:2" ht="19.5" customHeight="1">
      <c r="A355" s="152" t="s">
        <v>102</v>
      </c>
      <c r="B355" s="153">
        <f>B356+B361+B370+B377+B383+B387+B391+B395+B401+B408</f>
        <v>69644.28</v>
      </c>
    </row>
    <row r="356" spans="1:2" ht="19.5" customHeight="1">
      <c r="A356" s="158" t="s">
        <v>103</v>
      </c>
      <c r="B356" s="155">
        <f>SUM(B357:B360)</f>
        <v>6093.780000000001</v>
      </c>
    </row>
    <row r="357" spans="1:2" ht="19.5" customHeight="1">
      <c r="A357" s="154" t="s">
        <v>269</v>
      </c>
      <c r="B357" s="156">
        <v>3935.78</v>
      </c>
    </row>
    <row r="358" spans="1:2" ht="19.5" customHeight="1">
      <c r="A358" s="154" t="s">
        <v>270</v>
      </c>
      <c r="B358" s="156">
        <v>1560</v>
      </c>
    </row>
    <row r="359" spans="1:2" ht="19.5" customHeight="1">
      <c r="A359" s="154" t="s">
        <v>271</v>
      </c>
      <c r="B359" s="156"/>
    </row>
    <row r="360" spans="1:2" ht="19.5" customHeight="1">
      <c r="A360" s="161" t="s">
        <v>430</v>
      </c>
      <c r="B360" s="156">
        <v>598</v>
      </c>
    </row>
    <row r="361" spans="1:2" ht="19.5" customHeight="1">
      <c r="A361" s="154" t="s">
        <v>104</v>
      </c>
      <c r="B361" s="155">
        <f>SUM(B362:B369)</f>
        <v>53027</v>
      </c>
    </row>
    <row r="362" spans="1:2" ht="19.5" customHeight="1">
      <c r="A362" s="154" t="s">
        <v>431</v>
      </c>
      <c r="B362" s="156">
        <v>1268</v>
      </c>
    </row>
    <row r="363" spans="1:2" ht="19.5" customHeight="1">
      <c r="A363" s="154" t="s">
        <v>432</v>
      </c>
      <c r="B363" s="156">
        <v>16120</v>
      </c>
    </row>
    <row r="364" spans="1:2" ht="19.5" customHeight="1">
      <c r="A364" s="158" t="s">
        <v>433</v>
      </c>
      <c r="B364" s="156">
        <v>2315</v>
      </c>
    </row>
    <row r="365" spans="1:2" ht="19.5" customHeight="1">
      <c r="A365" s="158" t="s">
        <v>434</v>
      </c>
      <c r="B365" s="156">
        <v>8809</v>
      </c>
    </row>
    <row r="366" spans="1:2" ht="19.5" customHeight="1">
      <c r="A366" s="158" t="s">
        <v>435</v>
      </c>
      <c r="B366" s="156"/>
    </row>
    <row r="367" spans="1:2" ht="19.5" customHeight="1">
      <c r="A367" s="154" t="s">
        <v>436</v>
      </c>
      <c r="B367" s="156"/>
    </row>
    <row r="368" spans="1:2" ht="19.5" customHeight="1">
      <c r="A368" s="154" t="s">
        <v>437</v>
      </c>
      <c r="B368" s="156"/>
    </row>
    <row r="369" spans="1:2" ht="19.5" customHeight="1">
      <c r="A369" s="154" t="s">
        <v>438</v>
      </c>
      <c r="B369" s="156">
        <v>24515</v>
      </c>
    </row>
    <row r="370" spans="1:2" ht="19.5" customHeight="1">
      <c r="A370" s="154" t="s">
        <v>105</v>
      </c>
      <c r="B370" s="155">
        <f>SUM(B371:B376)</f>
        <v>4650</v>
      </c>
    </row>
    <row r="371" spans="1:2" ht="19.5" customHeight="1">
      <c r="A371" s="154" t="s">
        <v>439</v>
      </c>
      <c r="B371" s="156"/>
    </row>
    <row r="372" spans="1:2" ht="19.5" customHeight="1">
      <c r="A372" s="154" t="s">
        <v>440</v>
      </c>
      <c r="B372" s="156">
        <v>3459</v>
      </c>
    </row>
    <row r="373" spans="1:2" ht="19.5" customHeight="1">
      <c r="A373" s="154" t="s">
        <v>441</v>
      </c>
      <c r="B373" s="156"/>
    </row>
    <row r="374" spans="1:2" ht="19.5" customHeight="1">
      <c r="A374" s="158" t="s">
        <v>442</v>
      </c>
      <c r="B374" s="156">
        <v>795</v>
      </c>
    </row>
    <row r="375" spans="1:2" ht="19.5" customHeight="1">
      <c r="A375" s="158" t="s">
        <v>443</v>
      </c>
      <c r="B375" s="156"/>
    </row>
    <row r="376" spans="1:2" ht="19.5" customHeight="1">
      <c r="A376" s="158" t="s">
        <v>444</v>
      </c>
      <c r="B376" s="156">
        <v>396</v>
      </c>
    </row>
    <row r="377" spans="1:2" ht="19.5" customHeight="1">
      <c r="A377" s="159" t="s">
        <v>106</v>
      </c>
      <c r="B377" s="155">
        <f>SUM(B378:B382)</f>
        <v>426</v>
      </c>
    </row>
    <row r="378" spans="1:2" ht="19.5" customHeight="1">
      <c r="A378" s="154" t="s">
        <v>445</v>
      </c>
      <c r="B378" s="156"/>
    </row>
    <row r="379" spans="1:2" ht="19.5" customHeight="1">
      <c r="A379" s="154" t="s">
        <v>446</v>
      </c>
      <c r="B379" s="156">
        <v>426</v>
      </c>
    </row>
    <row r="380" spans="1:2" ht="19.5" customHeight="1">
      <c r="A380" s="154" t="s">
        <v>447</v>
      </c>
      <c r="B380" s="156"/>
    </row>
    <row r="381" spans="1:2" ht="19.5" customHeight="1">
      <c r="A381" s="158" t="s">
        <v>448</v>
      </c>
      <c r="B381" s="156"/>
    </row>
    <row r="382" spans="1:2" ht="19.5" customHeight="1">
      <c r="A382" s="158" t="s">
        <v>449</v>
      </c>
      <c r="B382" s="156"/>
    </row>
    <row r="383" spans="1:2" ht="19.5" customHeight="1">
      <c r="A383" s="158" t="s">
        <v>107</v>
      </c>
      <c r="B383" s="155">
        <f>SUM(B384:B386)</f>
        <v>55</v>
      </c>
    </row>
    <row r="384" spans="1:2" ht="19.5" customHeight="1">
      <c r="A384" s="154" t="s">
        <v>450</v>
      </c>
      <c r="B384" s="156">
        <v>55</v>
      </c>
    </row>
    <row r="385" spans="1:2" ht="19.5" customHeight="1">
      <c r="A385" s="154" t="s">
        <v>451</v>
      </c>
      <c r="B385" s="156"/>
    </row>
    <row r="386" spans="1:2" ht="19.5" customHeight="1">
      <c r="A386" s="154" t="s">
        <v>452</v>
      </c>
      <c r="B386" s="156"/>
    </row>
    <row r="387" spans="1:2" ht="19.5" customHeight="1">
      <c r="A387" s="158" t="s">
        <v>108</v>
      </c>
      <c r="B387" s="155">
        <f>SUM(B388:B390)</f>
        <v>0</v>
      </c>
    </row>
    <row r="388" spans="1:2" ht="19.5" customHeight="1">
      <c r="A388" s="158" t="s">
        <v>453</v>
      </c>
      <c r="B388" s="162"/>
    </row>
    <row r="389" spans="1:2" ht="19.5" customHeight="1">
      <c r="A389" s="158" t="s">
        <v>454</v>
      </c>
      <c r="B389" s="162"/>
    </row>
    <row r="390" spans="1:2" ht="19.5" customHeight="1">
      <c r="A390" s="159" t="s">
        <v>455</v>
      </c>
      <c r="B390" s="162"/>
    </row>
    <row r="391" spans="1:2" ht="19.5" customHeight="1">
      <c r="A391" s="154" t="s">
        <v>109</v>
      </c>
      <c r="B391" s="155">
        <f>SUM(B392:B394)</f>
        <v>323</v>
      </c>
    </row>
    <row r="392" spans="1:2" ht="19.5" customHeight="1">
      <c r="A392" s="154" t="s">
        <v>456</v>
      </c>
      <c r="B392" s="156">
        <v>323</v>
      </c>
    </row>
    <row r="393" spans="1:2" ht="19.5" customHeight="1">
      <c r="A393" s="154" t="s">
        <v>457</v>
      </c>
      <c r="B393" s="156"/>
    </row>
    <row r="394" spans="1:2" ht="19.5" customHeight="1">
      <c r="A394" s="158" t="s">
        <v>458</v>
      </c>
      <c r="B394" s="156"/>
    </row>
    <row r="395" spans="1:2" ht="19.5" customHeight="1">
      <c r="A395" s="158" t="s">
        <v>110</v>
      </c>
      <c r="B395" s="155">
        <f>SUM(B396:B400)</f>
        <v>379.5</v>
      </c>
    </row>
    <row r="396" spans="1:2" ht="19.5" customHeight="1">
      <c r="A396" s="158" t="s">
        <v>459</v>
      </c>
      <c r="B396" s="156">
        <v>4.5</v>
      </c>
    </row>
    <row r="397" spans="1:2" ht="19.5" customHeight="1">
      <c r="A397" s="154" t="s">
        <v>460</v>
      </c>
      <c r="B397" s="156">
        <v>195</v>
      </c>
    </row>
    <row r="398" spans="1:2" ht="19.5" customHeight="1">
      <c r="A398" s="154" t="s">
        <v>461</v>
      </c>
      <c r="B398" s="156">
        <v>180</v>
      </c>
    </row>
    <row r="399" spans="1:2" ht="19.5" customHeight="1">
      <c r="A399" s="154" t="s">
        <v>462</v>
      </c>
      <c r="B399" s="156"/>
    </row>
    <row r="400" spans="1:2" ht="19.5" customHeight="1">
      <c r="A400" s="154" t="s">
        <v>463</v>
      </c>
      <c r="B400" s="156"/>
    </row>
    <row r="401" spans="1:2" ht="19.5" customHeight="1">
      <c r="A401" s="154" t="s">
        <v>111</v>
      </c>
      <c r="B401" s="155">
        <f>SUM(B402:B407)</f>
        <v>3885</v>
      </c>
    </row>
    <row r="402" spans="1:2" ht="19.5" customHeight="1">
      <c r="A402" s="158" t="s">
        <v>464</v>
      </c>
      <c r="B402" s="162"/>
    </row>
    <row r="403" spans="1:2" ht="19.5" customHeight="1">
      <c r="A403" s="158" t="s">
        <v>465</v>
      </c>
      <c r="B403" s="162"/>
    </row>
    <row r="404" spans="1:2" ht="19.5" customHeight="1">
      <c r="A404" s="158" t="s">
        <v>466</v>
      </c>
      <c r="B404" s="162"/>
    </row>
    <row r="405" spans="1:2" ht="19.5" customHeight="1">
      <c r="A405" s="159" t="s">
        <v>467</v>
      </c>
      <c r="B405" s="162"/>
    </row>
    <row r="406" spans="1:2" ht="19.5" customHeight="1">
      <c r="A406" s="154" t="s">
        <v>468</v>
      </c>
      <c r="B406" s="162"/>
    </row>
    <row r="407" spans="1:2" ht="19.5" customHeight="1">
      <c r="A407" s="154" t="s">
        <v>469</v>
      </c>
      <c r="B407" s="156">
        <v>3885</v>
      </c>
    </row>
    <row r="408" spans="1:2" ht="19.5" customHeight="1">
      <c r="A408" s="154" t="s">
        <v>112</v>
      </c>
      <c r="B408" s="156">
        <v>805</v>
      </c>
    </row>
    <row r="409" spans="1:2" ht="19.5" customHeight="1">
      <c r="A409" s="152" t="s">
        <v>113</v>
      </c>
      <c r="B409" s="153">
        <f>B410+B415+B424+B430+B436+B441+B446+B453+B457+B460</f>
        <v>7155</v>
      </c>
    </row>
    <row r="410" spans="1:2" ht="19.5" customHeight="1">
      <c r="A410" s="158" t="s">
        <v>114</v>
      </c>
      <c r="B410" s="155">
        <f>SUM(B411:B414)</f>
        <v>327</v>
      </c>
    </row>
    <row r="411" spans="1:2" ht="19.5" customHeight="1">
      <c r="A411" s="154" t="s">
        <v>269</v>
      </c>
      <c r="B411" s="156">
        <v>306</v>
      </c>
    </row>
    <row r="412" spans="1:2" ht="19.5" customHeight="1">
      <c r="A412" s="154" t="s">
        <v>270</v>
      </c>
      <c r="B412" s="156"/>
    </row>
    <row r="413" spans="1:2" ht="19.5" customHeight="1">
      <c r="A413" s="154" t="s">
        <v>271</v>
      </c>
      <c r="B413" s="156"/>
    </row>
    <row r="414" spans="1:2" ht="19.5" customHeight="1">
      <c r="A414" s="158" t="s">
        <v>470</v>
      </c>
      <c r="B414" s="156">
        <v>21</v>
      </c>
    </row>
    <row r="415" spans="1:2" ht="19.5" customHeight="1">
      <c r="A415" s="154" t="s">
        <v>115</v>
      </c>
      <c r="B415" s="155">
        <f>SUM(B416:B423)</f>
        <v>5</v>
      </c>
    </row>
    <row r="416" spans="1:2" ht="19.5" customHeight="1">
      <c r="A416" s="154" t="s">
        <v>471</v>
      </c>
      <c r="B416" s="156"/>
    </row>
    <row r="417" spans="1:2" ht="19.5" customHeight="1">
      <c r="A417" s="154" t="s">
        <v>472</v>
      </c>
      <c r="B417" s="156"/>
    </row>
    <row r="418" spans="1:2" ht="19.5" customHeight="1">
      <c r="A418" s="159" t="s">
        <v>473</v>
      </c>
      <c r="B418" s="156">
        <v>5</v>
      </c>
    </row>
    <row r="419" spans="1:2" ht="19.5" customHeight="1">
      <c r="A419" s="154" t="s">
        <v>474</v>
      </c>
      <c r="B419" s="156"/>
    </row>
    <row r="420" spans="1:2" ht="19.5" customHeight="1">
      <c r="A420" s="154" t="s">
        <v>475</v>
      </c>
      <c r="B420" s="156"/>
    </row>
    <row r="421" spans="1:2" ht="19.5" customHeight="1">
      <c r="A421" s="154" t="s">
        <v>476</v>
      </c>
      <c r="B421" s="156"/>
    </row>
    <row r="422" spans="1:2" ht="19.5" customHeight="1">
      <c r="A422" s="158" t="s">
        <v>477</v>
      </c>
      <c r="B422" s="156"/>
    </row>
    <row r="423" spans="1:2" ht="19.5" customHeight="1">
      <c r="A423" s="158" t="s">
        <v>478</v>
      </c>
      <c r="B423" s="156"/>
    </row>
    <row r="424" spans="1:2" ht="19.5" customHeight="1">
      <c r="A424" s="158" t="s">
        <v>116</v>
      </c>
      <c r="B424" s="155">
        <f>SUM(B425:B429)</f>
        <v>17</v>
      </c>
    </row>
    <row r="425" spans="1:2" ht="19.5" customHeight="1">
      <c r="A425" s="154" t="s">
        <v>471</v>
      </c>
      <c r="B425" s="156"/>
    </row>
    <row r="426" spans="1:2" ht="19.5" customHeight="1">
      <c r="A426" s="154" t="s">
        <v>479</v>
      </c>
      <c r="B426" s="156">
        <v>17</v>
      </c>
    </row>
    <row r="427" spans="1:2" ht="19.5" customHeight="1">
      <c r="A427" s="154" t="s">
        <v>480</v>
      </c>
      <c r="B427" s="156"/>
    </row>
    <row r="428" spans="1:2" ht="19.5" customHeight="1">
      <c r="A428" s="158" t="s">
        <v>481</v>
      </c>
      <c r="B428" s="156"/>
    </row>
    <row r="429" spans="1:2" ht="19.5" customHeight="1">
      <c r="A429" s="158" t="s">
        <v>482</v>
      </c>
      <c r="B429" s="156"/>
    </row>
    <row r="430" spans="1:2" ht="19.5" customHeight="1">
      <c r="A430" s="158" t="s">
        <v>117</v>
      </c>
      <c r="B430" s="155">
        <f>SUM(B431:B435)</f>
        <v>6396</v>
      </c>
    </row>
    <row r="431" spans="1:2" ht="19.5" customHeight="1">
      <c r="A431" s="159" t="s">
        <v>471</v>
      </c>
      <c r="B431" s="156"/>
    </row>
    <row r="432" spans="1:2" ht="19.5" customHeight="1">
      <c r="A432" s="154" t="s">
        <v>483</v>
      </c>
      <c r="B432" s="156">
        <v>18</v>
      </c>
    </row>
    <row r="433" spans="1:2" ht="19.5" customHeight="1">
      <c r="A433" s="154" t="s">
        <v>484</v>
      </c>
      <c r="B433" s="156">
        <v>6336</v>
      </c>
    </row>
    <row r="434" spans="1:2" ht="19.5" customHeight="1">
      <c r="A434" s="154" t="s">
        <v>485</v>
      </c>
      <c r="B434" s="156">
        <v>25</v>
      </c>
    </row>
    <row r="435" spans="1:2" ht="19.5" customHeight="1">
      <c r="A435" s="158" t="s">
        <v>486</v>
      </c>
      <c r="B435" s="156">
        <v>17</v>
      </c>
    </row>
    <row r="436" spans="1:2" ht="19.5" customHeight="1">
      <c r="A436" s="158" t="s">
        <v>118</v>
      </c>
      <c r="B436" s="155">
        <f>SUM(B437:B440)</f>
        <v>4</v>
      </c>
    </row>
    <row r="437" spans="1:2" ht="19.5" customHeight="1">
      <c r="A437" s="158" t="s">
        <v>471</v>
      </c>
      <c r="B437" s="156"/>
    </row>
    <row r="438" spans="1:2" ht="19.5" customHeight="1">
      <c r="A438" s="154" t="s">
        <v>487</v>
      </c>
      <c r="B438" s="156"/>
    </row>
    <row r="439" spans="1:2" ht="19.5" customHeight="1">
      <c r="A439" s="154" t="s">
        <v>488</v>
      </c>
      <c r="B439" s="156"/>
    </row>
    <row r="440" spans="1:2" ht="19.5" customHeight="1">
      <c r="A440" s="154" t="s">
        <v>489</v>
      </c>
      <c r="B440" s="156">
        <v>4</v>
      </c>
    </row>
    <row r="441" spans="1:2" ht="19.5" customHeight="1">
      <c r="A441" s="158" t="s">
        <v>119</v>
      </c>
      <c r="B441" s="155">
        <f>SUM(B442:B445)</f>
        <v>10</v>
      </c>
    </row>
    <row r="442" spans="1:2" ht="19.5" customHeight="1">
      <c r="A442" s="158" t="s">
        <v>490</v>
      </c>
      <c r="B442" s="156"/>
    </row>
    <row r="443" spans="1:2" ht="19.5" customHeight="1">
      <c r="A443" s="158" t="s">
        <v>491</v>
      </c>
      <c r="B443" s="156"/>
    </row>
    <row r="444" spans="1:2" ht="19.5" customHeight="1">
      <c r="A444" s="158" t="s">
        <v>492</v>
      </c>
      <c r="B444" s="156"/>
    </row>
    <row r="445" spans="1:2" ht="19.5" customHeight="1">
      <c r="A445" s="158" t="s">
        <v>493</v>
      </c>
      <c r="B445" s="156">
        <v>10</v>
      </c>
    </row>
    <row r="446" spans="1:2" ht="19.5" customHeight="1">
      <c r="A446" s="154" t="s">
        <v>120</v>
      </c>
      <c r="B446" s="155">
        <f>SUM(B447:B452)</f>
        <v>198</v>
      </c>
    </row>
    <row r="447" spans="1:2" ht="19.5" customHeight="1">
      <c r="A447" s="154" t="s">
        <v>471</v>
      </c>
      <c r="B447" s="156">
        <v>162</v>
      </c>
    </row>
    <row r="448" spans="1:2" ht="19.5" customHeight="1">
      <c r="A448" s="158" t="s">
        <v>494</v>
      </c>
      <c r="B448" s="156">
        <v>25</v>
      </c>
    </row>
    <row r="449" spans="1:2" ht="19.5" customHeight="1">
      <c r="A449" s="158" t="s">
        <v>495</v>
      </c>
      <c r="B449" s="156"/>
    </row>
    <row r="450" spans="1:2" ht="19.5" customHeight="1">
      <c r="A450" s="158" t="s">
        <v>496</v>
      </c>
      <c r="B450" s="156"/>
    </row>
    <row r="451" spans="1:2" ht="19.5" customHeight="1">
      <c r="A451" s="154" t="s">
        <v>497</v>
      </c>
      <c r="B451" s="156"/>
    </row>
    <row r="452" spans="1:2" ht="19.5" customHeight="1">
      <c r="A452" s="154" t="s">
        <v>498</v>
      </c>
      <c r="B452" s="156">
        <v>11</v>
      </c>
    </row>
    <row r="453" spans="1:2" ht="19.5" customHeight="1">
      <c r="A453" s="154" t="s">
        <v>121</v>
      </c>
      <c r="B453" s="155">
        <f>SUM(B454:B456)</f>
        <v>0</v>
      </c>
    </row>
    <row r="454" spans="1:2" ht="19.5" customHeight="1">
      <c r="A454" s="158" t="s">
        <v>499</v>
      </c>
      <c r="B454" s="162"/>
    </row>
    <row r="455" spans="1:2" ht="19.5" customHeight="1">
      <c r="A455" s="158" t="s">
        <v>500</v>
      </c>
      <c r="B455" s="162"/>
    </row>
    <row r="456" spans="1:2" ht="19.5" customHeight="1">
      <c r="A456" s="158" t="s">
        <v>501</v>
      </c>
      <c r="B456" s="162"/>
    </row>
    <row r="457" spans="1:2" ht="19.5" customHeight="1">
      <c r="A457" s="159" t="s">
        <v>122</v>
      </c>
      <c r="B457" s="155">
        <f>SUM(B458:B459)</f>
        <v>0</v>
      </c>
    </row>
    <row r="458" spans="1:2" ht="19.5" customHeight="1">
      <c r="A458" s="158" t="s">
        <v>502</v>
      </c>
      <c r="B458" s="162"/>
    </row>
    <row r="459" spans="1:2" ht="19.5" customHeight="1">
      <c r="A459" s="158" t="s">
        <v>503</v>
      </c>
      <c r="B459" s="162"/>
    </row>
    <row r="460" spans="1:2" ht="19.5" customHeight="1">
      <c r="A460" s="154" t="s">
        <v>123</v>
      </c>
      <c r="B460" s="155">
        <f>SUM(B461:B464)</f>
        <v>198</v>
      </c>
    </row>
    <row r="461" spans="1:2" ht="19.5" customHeight="1">
      <c r="A461" s="154" t="s">
        <v>504</v>
      </c>
      <c r="B461" s="156"/>
    </row>
    <row r="462" spans="1:2" ht="19.5" customHeight="1">
      <c r="A462" s="158" t="s">
        <v>505</v>
      </c>
      <c r="B462" s="156"/>
    </row>
    <row r="463" spans="1:2" ht="19.5" customHeight="1">
      <c r="A463" s="158" t="s">
        <v>506</v>
      </c>
      <c r="B463" s="156"/>
    </row>
    <row r="464" spans="1:2" ht="19.5" customHeight="1">
      <c r="A464" s="158" t="s">
        <v>507</v>
      </c>
      <c r="B464" s="156">
        <v>198</v>
      </c>
    </row>
    <row r="465" spans="1:2" ht="19.5" customHeight="1">
      <c r="A465" s="152" t="s">
        <v>124</v>
      </c>
      <c r="B465" s="153">
        <f>B466+B482+B490+B501+B510+B517</f>
        <v>3704.2</v>
      </c>
    </row>
    <row r="466" spans="1:2" ht="19.5" customHeight="1">
      <c r="A466" s="159" t="s">
        <v>125</v>
      </c>
      <c r="B466" s="155">
        <f>SUM(B467:B481)</f>
        <v>2084.5</v>
      </c>
    </row>
    <row r="467" spans="1:2" ht="19.5" customHeight="1">
      <c r="A467" s="159" t="s">
        <v>269</v>
      </c>
      <c r="B467" s="156">
        <v>401</v>
      </c>
    </row>
    <row r="468" spans="1:2" ht="19.5" customHeight="1">
      <c r="A468" s="159" t="s">
        <v>270</v>
      </c>
      <c r="B468" s="156"/>
    </row>
    <row r="469" spans="1:2" ht="19.5" customHeight="1">
      <c r="A469" s="159" t="s">
        <v>271</v>
      </c>
      <c r="B469" s="156"/>
    </row>
    <row r="470" spans="1:2" ht="19.5" customHeight="1">
      <c r="A470" s="159" t="s">
        <v>508</v>
      </c>
      <c r="B470" s="156">
        <v>131.5</v>
      </c>
    </row>
    <row r="471" spans="1:2" ht="19.5" customHeight="1">
      <c r="A471" s="159" t="s">
        <v>509</v>
      </c>
      <c r="B471" s="156">
        <v>396</v>
      </c>
    </row>
    <row r="472" spans="1:2" ht="19.5" customHeight="1">
      <c r="A472" s="159" t="s">
        <v>510</v>
      </c>
      <c r="B472" s="156">
        <v>129</v>
      </c>
    </row>
    <row r="473" spans="1:2" ht="19.5" customHeight="1">
      <c r="A473" s="159" t="s">
        <v>511</v>
      </c>
      <c r="B473" s="156">
        <v>315</v>
      </c>
    </row>
    <row r="474" spans="1:2" ht="19.5" customHeight="1">
      <c r="A474" s="159" t="s">
        <v>512</v>
      </c>
      <c r="B474" s="156">
        <v>50</v>
      </c>
    </row>
    <row r="475" spans="1:2" ht="19.5" customHeight="1">
      <c r="A475" s="159" t="s">
        <v>513</v>
      </c>
      <c r="B475" s="156">
        <v>22</v>
      </c>
    </row>
    <row r="476" spans="1:2" ht="19.5" customHeight="1">
      <c r="A476" s="159" t="s">
        <v>514</v>
      </c>
      <c r="B476" s="156"/>
    </row>
    <row r="477" spans="1:2" ht="19.5" customHeight="1">
      <c r="A477" s="159" t="s">
        <v>515</v>
      </c>
      <c r="B477" s="156">
        <v>35</v>
      </c>
    </row>
    <row r="478" spans="1:2" ht="19.5" customHeight="1">
      <c r="A478" s="159" t="s">
        <v>516</v>
      </c>
      <c r="B478" s="156">
        <v>200.5</v>
      </c>
    </row>
    <row r="479" spans="1:2" ht="19.5" customHeight="1">
      <c r="A479" s="159" t="s">
        <v>517</v>
      </c>
      <c r="B479" s="156">
        <v>20</v>
      </c>
    </row>
    <row r="480" spans="1:2" ht="19.5" customHeight="1">
      <c r="A480" s="159" t="s">
        <v>518</v>
      </c>
      <c r="B480" s="156"/>
    </row>
    <row r="481" spans="1:2" ht="19.5" customHeight="1">
      <c r="A481" s="159" t="s">
        <v>519</v>
      </c>
      <c r="B481" s="156">
        <v>384.5</v>
      </c>
    </row>
    <row r="482" spans="1:2" ht="19.5" customHeight="1">
      <c r="A482" s="159" t="s">
        <v>126</v>
      </c>
      <c r="B482" s="155">
        <f>SUM(B483:B489)</f>
        <v>227</v>
      </c>
    </row>
    <row r="483" spans="1:2" ht="19.5" customHeight="1">
      <c r="A483" s="159" t="s">
        <v>269</v>
      </c>
      <c r="B483" s="156">
        <v>157</v>
      </c>
    </row>
    <row r="484" spans="1:2" ht="19.5" customHeight="1">
      <c r="A484" s="159" t="s">
        <v>270</v>
      </c>
      <c r="B484" s="156"/>
    </row>
    <row r="485" spans="1:2" ht="19.5" customHeight="1">
      <c r="A485" s="159" t="s">
        <v>271</v>
      </c>
      <c r="B485" s="156"/>
    </row>
    <row r="486" spans="1:2" ht="19.5" customHeight="1">
      <c r="A486" s="159" t="s">
        <v>520</v>
      </c>
      <c r="B486" s="156"/>
    </row>
    <row r="487" spans="1:2" ht="19.5" customHeight="1">
      <c r="A487" s="159" t="s">
        <v>521</v>
      </c>
      <c r="B487" s="156">
        <v>70</v>
      </c>
    </row>
    <row r="488" spans="1:2" ht="19.5" customHeight="1">
      <c r="A488" s="159" t="s">
        <v>522</v>
      </c>
      <c r="B488" s="156"/>
    </row>
    <row r="489" spans="1:2" ht="19.5" customHeight="1">
      <c r="A489" s="159" t="s">
        <v>523</v>
      </c>
      <c r="B489" s="156"/>
    </row>
    <row r="490" spans="1:2" ht="19.5" customHeight="1">
      <c r="A490" s="159" t="s">
        <v>127</v>
      </c>
      <c r="B490" s="155">
        <f>SUM(B491:B500)</f>
        <v>0</v>
      </c>
    </row>
    <row r="491" spans="1:2" ht="19.5" customHeight="1">
      <c r="A491" s="159" t="s">
        <v>269</v>
      </c>
      <c r="B491" s="162"/>
    </row>
    <row r="492" spans="1:2" ht="19.5" customHeight="1">
      <c r="A492" s="159" t="s">
        <v>270</v>
      </c>
      <c r="B492" s="162"/>
    </row>
    <row r="493" spans="1:2" ht="19.5" customHeight="1">
      <c r="A493" s="159" t="s">
        <v>271</v>
      </c>
      <c r="B493" s="162"/>
    </row>
    <row r="494" spans="1:2" ht="19.5" customHeight="1">
      <c r="A494" s="159" t="s">
        <v>524</v>
      </c>
      <c r="B494" s="162"/>
    </row>
    <row r="495" spans="1:2" ht="19.5" customHeight="1">
      <c r="A495" s="159" t="s">
        <v>525</v>
      </c>
      <c r="B495" s="162"/>
    </row>
    <row r="496" spans="1:2" ht="19.5" customHeight="1">
      <c r="A496" s="159" t="s">
        <v>526</v>
      </c>
      <c r="B496" s="162"/>
    </row>
    <row r="497" spans="1:2" ht="19.5" customHeight="1">
      <c r="A497" s="159" t="s">
        <v>527</v>
      </c>
      <c r="B497" s="162"/>
    </row>
    <row r="498" spans="1:2" ht="19.5" customHeight="1">
      <c r="A498" s="159" t="s">
        <v>528</v>
      </c>
      <c r="B498" s="162"/>
    </row>
    <row r="499" spans="1:2" ht="19.5" customHeight="1">
      <c r="A499" s="159" t="s">
        <v>529</v>
      </c>
      <c r="B499" s="162"/>
    </row>
    <row r="500" spans="1:2" ht="19.5" customHeight="1">
      <c r="A500" s="159" t="s">
        <v>530</v>
      </c>
      <c r="B500" s="162"/>
    </row>
    <row r="501" spans="1:2" ht="19.5" customHeight="1">
      <c r="A501" s="159" t="s">
        <v>128</v>
      </c>
      <c r="B501" s="155">
        <f>SUM(B502:B509)</f>
        <v>1004</v>
      </c>
    </row>
    <row r="502" spans="1:2" ht="19.5" customHeight="1">
      <c r="A502" s="159" t="s">
        <v>269</v>
      </c>
      <c r="B502" s="156">
        <v>650</v>
      </c>
    </row>
    <row r="503" spans="1:2" ht="19.5" customHeight="1">
      <c r="A503" s="159" t="s">
        <v>531</v>
      </c>
      <c r="B503" s="156">
        <v>350</v>
      </c>
    </row>
    <row r="504" spans="1:2" ht="19.5" customHeight="1">
      <c r="A504" s="159" t="s">
        <v>271</v>
      </c>
      <c r="B504" s="156"/>
    </row>
    <row r="505" spans="1:2" ht="19.5" customHeight="1">
      <c r="A505" s="159" t="s">
        <v>532</v>
      </c>
      <c r="B505" s="156"/>
    </row>
    <row r="506" spans="1:2" ht="19.5" customHeight="1">
      <c r="A506" s="159" t="s">
        <v>533</v>
      </c>
      <c r="B506" s="156"/>
    </row>
    <row r="507" spans="1:2" ht="19.5" customHeight="1">
      <c r="A507" s="159" t="s">
        <v>534</v>
      </c>
      <c r="B507" s="156"/>
    </row>
    <row r="508" spans="1:2" ht="19.5" customHeight="1">
      <c r="A508" s="159" t="s">
        <v>535</v>
      </c>
      <c r="B508" s="156">
        <v>4</v>
      </c>
    </row>
    <row r="509" spans="1:2" ht="19.5" customHeight="1">
      <c r="A509" s="159" t="s">
        <v>536</v>
      </c>
      <c r="B509" s="156"/>
    </row>
    <row r="510" spans="1:2" ht="19.5" customHeight="1">
      <c r="A510" s="159" t="s">
        <v>129</v>
      </c>
      <c r="B510" s="155">
        <f>SUM(B511:B516)</f>
        <v>149.7</v>
      </c>
    </row>
    <row r="511" spans="1:2" ht="19.5" customHeight="1">
      <c r="A511" s="159" t="s">
        <v>269</v>
      </c>
      <c r="B511" s="156"/>
    </row>
    <row r="512" spans="1:2" ht="19.5" customHeight="1">
      <c r="A512" s="159" t="s">
        <v>270</v>
      </c>
      <c r="B512" s="156">
        <v>30</v>
      </c>
    </row>
    <row r="513" spans="1:2" ht="19.5" customHeight="1">
      <c r="A513" s="159" t="s">
        <v>271</v>
      </c>
      <c r="B513" s="156"/>
    </row>
    <row r="514" spans="1:2" ht="19.5" customHeight="1">
      <c r="A514" s="159" t="s">
        <v>537</v>
      </c>
      <c r="B514" s="156">
        <v>5</v>
      </c>
    </row>
    <row r="515" spans="1:2" ht="19.5" customHeight="1">
      <c r="A515" s="159" t="s">
        <v>538</v>
      </c>
      <c r="B515" s="156">
        <v>10</v>
      </c>
    </row>
    <row r="516" spans="1:2" ht="19.5" customHeight="1">
      <c r="A516" s="159" t="s">
        <v>539</v>
      </c>
      <c r="B516" s="156">
        <v>104.7</v>
      </c>
    </row>
    <row r="517" spans="1:2" ht="19.5" customHeight="1">
      <c r="A517" s="159" t="s">
        <v>130</v>
      </c>
      <c r="B517" s="155">
        <f>SUM(B518:B520)</f>
        <v>239</v>
      </c>
    </row>
    <row r="518" spans="1:2" ht="19.5" customHeight="1">
      <c r="A518" s="159" t="s">
        <v>540</v>
      </c>
      <c r="B518" s="156"/>
    </row>
    <row r="519" spans="1:2" ht="19.5" customHeight="1">
      <c r="A519" s="159" t="s">
        <v>541</v>
      </c>
      <c r="B519" s="156"/>
    </row>
    <row r="520" spans="1:2" ht="19.5" customHeight="1">
      <c r="A520" s="159" t="s">
        <v>542</v>
      </c>
      <c r="B520" s="156">
        <v>239</v>
      </c>
    </row>
    <row r="521" spans="1:2" ht="19.5" customHeight="1">
      <c r="A521" s="152" t="s">
        <v>131</v>
      </c>
      <c r="B521" s="153">
        <f>B522+B536+B544+B546+B555+B559+B569+B577+B584+B591+B600+B605+B608+B611+B614+B617+B620+B624+B629+B637</f>
        <v>48957.89</v>
      </c>
    </row>
    <row r="522" spans="1:2" ht="19.5" customHeight="1">
      <c r="A522" s="159" t="s">
        <v>132</v>
      </c>
      <c r="B522" s="155">
        <f>SUM(B523:B535)</f>
        <v>1816.3</v>
      </c>
    </row>
    <row r="523" spans="1:2" ht="19.5" customHeight="1">
      <c r="A523" s="159" t="s">
        <v>269</v>
      </c>
      <c r="B523" s="156">
        <v>896</v>
      </c>
    </row>
    <row r="524" spans="1:2" ht="19.5" customHeight="1">
      <c r="A524" s="159" t="s">
        <v>270</v>
      </c>
      <c r="B524" s="156">
        <v>79.3</v>
      </c>
    </row>
    <row r="525" spans="1:2" ht="19.5" customHeight="1">
      <c r="A525" s="159" t="s">
        <v>271</v>
      </c>
      <c r="B525" s="156"/>
    </row>
    <row r="526" spans="1:2" ht="19.5" customHeight="1">
      <c r="A526" s="159" t="s">
        <v>543</v>
      </c>
      <c r="B526" s="156"/>
    </row>
    <row r="527" spans="1:2" ht="19.5" customHeight="1">
      <c r="A527" s="159" t="s">
        <v>544</v>
      </c>
      <c r="B527" s="156"/>
    </row>
    <row r="528" spans="1:2" ht="19.5" customHeight="1">
      <c r="A528" s="159" t="s">
        <v>545</v>
      </c>
      <c r="B528" s="156"/>
    </row>
    <row r="529" spans="1:2" ht="19.5" customHeight="1">
      <c r="A529" s="159" t="s">
        <v>546</v>
      </c>
      <c r="B529" s="156"/>
    </row>
    <row r="530" spans="1:2" ht="19.5" customHeight="1">
      <c r="A530" s="159" t="s">
        <v>306</v>
      </c>
      <c r="B530" s="156"/>
    </row>
    <row r="531" spans="1:2" ht="19.5" customHeight="1">
      <c r="A531" s="159" t="s">
        <v>547</v>
      </c>
      <c r="B531" s="156">
        <v>835.5</v>
      </c>
    </row>
    <row r="532" spans="1:2" ht="19.5" customHeight="1">
      <c r="A532" s="159" t="s">
        <v>548</v>
      </c>
      <c r="B532" s="156"/>
    </row>
    <row r="533" spans="1:2" ht="19.5" customHeight="1">
      <c r="A533" s="159" t="s">
        <v>549</v>
      </c>
      <c r="B533" s="156"/>
    </row>
    <row r="534" spans="1:2" ht="19.5" customHeight="1">
      <c r="A534" s="159" t="s">
        <v>550</v>
      </c>
      <c r="B534" s="156">
        <v>4</v>
      </c>
    </row>
    <row r="535" spans="1:2" ht="19.5" customHeight="1">
      <c r="A535" s="159" t="s">
        <v>551</v>
      </c>
      <c r="B535" s="156">
        <v>1.5</v>
      </c>
    </row>
    <row r="536" spans="1:2" ht="19.5" customHeight="1">
      <c r="A536" s="159" t="s">
        <v>133</v>
      </c>
      <c r="B536" s="155">
        <f>SUM(B537:B543)</f>
        <v>1175</v>
      </c>
    </row>
    <row r="537" spans="1:2" ht="19.5" customHeight="1">
      <c r="A537" s="159" t="s">
        <v>269</v>
      </c>
      <c r="B537" s="156">
        <v>1081</v>
      </c>
    </row>
    <row r="538" spans="1:2" ht="19.5" customHeight="1">
      <c r="A538" s="159" t="s">
        <v>270</v>
      </c>
      <c r="B538" s="156">
        <v>9</v>
      </c>
    </row>
    <row r="539" spans="1:2" ht="19.5" customHeight="1">
      <c r="A539" s="159" t="s">
        <v>271</v>
      </c>
      <c r="B539" s="156"/>
    </row>
    <row r="540" spans="1:2" ht="19.5" customHeight="1">
      <c r="A540" s="159" t="s">
        <v>552</v>
      </c>
      <c r="B540" s="156"/>
    </row>
    <row r="541" spans="1:2" ht="19.5" customHeight="1">
      <c r="A541" s="159" t="s">
        <v>553</v>
      </c>
      <c r="B541" s="156"/>
    </row>
    <row r="542" spans="1:2" ht="19.5" customHeight="1">
      <c r="A542" s="159" t="s">
        <v>554</v>
      </c>
      <c r="B542" s="156"/>
    </row>
    <row r="543" spans="1:2" ht="19.5" customHeight="1">
      <c r="A543" s="159" t="s">
        <v>555</v>
      </c>
      <c r="B543" s="156">
        <v>85</v>
      </c>
    </row>
    <row r="544" spans="1:2" ht="19.5" customHeight="1">
      <c r="A544" s="159" t="s">
        <v>134</v>
      </c>
      <c r="B544" s="155">
        <f>B545</f>
        <v>0</v>
      </c>
    </row>
    <row r="545" spans="1:2" ht="19.5" customHeight="1">
      <c r="A545" s="159" t="s">
        <v>556</v>
      </c>
      <c r="B545" s="162"/>
    </row>
    <row r="546" spans="1:2" ht="19.5" customHeight="1">
      <c r="A546" s="159" t="s">
        <v>135</v>
      </c>
      <c r="B546" s="155">
        <f>SUM(B547:B554)</f>
        <v>3366.88</v>
      </c>
    </row>
    <row r="547" spans="1:2" ht="19.5" customHeight="1">
      <c r="A547" s="159" t="s">
        <v>557</v>
      </c>
      <c r="B547" s="156"/>
    </row>
    <row r="548" spans="1:2" ht="19.5" customHeight="1">
      <c r="A548" s="159" t="s">
        <v>558</v>
      </c>
      <c r="B548" s="156"/>
    </row>
    <row r="549" spans="1:2" ht="19.5" customHeight="1">
      <c r="A549" s="159" t="s">
        <v>559</v>
      </c>
      <c r="B549" s="156"/>
    </row>
    <row r="550" spans="1:2" ht="19.5" customHeight="1">
      <c r="A550" s="159" t="s">
        <v>560</v>
      </c>
      <c r="B550" s="156"/>
    </row>
    <row r="551" spans="1:2" ht="19.5" customHeight="1">
      <c r="A551" s="159" t="s">
        <v>561</v>
      </c>
      <c r="B551" s="156">
        <v>3364</v>
      </c>
    </row>
    <row r="552" spans="1:2" ht="19.5" customHeight="1">
      <c r="A552" s="159" t="s">
        <v>562</v>
      </c>
      <c r="B552" s="156"/>
    </row>
    <row r="553" spans="1:2" ht="19.5" customHeight="1">
      <c r="A553" s="159" t="s">
        <v>563</v>
      </c>
      <c r="B553" s="156"/>
    </row>
    <row r="554" spans="1:2" ht="19.5" customHeight="1">
      <c r="A554" s="159" t="s">
        <v>564</v>
      </c>
      <c r="B554" s="156">
        <v>2.88</v>
      </c>
    </row>
    <row r="555" spans="1:2" ht="19.5" customHeight="1">
      <c r="A555" s="159" t="s">
        <v>136</v>
      </c>
      <c r="B555" s="155">
        <f>SUM(B556:B558)</f>
        <v>0</v>
      </c>
    </row>
    <row r="556" spans="1:2" ht="19.5" customHeight="1">
      <c r="A556" s="159" t="s">
        <v>565</v>
      </c>
      <c r="B556" s="162"/>
    </row>
    <row r="557" spans="1:2" ht="19.5" customHeight="1">
      <c r="A557" s="159" t="s">
        <v>566</v>
      </c>
      <c r="B557" s="162"/>
    </row>
    <row r="558" spans="1:2" ht="19.5" customHeight="1">
      <c r="A558" s="159" t="s">
        <v>567</v>
      </c>
      <c r="B558" s="162"/>
    </row>
    <row r="559" spans="1:2" ht="19.5" customHeight="1">
      <c r="A559" s="159" t="s">
        <v>137</v>
      </c>
      <c r="B559" s="155">
        <f>SUM(B560:B568)</f>
        <v>1199</v>
      </c>
    </row>
    <row r="560" spans="1:2" ht="19.5" customHeight="1">
      <c r="A560" s="159" t="s">
        <v>568</v>
      </c>
      <c r="B560" s="162"/>
    </row>
    <row r="561" spans="1:2" ht="19.5" customHeight="1">
      <c r="A561" s="159" t="s">
        <v>569</v>
      </c>
      <c r="B561" s="162"/>
    </row>
    <row r="562" spans="1:2" ht="19.5" customHeight="1">
      <c r="A562" s="159" t="s">
        <v>570</v>
      </c>
      <c r="B562" s="162"/>
    </row>
    <row r="563" spans="1:2" ht="19.5" customHeight="1">
      <c r="A563" s="159" t="s">
        <v>571</v>
      </c>
      <c r="B563" s="162"/>
    </row>
    <row r="564" spans="1:2" ht="19.5" customHeight="1">
      <c r="A564" s="159" t="s">
        <v>572</v>
      </c>
      <c r="B564" s="162"/>
    </row>
    <row r="565" spans="1:2" ht="19.5" customHeight="1">
      <c r="A565" s="159" t="s">
        <v>573</v>
      </c>
      <c r="B565" s="162"/>
    </row>
    <row r="566" spans="1:2" ht="19.5" customHeight="1">
      <c r="A566" s="159" t="s">
        <v>574</v>
      </c>
      <c r="B566" s="162"/>
    </row>
    <row r="567" spans="1:2" ht="19.5" customHeight="1">
      <c r="A567" s="159" t="s">
        <v>575</v>
      </c>
      <c r="B567" s="162"/>
    </row>
    <row r="568" spans="1:2" ht="19.5" customHeight="1">
      <c r="A568" s="159" t="s">
        <v>576</v>
      </c>
      <c r="B568" s="156">
        <v>1199</v>
      </c>
    </row>
    <row r="569" spans="1:2" ht="19.5" customHeight="1">
      <c r="A569" s="159" t="s">
        <v>138</v>
      </c>
      <c r="B569" s="155">
        <f>SUM(B570:B576)</f>
        <v>5243.0599999999995</v>
      </c>
    </row>
    <row r="570" spans="1:2" ht="19.5" customHeight="1">
      <c r="A570" s="159" t="s">
        <v>577</v>
      </c>
      <c r="B570" s="156">
        <v>1200</v>
      </c>
    </row>
    <row r="571" spans="1:2" ht="19.5" customHeight="1">
      <c r="A571" s="159" t="s">
        <v>578</v>
      </c>
      <c r="B571" s="156"/>
    </row>
    <row r="572" spans="1:2" ht="19.5" customHeight="1">
      <c r="A572" s="159" t="s">
        <v>579</v>
      </c>
      <c r="B572" s="156">
        <v>34.56</v>
      </c>
    </row>
    <row r="573" spans="1:2" ht="19.5" customHeight="1">
      <c r="A573" s="159" t="s">
        <v>580</v>
      </c>
      <c r="B573" s="156"/>
    </row>
    <row r="574" spans="1:2" ht="19.5" customHeight="1">
      <c r="A574" s="159" t="s">
        <v>581</v>
      </c>
      <c r="B574" s="156"/>
    </row>
    <row r="575" spans="1:2" ht="19.5" customHeight="1">
      <c r="A575" s="159" t="s">
        <v>582</v>
      </c>
      <c r="B575" s="156"/>
    </row>
    <row r="576" spans="1:2" ht="19.5" customHeight="1">
      <c r="A576" s="159" t="s">
        <v>583</v>
      </c>
      <c r="B576" s="156">
        <v>4008.5</v>
      </c>
    </row>
    <row r="577" spans="1:2" ht="19.5" customHeight="1">
      <c r="A577" s="159" t="s">
        <v>139</v>
      </c>
      <c r="B577" s="155">
        <f>SUM(B578:B583)</f>
        <v>643.5</v>
      </c>
    </row>
    <row r="578" spans="1:2" ht="19.5" customHeight="1">
      <c r="A578" s="159" t="s">
        <v>584</v>
      </c>
      <c r="B578" s="156">
        <v>358</v>
      </c>
    </row>
    <row r="579" spans="1:2" ht="19.5" customHeight="1">
      <c r="A579" s="159" t="s">
        <v>585</v>
      </c>
      <c r="B579" s="156">
        <v>223</v>
      </c>
    </row>
    <row r="580" spans="1:2" ht="19.5" customHeight="1">
      <c r="A580" s="159" t="s">
        <v>586</v>
      </c>
      <c r="B580" s="156">
        <v>11</v>
      </c>
    </row>
    <row r="581" spans="1:2" ht="19.5" customHeight="1">
      <c r="A581" s="159" t="s">
        <v>587</v>
      </c>
      <c r="B581" s="156"/>
    </row>
    <row r="582" spans="1:2" ht="19.5" customHeight="1">
      <c r="A582" s="159" t="s">
        <v>588</v>
      </c>
      <c r="B582" s="156"/>
    </row>
    <row r="583" spans="1:2" ht="19.5" customHeight="1">
      <c r="A583" s="159" t="s">
        <v>589</v>
      </c>
      <c r="B583" s="156">
        <v>51.5</v>
      </c>
    </row>
    <row r="584" spans="1:2" ht="19.5" customHeight="1">
      <c r="A584" s="159" t="s">
        <v>140</v>
      </c>
      <c r="B584" s="155">
        <f>SUM(B585:B590)</f>
        <v>9.5</v>
      </c>
    </row>
    <row r="585" spans="1:2" ht="19.5" customHeight="1">
      <c r="A585" s="159" t="s">
        <v>590</v>
      </c>
      <c r="B585" s="156"/>
    </row>
    <row r="586" spans="1:2" ht="19.5" customHeight="1">
      <c r="A586" s="159" t="s">
        <v>591</v>
      </c>
      <c r="B586" s="156">
        <v>7</v>
      </c>
    </row>
    <row r="587" spans="1:2" ht="19.5" customHeight="1">
      <c r="A587" s="159" t="s">
        <v>592</v>
      </c>
      <c r="B587" s="156"/>
    </row>
    <row r="588" spans="1:2" ht="19.5" customHeight="1">
      <c r="A588" s="159" t="s">
        <v>593</v>
      </c>
      <c r="B588" s="156"/>
    </row>
    <row r="589" spans="1:2" ht="19.5" customHeight="1">
      <c r="A589" s="159" t="s">
        <v>594</v>
      </c>
      <c r="B589" s="156"/>
    </row>
    <row r="590" spans="1:2" ht="19.5" customHeight="1">
      <c r="A590" s="159" t="s">
        <v>595</v>
      </c>
      <c r="B590" s="156">
        <v>2.5</v>
      </c>
    </row>
    <row r="591" spans="1:2" ht="19.5" customHeight="1">
      <c r="A591" s="159" t="s">
        <v>141</v>
      </c>
      <c r="B591" s="155">
        <f>SUM(B592:B599)</f>
        <v>1030.4</v>
      </c>
    </row>
    <row r="592" spans="1:2" ht="19.5" customHeight="1">
      <c r="A592" s="159" t="s">
        <v>269</v>
      </c>
      <c r="B592" s="156">
        <v>350</v>
      </c>
    </row>
    <row r="593" spans="1:2" ht="19.5" customHeight="1">
      <c r="A593" s="159" t="s">
        <v>270</v>
      </c>
      <c r="B593" s="156">
        <v>23.5</v>
      </c>
    </row>
    <row r="594" spans="1:2" ht="19.5" customHeight="1">
      <c r="A594" s="159" t="s">
        <v>271</v>
      </c>
      <c r="B594" s="156"/>
    </row>
    <row r="595" spans="1:2" ht="19.5" customHeight="1">
      <c r="A595" s="159" t="s">
        <v>596</v>
      </c>
      <c r="B595" s="156">
        <v>42.8</v>
      </c>
    </row>
    <row r="596" spans="1:2" ht="19.5" customHeight="1">
      <c r="A596" s="159" t="s">
        <v>597</v>
      </c>
      <c r="B596" s="156">
        <v>18.6</v>
      </c>
    </row>
    <row r="597" spans="1:2" ht="19.5" customHeight="1">
      <c r="A597" s="159" t="s">
        <v>598</v>
      </c>
      <c r="B597" s="156"/>
    </row>
    <row r="598" spans="1:2" ht="19.5" customHeight="1">
      <c r="A598" s="159" t="s">
        <v>599</v>
      </c>
      <c r="B598" s="156">
        <v>270</v>
      </c>
    </row>
    <row r="599" spans="1:2" ht="19.5" customHeight="1">
      <c r="A599" s="159" t="s">
        <v>600</v>
      </c>
      <c r="B599" s="156">
        <v>325.5</v>
      </c>
    </row>
    <row r="600" spans="1:2" ht="19.5" customHeight="1">
      <c r="A600" s="159" t="s">
        <v>142</v>
      </c>
      <c r="B600" s="155">
        <f>SUM(B601:B604)</f>
        <v>0</v>
      </c>
    </row>
    <row r="601" spans="1:2" ht="19.5" customHeight="1">
      <c r="A601" s="159" t="s">
        <v>269</v>
      </c>
      <c r="B601" s="162"/>
    </row>
    <row r="602" spans="1:2" ht="19.5" customHeight="1">
      <c r="A602" s="159" t="s">
        <v>270</v>
      </c>
      <c r="B602" s="162"/>
    </row>
    <row r="603" spans="1:2" ht="19.5" customHeight="1">
      <c r="A603" s="159" t="s">
        <v>271</v>
      </c>
      <c r="B603" s="162"/>
    </row>
    <row r="604" spans="1:2" ht="19.5" customHeight="1">
      <c r="A604" s="159" t="s">
        <v>601</v>
      </c>
      <c r="B604" s="162"/>
    </row>
    <row r="605" spans="1:2" ht="19.5" customHeight="1">
      <c r="A605" s="159" t="s">
        <v>143</v>
      </c>
      <c r="B605" s="155">
        <f>SUM(B606:B607)</f>
        <v>4869</v>
      </c>
    </row>
    <row r="606" spans="1:2" ht="19.5" customHeight="1">
      <c r="A606" s="159" t="s">
        <v>602</v>
      </c>
      <c r="B606" s="156">
        <v>227</v>
      </c>
    </row>
    <row r="607" spans="1:2" ht="19.5" customHeight="1">
      <c r="A607" s="159" t="s">
        <v>603</v>
      </c>
      <c r="B607" s="156">
        <v>4642</v>
      </c>
    </row>
    <row r="608" spans="1:2" ht="19.5" customHeight="1">
      <c r="A608" s="159" t="s">
        <v>144</v>
      </c>
      <c r="B608" s="155">
        <f>SUM(B609:B610)</f>
        <v>0</v>
      </c>
    </row>
    <row r="609" spans="1:2" ht="19.5" customHeight="1">
      <c r="A609" s="159" t="s">
        <v>604</v>
      </c>
      <c r="B609" s="156"/>
    </row>
    <row r="610" spans="1:2" ht="19.5" customHeight="1">
      <c r="A610" s="159" t="s">
        <v>605</v>
      </c>
      <c r="B610" s="156"/>
    </row>
    <row r="611" spans="1:2" ht="19.5" customHeight="1">
      <c r="A611" s="159" t="s">
        <v>145</v>
      </c>
      <c r="B611" s="155">
        <f>SUM(B612:B613)</f>
        <v>0</v>
      </c>
    </row>
    <row r="612" spans="1:2" ht="19.5" customHeight="1">
      <c r="A612" s="159" t="s">
        <v>606</v>
      </c>
      <c r="B612" s="156"/>
    </row>
    <row r="613" spans="1:2" ht="19.5" customHeight="1">
      <c r="A613" s="159" t="s">
        <v>607</v>
      </c>
      <c r="B613" s="156"/>
    </row>
    <row r="614" spans="1:2" ht="19.5" customHeight="1">
      <c r="A614" s="159" t="s">
        <v>146</v>
      </c>
      <c r="B614" s="155">
        <f>SUM(B615:B616)</f>
        <v>0</v>
      </c>
    </row>
    <row r="615" spans="1:2" ht="19.5" customHeight="1">
      <c r="A615" s="159" t="s">
        <v>608</v>
      </c>
      <c r="B615" s="162"/>
    </row>
    <row r="616" spans="1:2" ht="19.5" customHeight="1">
      <c r="A616" s="159" t="s">
        <v>609</v>
      </c>
      <c r="B616" s="162"/>
    </row>
    <row r="617" spans="1:2" ht="19.5" customHeight="1">
      <c r="A617" s="159" t="s">
        <v>147</v>
      </c>
      <c r="B617" s="155">
        <f>SUM(B618:B619)</f>
        <v>29.45</v>
      </c>
    </row>
    <row r="618" spans="1:2" ht="19.5" customHeight="1">
      <c r="A618" s="159" t="s">
        <v>610</v>
      </c>
      <c r="B618" s="156"/>
    </row>
    <row r="619" spans="1:2" ht="19.5" customHeight="1">
      <c r="A619" s="159" t="s">
        <v>611</v>
      </c>
      <c r="B619" s="156">
        <v>29.45</v>
      </c>
    </row>
    <row r="620" spans="1:2" ht="19.5" customHeight="1">
      <c r="A620" s="159" t="s">
        <v>148</v>
      </c>
      <c r="B620" s="155">
        <f>SUM(B621:B623)</f>
        <v>28009.8</v>
      </c>
    </row>
    <row r="621" spans="1:2" ht="19.5" customHeight="1">
      <c r="A621" s="159" t="s">
        <v>612</v>
      </c>
      <c r="B621" s="156">
        <v>1366</v>
      </c>
    </row>
    <row r="622" spans="1:2" ht="19.5" customHeight="1">
      <c r="A622" s="159" t="s">
        <v>613</v>
      </c>
      <c r="B622" s="156">
        <v>12984.8</v>
      </c>
    </row>
    <row r="623" spans="1:2" ht="19.5" customHeight="1">
      <c r="A623" s="159" t="s">
        <v>614</v>
      </c>
      <c r="B623" s="156">
        <v>13659</v>
      </c>
    </row>
    <row r="624" spans="1:2" ht="19.5" customHeight="1">
      <c r="A624" s="159" t="s">
        <v>149</v>
      </c>
      <c r="B624" s="155">
        <f>SUM(B625:B628)</f>
        <v>1459</v>
      </c>
    </row>
    <row r="625" spans="1:2" ht="19.5" customHeight="1">
      <c r="A625" s="159" t="s">
        <v>615</v>
      </c>
      <c r="B625" s="156"/>
    </row>
    <row r="626" spans="1:2" ht="19.5" customHeight="1">
      <c r="A626" s="159" t="s">
        <v>616</v>
      </c>
      <c r="B626" s="156"/>
    </row>
    <row r="627" spans="1:2" ht="19.5" customHeight="1">
      <c r="A627" s="159" t="s">
        <v>617</v>
      </c>
      <c r="B627" s="156"/>
    </row>
    <row r="628" spans="1:2" ht="19.5" customHeight="1">
      <c r="A628" s="159" t="s">
        <v>618</v>
      </c>
      <c r="B628" s="156">
        <v>1459</v>
      </c>
    </row>
    <row r="629" spans="1:2" ht="19.5" customHeight="1">
      <c r="A629" s="166" t="s">
        <v>150</v>
      </c>
      <c r="B629" s="155">
        <f>SUM(B630:B636)</f>
        <v>0</v>
      </c>
    </row>
    <row r="630" spans="1:2" ht="19.5" customHeight="1">
      <c r="A630" s="159" t="s">
        <v>269</v>
      </c>
      <c r="B630" s="162"/>
    </row>
    <row r="631" spans="1:2" ht="19.5" customHeight="1">
      <c r="A631" s="159" t="s">
        <v>270</v>
      </c>
      <c r="B631" s="162"/>
    </row>
    <row r="632" spans="1:2" ht="19.5" customHeight="1">
      <c r="A632" s="159" t="s">
        <v>271</v>
      </c>
      <c r="B632" s="162"/>
    </row>
    <row r="633" spans="1:2" ht="19.5" customHeight="1">
      <c r="A633" s="159" t="s">
        <v>619</v>
      </c>
      <c r="B633" s="162"/>
    </row>
    <row r="634" spans="1:2" ht="19.5" customHeight="1">
      <c r="A634" s="159" t="s">
        <v>620</v>
      </c>
      <c r="B634" s="162"/>
    </row>
    <row r="635" spans="1:2" ht="19.5" customHeight="1">
      <c r="A635" s="159" t="s">
        <v>278</v>
      </c>
      <c r="B635" s="162"/>
    </row>
    <row r="636" spans="1:2" ht="19.5" customHeight="1">
      <c r="A636" s="159" t="s">
        <v>621</v>
      </c>
      <c r="B636" s="162"/>
    </row>
    <row r="637" spans="1:2" ht="19.5" customHeight="1">
      <c r="A637" s="159" t="s">
        <v>151</v>
      </c>
      <c r="B637" s="156">
        <v>107</v>
      </c>
    </row>
    <row r="638" spans="1:2" ht="19.5" customHeight="1">
      <c r="A638" s="152" t="s">
        <v>152</v>
      </c>
      <c r="B638" s="153">
        <f>B639+B644+B657+B661+B673+B676+B680+B685+B689+B693+B696+B705+B707</f>
        <v>33613.37</v>
      </c>
    </row>
    <row r="639" spans="1:2" ht="19.5" customHeight="1">
      <c r="A639" s="159" t="s">
        <v>153</v>
      </c>
      <c r="B639" s="155">
        <f>SUM(B640:B643)</f>
        <v>1313</v>
      </c>
    </row>
    <row r="640" spans="1:2" ht="19.5" customHeight="1">
      <c r="A640" s="159" t="s">
        <v>269</v>
      </c>
      <c r="B640" s="156">
        <v>1278</v>
      </c>
    </row>
    <row r="641" spans="1:2" ht="19.5" customHeight="1">
      <c r="A641" s="159" t="s">
        <v>270</v>
      </c>
      <c r="B641" s="156">
        <v>35</v>
      </c>
    </row>
    <row r="642" spans="1:2" ht="19.5" customHeight="1">
      <c r="A642" s="159" t="s">
        <v>271</v>
      </c>
      <c r="B642" s="156"/>
    </row>
    <row r="643" spans="1:2" ht="19.5" customHeight="1">
      <c r="A643" s="159" t="s">
        <v>622</v>
      </c>
      <c r="B643" s="156"/>
    </row>
    <row r="644" spans="1:2" ht="19.5" customHeight="1">
      <c r="A644" s="159" t="s">
        <v>154</v>
      </c>
      <c r="B644" s="155">
        <f>SUM(B645:B656)</f>
        <v>684.91</v>
      </c>
    </row>
    <row r="645" spans="1:2" ht="19.5" customHeight="1">
      <c r="A645" s="159" t="s">
        <v>623</v>
      </c>
      <c r="B645" s="156">
        <v>122</v>
      </c>
    </row>
    <row r="646" spans="1:2" ht="19.5" customHeight="1">
      <c r="A646" s="159" t="s">
        <v>624</v>
      </c>
      <c r="B646" s="156">
        <v>64</v>
      </c>
    </row>
    <row r="647" spans="1:2" ht="19.5" customHeight="1">
      <c r="A647" s="159" t="s">
        <v>625</v>
      </c>
      <c r="B647" s="156"/>
    </row>
    <row r="648" spans="1:2" ht="19.5" customHeight="1">
      <c r="A648" s="159" t="s">
        <v>626</v>
      </c>
      <c r="B648" s="156"/>
    </row>
    <row r="649" spans="1:2" ht="19.5" customHeight="1">
      <c r="A649" s="159" t="s">
        <v>627</v>
      </c>
      <c r="B649" s="156">
        <v>19</v>
      </c>
    </row>
    <row r="650" spans="1:2" ht="19.5" customHeight="1">
      <c r="A650" s="159" t="s">
        <v>628</v>
      </c>
      <c r="B650" s="156">
        <v>227</v>
      </c>
    </row>
    <row r="651" spans="1:2" ht="19.5" customHeight="1">
      <c r="A651" s="159" t="s">
        <v>629</v>
      </c>
      <c r="B651" s="156"/>
    </row>
    <row r="652" spans="1:2" ht="19.5" customHeight="1">
      <c r="A652" s="159" t="s">
        <v>630</v>
      </c>
      <c r="B652" s="156"/>
    </row>
    <row r="653" spans="1:2" ht="19.5" customHeight="1">
      <c r="A653" s="159" t="s">
        <v>631</v>
      </c>
      <c r="B653" s="156"/>
    </row>
    <row r="654" spans="1:2" ht="19.5" customHeight="1">
      <c r="A654" s="159" t="s">
        <v>632</v>
      </c>
      <c r="B654" s="156"/>
    </row>
    <row r="655" spans="1:2" ht="19.5" customHeight="1">
      <c r="A655" s="159" t="s">
        <v>633</v>
      </c>
      <c r="B655" s="156"/>
    </row>
    <row r="656" spans="1:2" ht="19.5" customHeight="1">
      <c r="A656" s="159" t="s">
        <v>634</v>
      </c>
      <c r="B656" s="156">
        <v>252.91</v>
      </c>
    </row>
    <row r="657" spans="1:2" ht="19.5" customHeight="1">
      <c r="A657" s="159" t="s">
        <v>155</v>
      </c>
      <c r="B657" s="155">
        <f>SUM(B658:B660)</f>
        <v>3577</v>
      </c>
    </row>
    <row r="658" spans="1:2" ht="19.5" customHeight="1">
      <c r="A658" s="159" t="s">
        <v>635</v>
      </c>
      <c r="B658" s="156"/>
    </row>
    <row r="659" spans="1:2" ht="19.5" customHeight="1">
      <c r="A659" s="159" t="s">
        <v>636</v>
      </c>
      <c r="B659" s="156">
        <v>3048</v>
      </c>
    </row>
    <row r="660" spans="1:2" ht="19.5" customHeight="1">
      <c r="A660" s="159" t="s">
        <v>637</v>
      </c>
      <c r="B660" s="156">
        <v>529</v>
      </c>
    </row>
    <row r="661" spans="1:2" ht="19.5" customHeight="1">
      <c r="A661" s="159" t="s">
        <v>156</v>
      </c>
      <c r="B661" s="155">
        <f>SUM(B662:B672)</f>
        <v>5672.650000000001</v>
      </c>
    </row>
    <row r="662" spans="1:2" ht="19.5" customHeight="1">
      <c r="A662" s="159" t="s">
        <v>638</v>
      </c>
      <c r="B662" s="156">
        <v>1320</v>
      </c>
    </row>
    <row r="663" spans="1:2" ht="19.5" customHeight="1">
      <c r="A663" s="159" t="s">
        <v>639</v>
      </c>
      <c r="B663" s="156">
        <v>200</v>
      </c>
    </row>
    <row r="664" spans="1:2" ht="19.5" customHeight="1">
      <c r="A664" s="159" t="s">
        <v>640</v>
      </c>
      <c r="B664" s="156">
        <v>168</v>
      </c>
    </row>
    <row r="665" spans="1:2" ht="19.5" customHeight="1">
      <c r="A665" s="159" t="s">
        <v>641</v>
      </c>
      <c r="B665" s="156">
        <v>12.5</v>
      </c>
    </row>
    <row r="666" spans="1:2" ht="19.5" customHeight="1">
      <c r="A666" s="159" t="s">
        <v>642</v>
      </c>
      <c r="B666" s="156"/>
    </row>
    <row r="667" spans="1:2" ht="19.5" customHeight="1">
      <c r="A667" s="159" t="s">
        <v>643</v>
      </c>
      <c r="B667" s="156"/>
    </row>
    <row r="668" spans="1:2" ht="19.5" customHeight="1">
      <c r="A668" s="159" t="s">
        <v>644</v>
      </c>
      <c r="B668" s="156">
        <v>9</v>
      </c>
    </row>
    <row r="669" spans="1:2" ht="19.5" customHeight="1">
      <c r="A669" s="159" t="s">
        <v>645</v>
      </c>
      <c r="B669" s="167">
        <v>3697.76</v>
      </c>
    </row>
    <row r="670" spans="1:2" ht="19.5" customHeight="1">
      <c r="A670" s="159" t="s">
        <v>646</v>
      </c>
      <c r="B670" s="156">
        <v>265.39</v>
      </c>
    </row>
    <row r="671" spans="1:2" ht="19.5" customHeight="1">
      <c r="A671" s="159" t="s">
        <v>647</v>
      </c>
      <c r="B671" s="156"/>
    </row>
    <row r="672" spans="1:2" ht="19.5" customHeight="1">
      <c r="A672" s="159" t="s">
        <v>648</v>
      </c>
      <c r="B672" s="156"/>
    </row>
    <row r="673" spans="1:2" ht="19.5" customHeight="1">
      <c r="A673" s="159" t="s">
        <v>157</v>
      </c>
      <c r="B673" s="155">
        <f>SUM(B674:B675)</f>
        <v>0</v>
      </c>
    </row>
    <row r="674" spans="1:2" ht="19.5" customHeight="1">
      <c r="A674" s="159" t="s">
        <v>649</v>
      </c>
      <c r="B674" s="156"/>
    </row>
    <row r="675" spans="1:2" ht="19.5" customHeight="1">
      <c r="A675" s="159" t="s">
        <v>650</v>
      </c>
      <c r="B675" s="156"/>
    </row>
    <row r="676" spans="1:2" ht="19.5" customHeight="1">
      <c r="A676" s="159" t="s">
        <v>158</v>
      </c>
      <c r="B676" s="155">
        <f>SUM(B677:B679)</f>
        <v>1518.8100000000002</v>
      </c>
    </row>
    <row r="677" spans="1:2" ht="19.5" customHeight="1">
      <c r="A677" s="159" t="s">
        <v>651</v>
      </c>
      <c r="B677" s="156">
        <v>9</v>
      </c>
    </row>
    <row r="678" spans="1:2" ht="19.5" customHeight="1">
      <c r="A678" s="159" t="s">
        <v>652</v>
      </c>
      <c r="B678" s="156">
        <v>65.92</v>
      </c>
    </row>
    <row r="679" spans="1:2" ht="19.5" customHeight="1">
      <c r="A679" s="159" t="s">
        <v>653</v>
      </c>
      <c r="B679" s="156">
        <v>1443.89</v>
      </c>
    </row>
    <row r="680" spans="1:2" ht="19.5" customHeight="1">
      <c r="A680" s="159" t="s">
        <v>159</v>
      </c>
      <c r="B680" s="155">
        <f>SUM(B681:B684)</f>
        <v>0</v>
      </c>
    </row>
    <row r="681" spans="1:2" ht="19.5" customHeight="1">
      <c r="A681" s="159" t="s">
        <v>654</v>
      </c>
      <c r="B681" s="162"/>
    </row>
    <row r="682" spans="1:2" ht="19.5" customHeight="1">
      <c r="A682" s="159" t="s">
        <v>655</v>
      </c>
      <c r="B682" s="162"/>
    </row>
    <row r="683" spans="1:2" ht="19.5" customHeight="1">
      <c r="A683" s="159" t="s">
        <v>656</v>
      </c>
      <c r="B683" s="162"/>
    </row>
    <row r="684" spans="1:2" ht="19.5" customHeight="1">
      <c r="A684" s="159" t="s">
        <v>657</v>
      </c>
      <c r="B684" s="162"/>
    </row>
    <row r="685" spans="1:2" ht="19.5" customHeight="1">
      <c r="A685" s="159" t="s">
        <v>160</v>
      </c>
      <c r="B685" s="155">
        <f>SUM(B686:B688)</f>
        <v>20065</v>
      </c>
    </row>
    <row r="686" spans="1:2" ht="19.5" customHeight="1">
      <c r="A686" s="159" t="s">
        <v>658</v>
      </c>
      <c r="B686" s="156">
        <v>200</v>
      </c>
    </row>
    <row r="687" spans="1:2" ht="19.5" customHeight="1">
      <c r="A687" s="159" t="s">
        <v>659</v>
      </c>
      <c r="B687" s="156">
        <v>19734</v>
      </c>
    </row>
    <row r="688" spans="1:2" ht="19.5" customHeight="1">
      <c r="A688" s="159" t="s">
        <v>660</v>
      </c>
      <c r="B688" s="156">
        <v>131</v>
      </c>
    </row>
    <row r="689" spans="1:2" ht="19.5" customHeight="1">
      <c r="A689" s="159" t="s">
        <v>161</v>
      </c>
      <c r="B689" s="155">
        <f>SUM(B690:B692)</f>
        <v>722</v>
      </c>
    </row>
    <row r="690" spans="1:2" ht="19.5" customHeight="1">
      <c r="A690" s="159" t="s">
        <v>661</v>
      </c>
      <c r="B690" s="156">
        <v>58</v>
      </c>
    </row>
    <row r="691" spans="1:2" ht="19.5" customHeight="1">
      <c r="A691" s="159" t="s">
        <v>662</v>
      </c>
      <c r="B691" s="156"/>
    </row>
    <row r="692" spans="1:2" ht="19.5" customHeight="1">
      <c r="A692" s="159" t="s">
        <v>663</v>
      </c>
      <c r="B692" s="156">
        <v>664</v>
      </c>
    </row>
    <row r="693" spans="1:2" ht="19.5" customHeight="1">
      <c r="A693" s="159" t="s">
        <v>162</v>
      </c>
      <c r="B693" s="155">
        <f>SUM(B694:B695)</f>
        <v>0</v>
      </c>
    </row>
    <row r="694" spans="1:2" ht="19.5" customHeight="1">
      <c r="A694" s="159" t="s">
        <v>664</v>
      </c>
      <c r="B694" s="156"/>
    </row>
    <row r="695" spans="1:2" ht="19.5" customHeight="1">
      <c r="A695" s="159" t="s">
        <v>665</v>
      </c>
      <c r="B695" s="156"/>
    </row>
    <row r="696" spans="1:2" ht="19.5" customHeight="1">
      <c r="A696" s="159" t="s">
        <v>163</v>
      </c>
      <c r="B696" s="155">
        <f>SUM(B697:B704)</f>
        <v>0</v>
      </c>
    </row>
    <row r="697" spans="1:2" ht="19.5" customHeight="1">
      <c r="A697" s="159" t="s">
        <v>269</v>
      </c>
      <c r="B697" s="162"/>
    </row>
    <row r="698" spans="1:2" ht="19.5" customHeight="1">
      <c r="A698" s="159" t="s">
        <v>270</v>
      </c>
      <c r="B698" s="162"/>
    </row>
    <row r="699" spans="1:2" ht="19.5" customHeight="1">
      <c r="A699" s="159" t="s">
        <v>271</v>
      </c>
      <c r="B699" s="162"/>
    </row>
    <row r="700" spans="1:2" ht="19.5" customHeight="1">
      <c r="A700" s="159" t="s">
        <v>306</v>
      </c>
      <c r="B700" s="162"/>
    </row>
    <row r="701" spans="1:2" ht="19.5" customHeight="1">
      <c r="A701" s="159" t="s">
        <v>666</v>
      </c>
      <c r="B701" s="162"/>
    </row>
    <row r="702" spans="1:2" ht="19.5" customHeight="1">
      <c r="A702" s="159" t="s">
        <v>667</v>
      </c>
      <c r="B702" s="162"/>
    </row>
    <row r="703" spans="1:2" ht="19.5" customHeight="1">
      <c r="A703" s="159" t="s">
        <v>278</v>
      </c>
      <c r="B703" s="162"/>
    </row>
    <row r="704" spans="1:2" ht="19.5" customHeight="1">
      <c r="A704" s="159" t="s">
        <v>668</v>
      </c>
      <c r="B704" s="162"/>
    </row>
    <row r="705" spans="1:2" ht="19.5" customHeight="1">
      <c r="A705" s="159" t="s">
        <v>669</v>
      </c>
      <c r="B705" s="155">
        <f>B706</f>
        <v>0</v>
      </c>
    </row>
    <row r="706" spans="1:2" ht="19.5" customHeight="1">
      <c r="A706" s="159" t="s">
        <v>670</v>
      </c>
      <c r="B706" s="162"/>
    </row>
    <row r="707" spans="1:2" ht="19.5" customHeight="1">
      <c r="A707" s="168" t="s">
        <v>165</v>
      </c>
      <c r="B707" s="155">
        <f>B708</f>
        <v>60</v>
      </c>
    </row>
    <row r="708" spans="1:2" ht="19.5" customHeight="1">
      <c r="A708" s="168" t="s">
        <v>671</v>
      </c>
      <c r="B708" s="156">
        <v>60</v>
      </c>
    </row>
    <row r="709" spans="1:2" ht="19.5" customHeight="1">
      <c r="A709" s="169" t="s">
        <v>166</v>
      </c>
      <c r="B709" s="153">
        <f>B710+B719+B723+B731+B737+B744+B750+B753+B758+B756+B757+B764+B765+B781+B766</f>
        <v>12258.45</v>
      </c>
    </row>
    <row r="710" spans="1:2" ht="19.5" customHeight="1">
      <c r="A710" s="168" t="s">
        <v>167</v>
      </c>
      <c r="B710" s="155">
        <f>SUM(B711:B718)</f>
        <v>991</v>
      </c>
    </row>
    <row r="711" spans="1:2" ht="19.5" customHeight="1">
      <c r="A711" s="168" t="s">
        <v>269</v>
      </c>
      <c r="B711" s="156">
        <v>951</v>
      </c>
    </row>
    <row r="712" spans="1:2" ht="19.5" customHeight="1">
      <c r="A712" s="168" t="s">
        <v>270</v>
      </c>
      <c r="B712" s="156">
        <v>40</v>
      </c>
    </row>
    <row r="713" spans="1:2" ht="19.5" customHeight="1">
      <c r="A713" s="168" t="s">
        <v>271</v>
      </c>
      <c r="B713" s="156"/>
    </row>
    <row r="714" spans="1:2" ht="19.5" customHeight="1">
      <c r="A714" s="168" t="s">
        <v>672</v>
      </c>
      <c r="B714" s="156"/>
    </row>
    <row r="715" spans="1:2" ht="19.5" customHeight="1">
      <c r="A715" s="168" t="s">
        <v>673</v>
      </c>
      <c r="B715" s="156"/>
    </row>
    <row r="716" spans="1:2" ht="19.5" customHeight="1">
      <c r="A716" s="168" t="s">
        <v>674</v>
      </c>
      <c r="B716" s="156"/>
    </row>
    <row r="717" spans="1:2" ht="19.5" customHeight="1">
      <c r="A717" s="168" t="s">
        <v>675</v>
      </c>
      <c r="B717" s="156"/>
    </row>
    <row r="718" spans="1:2" ht="19.5" customHeight="1">
      <c r="A718" s="168" t="s">
        <v>676</v>
      </c>
      <c r="B718" s="156"/>
    </row>
    <row r="719" spans="1:2" ht="19.5" customHeight="1">
      <c r="A719" s="168" t="s">
        <v>168</v>
      </c>
      <c r="B719" s="155">
        <f>SUM(B720:B722)</f>
        <v>27</v>
      </c>
    </row>
    <row r="720" spans="1:2" ht="19.5" customHeight="1">
      <c r="A720" s="168" t="s">
        <v>677</v>
      </c>
      <c r="B720" s="156"/>
    </row>
    <row r="721" spans="1:2" ht="19.5" customHeight="1">
      <c r="A721" s="168" t="s">
        <v>678</v>
      </c>
      <c r="B721" s="156"/>
    </row>
    <row r="722" spans="1:2" ht="19.5" customHeight="1">
      <c r="A722" s="168" t="s">
        <v>679</v>
      </c>
      <c r="B722" s="156">
        <v>27</v>
      </c>
    </row>
    <row r="723" spans="1:2" ht="19.5" customHeight="1">
      <c r="A723" s="168" t="s">
        <v>169</v>
      </c>
      <c r="B723" s="155">
        <f>SUM(B724:B730)</f>
        <v>10246.5</v>
      </c>
    </row>
    <row r="724" spans="1:2" ht="19.5" customHeight="1">
      <c r="A724" s="168" t="s">
        <v>680</v>
      </c>
      <c r="B724" s="156"/>
    </row>
    <row r="725" spans="1:2" ht="19.5" customHeight="1">
      <c r="A725" s="168" t="s">
        <v>681</v>
      </c>
      <c r="B725" s="156">
        <v>5742</v>
      </c>
    </row>
    <row r="726" spans="1:2" ht="19.5" customHeight="1">
      <c r="A726" s="168" t="s">
        <v>682</v>
      </c>
      <c r="B726" s="156"/>
    </row>
    <row r="727" spans="1:2" ht="19.5" customHeight="1">
      <c r="A727" s="168" t="s">
        <v>683</v>
      </c>
      <c r="B727" s="156">
        <v>4.5</v>
      </c>
    </row>
    <row r="728" spans="1:2" ht="19.5" customHeight="1">
      <c r="A728" s="168" t="s">
        <v>684</v>
      </c>
      <c r="B728" s="156"/>
    </row>
    <row r="729" spans="1:2" ht="19.5" customHeight="1">
      <c r="A729" s="168" t="s">
        <v>685</v>
      </c>
      <c r="B729" s="156"/>
    </row>
    <row r="730" spans="1:2" ht="19.5" customHeight="1">
      <c r="A730" s="168" t="s">
        <v>686</v>
      </c>
      <c r="B730" s="156">
        <v>4500</v>
      </c>
    </row>
    <row r="731" spans="1:2" ht="19.5" customHeight="1">
      <c r="A731" s="168" t="s">
        <v>170</v>
      </c>
      <c r="B731" s="155">
        <f>SUM(B732:B736)</f>
        <v>600</v>
      </c>
    </row>
    <row r="732" spans="1:2" ht="19.5" customHeight="1">
      <c r="A732" s="168" t="s">
        <v>687</v>
      </c>
      <c r="B732" s="156"/>
    </row>
    <row r="733" spans="1:2" ht="19.5" customHeight="1">
      <c r="A733" s="168" t="s">
        <v>688</v>
      </c>
      <c r="B733" s="156">
        <v>600</v>
      </c>
    </row>
    <row r="734" spans="1:2" ht="19.5" customHeight="1">
      <c r="A734" s="168" t="s">
        <v>689</v>
      </c>
      <c r="B734" s="156"/>
    </row>
    <row r="735" spans="1:2" ht="19.5" customHeight="1">
      <c r="A735" s="168" t="s">
        <v>690</v>
      </c>
      <c r="B735" s="156"/>
    </row>
    <row r="736" spans="1:2" ht="19.5" customHeight="1">
      <c r="A736" s="168" t="s">
        <v>691</v>
      </c>
      <c r="B736" s="156"/>
    </row>
    <row r="737" spans="1:2" ht="19.5" customHeight="1">
      <c r="A737" s="168" t="s">
        <v>171</v>
      </c>
      <c r="B737" s="155">
        <f>SUM(B738:B743)</f>
        <v>0</v>
      </c>
    </row>
    <row r="738" spans="1:2" ht="19.5" customHeight="1">
      <c r="A738" s="168" t="s">
        <v>692</v>
      </c>
      <c r="B738" s="156"/>
    </row>
    <row r="739" spans="1:2" ht="19.5" customHeight="1">
      <c r="A739" s="168" t="s">
        <v>693</v>
      </c>
      <c r="B739" s="156"/>
    </row>
    <row r="740" spans="1:2" ht="19.5" customHeight="1">
      <c r="A740" s="168" t="s">
        <v>694</v>
      </c>
      <c r="B740" s="156"/>
    </row>
    <row r="741" spans="1:2" ht="19.5" customHeight="1">
      <c r="A741" s="168" t="s">
        <v>695</v>
      </c>
      <c r="B741" s="156"/>
    </row>
    <row r="742" spans="1:2" ht="19.5" customHeight="1">
      <c r="A742" s="168" t="s">
        <v>696</v>
      </c>
      <c r="B742" s="156"/>
    </row>
    <row r="743" spans="1:2" ht="19.5" customHeight="1">
      <c r="A743" s="168" t="s">
        <v>697</v>
      </c>
      <c r="B743" s="156"/>
    </row>
    <row r="744" spans="1:2" ht="19.5" customHeight="1">
      <c r="A744" s="168" t="s">
        <v>172</v>
      </c>
      <c r="B744" s="155">
        <f>SUM(B745:B749)</f>
        <v>393.95</v>
      </c>
    </row>
    <row r="745" spans="1:2" ht="19.5" customHeight="1">
      <c r="A745" s="168" t="s">
        <v>698</v>
      </c>
      <c r="B745" s="156">
        <v>393.95</v>
      </c>
    </row>
    <row r="746" spans="1:2" ht="19.5" customHeight="1">
      <c r="A746" s="168" t="s">
        <v>699</v>
      </c>
      <c r="B746" s="156"/>
    </row>
    <row r="747" spans="1:2" ht="19.5" customHeight="1">
      <c r="A747" s="168" t="s">
        <v>700</v>
      </c>
      <c r="B747" s="156"/>
    </row>
    <row r="748" spans="1:2" ht="19.5" customHeight="1">
      <c r="A748" s="168" t="s">
        <v>701</v>
      </c>
      <c r="B748" s="156"/>
    </row>
    <row r="749" spans="1:2" ht="19.5" customHeight="1">
      <c r="A749" s="168" t="s">
        <v>702</v>
      </c>
      <c r="B749" s="156"/>
    </row>
    <row r="750" spans="1:2" ht="19.5" customHeight="1">
      <c r="A750" s="168" t="s">
        <v>173</v>
      </c>
      <c r="B750" s="155">
        <f>SUM(B751:B752)</f>
        <v>0</v>
      </c>
    </row>
    <row r="751" spans="1:2" ht="19.5" customHeight="1">
      <c r="A751" s="168" t="s">
        <v>703</v>
      </c>
      <c r="B751" s="162"/>
    </row>
    <row r="752" spans="1:2" ht="19.5" customHeight="1">
      <c r="A752" s="168" t="s">
        <v>704</v>
      </c>
      <c r="B752" s="162"/>
    </row>
    <row r="753" spans="1:2" ht="19.5" customHeight="1">
      <c r="A753" s="168" t="s">
        <v>174</v>
      </c>
      <c r="B753" s="155">
        <f>SUM(B754:B755)</f>
        <v>0</v>
      </c>
    </row>
    <row r="754" spans="1:2" ht="19.5" customHeight="1">
      <c r="A754" s="168" t="s">
        <v>705</v>
      </c>
      <c r="B754" s="162"/>
    </row>
    <row r="755" spans="1:2" ht="19.5" customHeight="1">
      <c r="A755" s="168" t="s">
        <v>706</v>
      </c>
      <c r="B755" s="162"/>
    </row>
    <row r="756" spans="1:2" ht="19.5" customHeight="1">
      <c r="A756" s="168" t="s">
        <v>175</v>
      </c>
      <c r="B756" s="162"/>
    </row>
    <row r="757" spans="1:2" ht="19.5" customHeight="1">
      <c r="A757" s="168" t="s">
        <v>176</v>
      </c>
      <c r="B757" s="162"/>
    </row>
    <row r="758" spans="1:2" ht="19.5" customHeight="1">
      <c r="A758" s="168" t="s">
        <v>177</v>
      </c>
      <c r="B758" s="155">
        <f>SUM(B759:B763)</f>
        <v>0</v>
      </c>
    </row>
    <row r="759" spans="1:2" ht="19.5" customHeight="1">
      <c r="A759" s="168" t="s">
        <v>707</v>
      </c>
      <c r="B759" s="156"/>
    </row>
    <row r="760" spans="1:2" ht="19.5" customHeight="1">
      <c r="A760" s="168" t="s">
        <v>708</v>
      </c>
      <c r="B760" s="156"/>
    </row>
    <row r="761" spans="1:2" ht="19.5" customHeight="1">
      <c r="A761" s="168" t="s">
        <v>709</v>
      </c>
      <c r="B761" s="156"/>
    </row>
    <row r="762" spans="1:2" ht="19.5" customHeight="1">
      <c r="A762" s="168" t="s">
        <v>710</v>
      </c>
      <c r="B762" s="156"/>
    </row>
    <row r="763" spans="1:2" ht="19.5" customHeight="1">
      <c r="A763" s="168" t="s">
        <v>711</v>
      </c>
      <c r="B763" s="156"/>
    </row>
    <row r="764" spans="1:2" ht="19.5" customHeight="1">
      <c r="A764" s="168" t="s">
        <v>178</v>
      </c>
      <c r="B764" s="162"/>
    </row>
    <row r="765" spans="1:2" ht="19.5" customHeight="1">
      <c r="A765" s="168" t="s">
        <v>179</v>
      </c>
      <c r="B765" s="162"/>
    </row>
    <row r="766" spans="1:2" ht="19.5" customHeight="1">
      <c r="A766" s="168" t="s">
        <v>180</v>
      </c>
      <c r="B766" s="155">
        <f>SUM(B767:B780)</f>
        <v>0</v>
      </c>
    </row>
    <row r="767" spans="1:2" ht="19.5" customHeight="1">
      <c r="A767" s="168" t="s">
        <v>269</v>
      </c>
      <c r="B767" s="156"/>
    </row>
    <row r="768" spans="1:2" ht="19.5" customHeight="1">
      <c r="A768" s="168" t="s">
        <v>270</v>
      </c>
      <c r="B768" s="156"/>
    </row>
    <row r="769" spans="1:2" ht="19.5" customHeight="1">
      <c r="A769" s="168" t="s">
        <v>271</v>
      </c>
      <c r="B769" s="156"/>
    </row>
    <row r="770" spans="1:2" ht="19.5" customHeight="1">
      <c r="A770" s="168" t="s">
        <v>712</v>
      </c>
      <c r="B770" s="156"/>
    </row>
    <row r="771" spans="1:2" ht="19.5" customHeight="1">
      <c r="A771" s="168" t="s">
        <v>713</v>
      </c>
      <c r="B771" s="156"/>
    </row>
    <row r="772" spans="1:2" ht="19.5" customHeight="1">
      <c r="A772" s="168" t="s">
        <v>714</v>
      </c>
      <c r="B772" s="156"/>
    </row>
    <row r="773" spans="1:2" ht="19.5" customHeight="1">
      <c r="A773" s="168" t="s">
        <v>715</v>
      </c>
      <c r="B773" s="156"/>
    </row>
    <row r="774" spans="1:2" ht="19.5" customHeight="1">
      <c r="A774" s="168" t="s">
        <v>716</v>
      </c>
      <c r="B774" s="156"/>
    </row>
    <row r="775" spans="1:2" ht="19.5" customHeight="1">
      <c r="A775" s="168" t="s">
        <v>717</v>
      </c>
      <c r="B775" s="156"/>
    </row>
    <row r="776" spans="1:2" ht="19.5" customHeight="1">
      <c r="A776" s="168" t="s">
        <v>718</v>
      </c>
      <c r="B776" s="156"/>
    </row>
    <row r="777" spans="1:2" ht="19.5" customHeight="1">
      <c r="A777" s="168" t="s">
        <v>306</v>
      </c>
      <c r="B777" s="156"/>
    </row>
    <row r="778" spans="1:2" ht="19.5" customHeight="1">
      <c r="A778" s="168" t="s">
        <v>719</v>
      </c>
      <c r="B778" s="156"/>
    </row>
    <row r="779" spans="1:2" ht="19.5" customHeight="1">
      <c r="A779" s="168" t="s">
        <v>278</v>
      </c>
      <c r="B779" s="156"/>
    </row>
    <row r="780" spans="1:2" ht="19.5" customHeight="1">
      <c r="A780" s="168" t="s">
        <v>720</v>
      </c>
      <c r="B780" s="156"/>
    </row>
    <row r="781" spans="1:2" ht="19.5" customHeight="1">
      <c r="A781" s="168" t="s">
        <v>181</v>
      </c>
      <c r="B781" s="156"/>
    </row>
    <row r="782" spans="1:2" ht="19.5" customHeight="1">
      <c r="A782" s="169" t="s">
        <v>182</v>
      </c>
      <c r="B782" s="153">
        <f>B783+B794+B795+B798+B799+B800</f>
        <v>10613</v>
      </c>
    </row>
    <row r="783" spans="1:2" ht="19.5" customHeight="1">
      <c r="A783" s="168" t="s">
        <v>183</v>
      </c>
      <c r="B783" s="155">
        <f>SUM(B784:B793)</f>
        <v>4487</v>
      </c>
    </row>
    <row r="784" spans="1:2" ht="19.5" customHeight="1">
      <c r="A784" s="168" t="s">
        <v>721</v>
      </c>
      <c r="B784" s="156">
        <v>2215</v>
      </c>
    </row>
    <row r="785" spans="1:2" ht="19.5" customHeight="1">
      <c r="A785" s="168" t="s">
        <v>722</v>
      </c>
      <c r="B785" s="156">
        <v>318</v>
      </c>
    </row>
    <row r="786" spans="1:2" ht="19.5" customHeight="1">
      <c r="A786" s="168" t="s">
        <v>723</v>
      </c>
      <c r="B786" s="156"/>
    </row>
    <row r="787" spans="1:2" ht="19.5" customHeight="1">
      <c r="A787" s="168" t="s">
        <v>724</v>
      </c>
      <c r="B787" s="156">
        <v>1954</v>
      </c>
    </row>
    <row r="788" spans="1:2" ht="19.5" customHeight="1">
      <c r="A788" s="168" t="s">
        <v>725</v>
      </c>
      <c r="B788" s="156"/>
    </row>
    <row r="789" spans="1:2" ht="19.5" customHeight="1">
      <c r="A789" s="168" t="s">
        <v>726</v>
      </c>
      <c r="B789" s="156"/>
    </row>
    <row r="790" spans="1:2" ht="19.5" customHeight="1">
      <c r="A790" s="168" t="s">
        <v>727</v>
      </c>
      <c r="B790" s="156"/>
    </row>
    <row r="791" spans="1:2" ht="19.5" customHeight="1">
      <c r="A791" s="168" t="s">
        <v>728</v>
      </c>
      <c r="B791" s="156"/>
    </row>
    <row r="792" spans="1:2" ht="19.5" customHeight="1">
      <c r="A792" s="168" t="s">
        <v>729</v>
      </c>
      <c r="B792" s="156"/>
    </row>
    <row r="793" spans="1:2" ht="19.5" customHeight="1">
      <c r="A793" s="168" t="s">
        <v>730</v>
      </c>
      <c r="B793" s="156"/>
    </row>
    <row r="794" spans="1:2" ht="19.5" customHeight="1">
      <c r="A794" s="168" t="s">
        <v>184</v>
      </c>
      <c r="B794" s="156">
        <v>1553</v>
      </c>
    </row>
    <row r="795" spans="1:2" ht="19.5" customHeight="1">
      <c r="A795" s="168" t="s">
        <v>185</v>
      </c>
      <c r="B795" s="155">
        <f>SUM(B796:B797)</f>
        <v>647</v>
      </c>
    </row>
    <row r="796" spans="1:2" ht="19.5" customHeight="1">
      <c r="A796" s="168" t="s">
        <v>731</v>
      </c>
      <c r="B796" s="156">
        <v>247</v>
      </c>
    </row>
    <row r="797" spans="1:2" ht="19.5" customHeight="1">
      <c r="A797" s="168" t="s">
        <v>732</v>
      </c>
      <c r="B797" s="156">
        <v>400</v>
      </c>
    </row>
    <row r="798" spans="1:2" ht="19.5" customHeight="1">
      <c r="A798" s="168" t="s">
        <v>186</v>
      </c>
      <c r="B798" s="156">
        <v>3248.5</v>
      </c>
    </row>
    <row r="799" spans="1:2" ht="19.5" customHeight="1">
      <c r="A799" s="168" t="s">
        <v>187</v>
      </c>
      <c r="B799" s="156">
        <v>670.5</v>
      </c>
    </row>
    <row r="800" spans="1:2" ht="19.5" customHeight="1">
      <c r="A800" s="168" t="s">
        <v>188</v>
      </c>
      <c r="B800" s="156">
        <v>7</v>
      </c>
    </row>
    <row r="801" spans="1:2" ht="19.5" customHeight="1">
      <c r="A801" s="169" t="s">
        <v>189</v>
      </c>
      <c r="B801" s="153">
        <f>B802+B827+B852+B878+B889+B900+B906+B913+B920+B923</f>
        <v>40641.15</v>
      </c>
    </row>
    <row r="802" spans="1:2" ht="19.5" customHeight="1">
      <c r="A802" s="168" t="s">
        <v>190</v>
      </c>
      <c r="B802" s="155">
        <f>SUM(B803:B826)</f>
        <v>15325.900000000001</v>
      </c>
    </row>
    <row r="803" spans="1:2" ht="19.5" customHeight="1">
      <c r="A803" s="168" t="s">
        <v>721</v>
      </c>
      <c r="B803" s="156">
        <v>3460</v>
      </c>
    </row>
    <row r="804" spans="1:2" ht="19.5" customHeight="1">
      <c r="A804" s="168" t="s">
        <v>722</v>
      </c>
      <c r="B804" s="156">
        <v>36.3</v>
      </c>
    </row>
    <row r="805" spans="1:2" ht="19.5" customHeight="1">
      <c r="A805" s="168" t="s">
        <v>723</v>
      </c>
      <c r="B805" s="156"/>
    </row>
    <row r="806" spans="1:2" ht="19.5" customHeight="1">
      <c r="A806" s="168" t="s">
        <v>733</v>
      </c>
      <c r="B806" s="156"/>
    </row>
    <row r="807" spans="1:2" ht="19.5" customHeight="1">
      <c r="A807" s="168" t="s">
        <v>734</v>
      </c>
      <c r="B807" s="156"/>
    </row>
    <row r="808" spans="1:2" ht="19.5" customHeight="1">
      <c r="A808" s="168" t="s">
        <v>735</v>
      </c>
      <c r="B808" s="156">
        <v>980</v>
      </c>
    </row>
    <row r="809" spans="1:2" ht="19.5" customHeight="1">
      <c r="A809" s="168" t="s">
        <v>736</v>
      </c>
      <c r="B809" s="156">
        <v>65.6</v>
      </c>
    </row>
    <row r="810" spans="1:2" ht="19.5" customHeight="1">
      <c r="A810" s="168" t="s">
        <v>737</v>
      </c>
      <c r="B810" s="170">
        <v>12</v>
      </c>
    </row>
    <row r="811" spans="1:2" ht="19.5" customHeight="1">
      <c r="A811" s="168" t="s">
        <v>738</v>
      </c>
      <c r="B811" s="156">
        <v>60</v>
      </c>
    </row>
    <row r="812" spans="1:2" ht="19.5" customHeight="1">
      <c r="A812" s="168" t="s">
        <v>739</v>
      </c>
      <c r="B812" s="156"/>
    </row>
    <row r="813" spans="1:2" ht="19.5" customHeight="1">
      <c r="A813" s="168" t="s">
        <v>740</v>
      </c>
      <c r="B813" s="156"/>
    </row>
    <row r="814" spans="1:2" ht="19.5" customHeight="1">
      <c r="A814" s="168" t="s">
        <v>741</v>
      </c>
      <c r="B814" s="156"/>
    </row>
    <row r="815" spans="1:2" ht="19.5" customHeight="1">
      <c r="A815" s="168" t="s">
        <v>742</v>
      </c>
      <c r="B815" s="156"/>
    </row>
    <row r="816" spans="1:2" ht="19.5" customHeight="1">
      <c r="A816" s="168" t="s">
        <v>743</v>
      </c>
      <c r="B816" s="156"/>
    </row>
    <row r="817" spans="1:2" ht="19.5" customHeight="1">
      <c r="A817" s="168" t="s">
        <v>744</v>
      </c>
      <c r="B817" s="156"/>
    </row>
    <row r="818" spans="1:2" ht="19.5" customHeight="1">
      <c r="A818" s="168" t="s">
        <v>745</v>
      </c>
      <c r="B818" s="156">
        <v>1135</v>
      </c>
    </row>
    <row r="819" spans="1:2" ht="19.5" customHeight="1">
      <c r="A819" s="168" t="s">
        <v>746</v>
      </c>
      <c r="B819" s="156"/>
    </row>
    <row r="820" spans="1:2" ht="19.5" customHeight="1">
      <c r="A820" s="168" t="s">
        <v>747</v>
      </c>
      <c r="B820" s="156"/>
    </row>
    <row r="821" spans="1:2" ht="19.5" customHeight="1">
      <c r="A821" s="168" t="s">
        <v>748</v>
      </c>
      <c r="B821" s="156"/>
    </row>
    <row r="822" spans="1:2" ht="19.5" customHeight="1">
      <c r="A822" s="168" t="s">
        <v>749</v>
      </c>
      <c r="B822" s="156"/>
    </row>
    <row r="823" spans="1:2" ht="19.5" customHeight="1">
      <c r="A823" s="168" t="s">
        <v>750</v>
      </c>
      <c r="B823" s="156"/>
    </row>
    <row r="824" spans="1:2" ht="19.5" customHeight="1">
      <c r="A824" s="168" t="s">
        <v>751</v>
      </c>
      <c r="B824" s="156"/>
    </row>
    <row r="825" spans="1:2" ht="19.5" customHeight="1">
      <c r="A825" s="168" t="s">
        <v>752</v>
      </c>
      <c r="B825" s="156"/>
    </row>
    <row r="826" spans="1:2" ht="19.5" customHeight="1">
      <c r="A826" s="168" t="s">
        <v>753</v>
      </c>
      <c r="B826" s="156">
        <v>9577</v>
      </c>
    </row>
    <row r="827" spans="1:2" ht="19.5" customHeight="1">
      <c r="A827" s="168" t="s">
        <v>191</v>
      </c>
      <c r="B827" s="155">
        <f>SUM(B828:B851)</f>
        <v>2025</v>
      </c>
    </row>
    <row r="828" spans="1:2" ht="19.5" customHeight="1">
      <c r="A828" s="168" t="s">
        <v>721</v>
      </c>
      <c r="B828" s="156">
        <v>1583</v>
      </c>
    </row>
    <row r="829" spans="1:2" ht="19.5" customHeight="1">
      <c r="A829" s="168" t="s">
        <v>722</v>
      </c>
      <c r="B829" s="156">
        <v>30</v>
      </c>
    </row>
    <row r="830" spans="1:2" ht="19.5" customHeight="1">
      <c r="A830" s="168" t="s">
        <v>723</v>
      </c>
      <c r="B830" s="156"/>
    </row>
    <row r="831" spans="1:2" ht="19.5" customHeight="1">
      <c r="A831" s="168" t="s">
        <v>754</v>
      </c>
      <c r="B831" s="156"/>
    </row>
    <row r="832" spans="1:2" ht="19.5" customHeight="1">
      <c r="A832" s="168" t="s">
        <v>755</v>
      </c>
      <c r="B832" s="156">
        <v>200</v>
      </c>
    </row>
    <row r="833" spans="1:2" ht="19.5" customHeight="1">
      <c r="A833" s="168" t="s">
        <v>756</v>
      </c>
      <c r="B833" s="156"/>
    </row>
    <row r="834" spans="1:2" ht="19.5" customHeight="1">
      <c r="A834" s="168" t="s">
        <v>757</v>
      </c>
      <c r="B834" s="156"/>
    </row>
    <row r="835" spans="1:2" ht="19.5" customHeight="1">
      <c r="A835" s="168" t="s">
        <v>758</v>
      </c>
      <c r="B835" s="156"/>
    </row>
    <row r="836" spans="1:2" ht="19.5" customHeight="1">
      <c r="A836" s="168" t="s">
        <v>759</v>
      </c>
      <c r="B836" s="156"/>
    </row>
    <row r="837" spans="1:2" ht="19.5" customHeight="1">
      <c r="A837" s="168" t="s">
        <v>760</v>
      </c>
      <c r="B837" s="156">
        <v>1.5</v>
      </c>
    </row>
    <row r="838" spans="1:2" ht="19.5" customHeight="1">
      <c r="A838" s="168" t="s">
        <v>761</v>
      </c>
      <c r="B838" s="156">
        <v>6.5</v>
      </c>
    </row>
    <row r="839" spans="1:2" ht="19.5" customHeight="1">
      <c r="A839" s="168" t="s">
        <v>762</v>
      </c>
      <c r="B839" s="156">
        <v>4</v>
      </c>
    </row>
    <row r="840" spans="1:2" ht="19.5" customHeight="1">
      <c r="A840" s="168" t="s">
        <v>763</v>
      </c>
      <c r="B840" s="156"/>
    </row>
    <row r="841" spans="1:2" ht="19.5" customHeight="1">
      <c r="A841" s="168" t="s">
        <v>764</v>
      </c>
      <c r="B841" s="156"/>
    </row>
    <row r="842" spans="1:2" ht="19.5" customHeight="1">
      <c r="A842" s="168" t="s">
        <v>765</v>
      </c>
      <c r="B842" s="156"/>
    </row>
    <row r="843" spans="1:2" ht="19.5" customHeight="1">
      <c r="A843" s="168" t="s">
        <v>766</v>
      </c>
      <c r="B843" s="156"/>
    </row>
    <row r="844" spans="1:2" ht="19.5" customHeight="1">
      <c r="A844" s="168" t="s">
        <v>767</v>
      </c>
      <c r="B844" s="156"/>
    </row>
    <row r="845" spans="1:2" ht="19.5" customHeight="1">
      <c r="A845" s="168" t="s">
        <v>768</v>
      </c>
      <c r="B845" s="156"/>
    </row>
    <row r="846" spans="1:2" ht="19.5" customHeight="1">
      <c r="A846" s="168" t="s">
        <v>769</v>
      </c>
      <c r="B846" s="156"/>
    </row>
    <row r="847" spans="1:2" ht="19.5" customHeight="1">
      <c r="A847" s="168" t="s">
        <v>770</v>
      </c>
      <c r="B847" s="156"/>
    </row>
    <row r="848" spans="1:2" ht="19.5" customHeight="1">
      <c r="A848" s="168" t="s">
        <v>771</v>
      </c>
      <c r="B848" s="156"/>
    </row>
    <row r="849" spans="1:2" ht="19.5" customHeight="1">
      <c r="A849" s="168" t="s">
        <v>772</v>
      </c>
      <c r="B849" s="156"/>
    </row>
    <row r="850" spans="1:2" ht="19.5" customHeight="1">
      <c r="A850" s="168" t="s">
        <v>773</v>
      </c>
      <c r="B850" s="156"/>
    </row>
    <row r="851" spans="1:2" ht="19.5" customHeight="1">
      <c r="A851" s="168" t="s">
        <v>774</v>
      </c>
      <c r="B851" s="156">
        <v>200</v>
      </c>
    </row>
    <row r="852" spans="1:2" ht="19.5" customHeight="1">
      <c r="A852" s="168" t="s">
        <v>192</v>
      </c>
      <c r="B852" s="155">
        <f>SUM(B853:B877)</f>
        <v>15911.25</v>
      </c>
    </row>
    <row r="853" spans="1:2" ht="19.5" customHeight="1">
      <c r="A853" s="168" t="s">
        <v>721</v>
      </c>
      <c r="B853" s="156">
        <v>1664</v>
      </c>
    </row>
    <row r="854" spans="1:2" ht="19.5" customHeight="1">
      <c r="A854" s="168" t="s">
        <v>722</v>
      </c>
      <c r="B854" s="156">
        <v>187.25</v>
      </c>
    </row>
    <row r="855" spans="1:2" ht="19.5" customHeight="1">
      <c r="A855" s="168" t="s">
        <v>723</v>
      </c>
      <c r="B855" s="156"/>
    </row>
    <row r="856" spans="1:2" ht="19.5" customHeight="1">
      <c r="A856" s="168" t="s">
        <v>775</v>
      </c>
      <c r="B856" s="156"/>
    </row>
    <row r="857" spans="1:2" ht="19.5" customHeight="1">
      <c r="A857" s="168" t="s">
        <v>776</v>
      </c>
      <c r="B857" s="156">
        <v>9500</v>
      </c>
    </row>
    <row r="858" spans="1:2" ht="19.5" customHeight="1">
      <c r="A858" s="168" t="s">
        <v>777</v>
      </c>
      <c r="B858" s="156"/>
    </row>
    <row r="859" spans="1:2" ht="19.5" customHeight="1">
      <c r="A859" s="168" t="s">
        <v>778</v>
      </c>
      <c r="B859" s="156"/>
    </row>
    <row r="860" spans="1:2" ht="19.5" customHeight="1">
      <c r="A860" s="168" t="s">
        <v>779</v>
      </c>
      <c r="B860" s="156"/>
    </row>
    <row r="861" spans="1:2" ht="19.5" customHeight="1">
      <c r="A861" s="168" t="s">
        <v>780</v>
      </c>
      <c r="B861" s="156">
        <v>9</v>
      </c>
    </row>
    <row r="862" spans="1:2" ht="19.5" customHeight="1">
      <c r="A862" s="168" t="s">
        <v>781</v>
      </c>
      <c r="B862" s="156"/>
    </row>
    <row r="863" spans="1:2" ht="19.5" customHeight="1">
      <c r="A863" s="168" t="s">
        <v>782</v>
      </c>
      <c r="B863" s="156">
        <v>310</v>
      </c>
    </row>
    <row r="864" spans="1:2" ht="19.5" customHeight="1">
      <c r="A864" s="168" t="s">
        <v>783</v>
      </c>
      <c r="B864" s="156"/>
    </row>
    <row r="865" spans="1:2" ht="19.5" customHeight="1">
      <c r="A865" s="168" t="s">
        <v>784</v>
      </c>
      <c r="B865" s="156"/>
    </row>
    <row r="866" spans="1:2" ht="19.5" customHeight="1">
      <c r="A866" s="168" t="s">
        <v>785</v>
      </c>
      <c r="B866" s="156">
        <v>10</v>
      </c>
    </row>
    <row r="867" spans="1:2" ht="19.5" customHeight="1">
      <c r="A867" s="168" t="s">
        <v>786</v>
      </c>
      <c r="B867" s="156"/>
    </row>
    <row r="868" spans="1:2" ht="19.5" customHeight="1">
      <c r="A868" s="168" t="s">
        <v>787</v>
      </c>
      <c r="B868" s="156">
        <v>3060</v>
      </c>
    </row>
    <row r="869" spans="1:2" ht="19.5" customHeight="1">
      <c r="A869" s="168" t="s">
        <v>788</v>
      </c>
      <c r="B869" s="156"/>
    </row>
    <row r="870" spans="1:2" ht="19.5" customHeight="1">
      <c r="A870" s="168" t="s">
        <v>789</v>
      </c>
      <c r="B870" s="156"/>
    </row>
    <row r="871" spans="1:2" ht="19.5" customHeight="1">
      <c r="A871" s="168" t="s">
        <v>790</v>
      </c>
      <c r="B871" s="156">
        <v>130</v>
      </c>
    </row>
    <row r="872" spans="1:2" ht="19.5" customHeight="1">
      <c r="A872" s="168" t="s">
        <v>791</v>
      </c>
      <c r="B872" s="156">
        <v>726</v>
      </c>
    </row>
    <row r="873" spans="1:2" ht="19.5" customHeight="1">
      <c r="A873" s="168" t="s">
        <v>792</v>
      </c>
      <c r="B873" s="156"/>
    </row>
    <row r="874" spans="1:2" ht="19.5" customHeight="1">
      <c r="A874" s="168" t="s">
        <v>766</v>
      </c>
      <c r="B874" s="156"/>
    </row>
    <row r="875" spans="1:2" ht="19.5" customHeight="1">
      <c r="A875" s="168" t="s">
        <v>793</v>
      </c>
      <c r="B875" s="156">
        <v>315</v>
      </c>
    </row>
    <row r="876" spans="1:2" ht="19.5" customHeight="1">
      <c r="A876" s="168" t="s">
        <v>794</v>
      </c>
      <c r="B876" s="156"/>
    </row>
    <row r="877" spans="1:2" ht="19.5" customHeight="1">
      <c r="A877" s="168" t="s">
        <v>795</v>
      </c>
      <c r="B877" s="156"/>
    </row>
    <row r="878" spans="1:2" ht="19.5" customHeight="1">
      <c r="A878" s="168" t="s">
        <v>193</v>
      </c>
      <c r="B878" s="155">
        <f>SUM(B879:B888)</f>
        <v>0</v>
      </c>
    </row>
    <row r="879" spans="1:2" ht="19.5" customHeight="1">
      <c r="A879" s="168" t="s">
        <v>721</v>
      </c>
      <c r="B879" s="162"/>
    </row>
    <row r="880" spans="1:2" ht="19.5" customHeight="1">
      <c r="A880" s="168" t="s">
        <v>722</v>
      </c>
      <c r="B880" s="162"/>
    </row>
    <row r="881" spans="1:2" ht="19.5" customHeight="1">
      <c r="A881" s="168" t="s">
        <v>723</v>
      </c>
      <c r="B881" s="162"/>
    </row>
    <row r="882" spans="1:2" ht="19.5" customHeight="1">
      <c r="A882" s="168" t="s">
        <v>796</v>
      </c>
      <c r="B882" s="162"/>
    </row>
    <row r="883" spans="1:2" ht="19.5" customHeight="1">
      <c r="A883" s="168" t="s">
        <v>797</v>
      </c>
      <c r="B883" s="162"/>
    </row>
    <row r="884" spans="1:2" ht="19.5" customHeight="1">
      <c r="A884" s="168" t="s">
        <v>798</v>
      </c>
      <c r="B884" s="162"/>
    </row>
    <row r="885" spans="1:2" ht="19.5" customHeight="1">
      <c r="A885" s="168" t="s">
        <v>799</v>
      </c>
      <c r="B885" s="162"/>
    </row>
    <row r="886" spans="1:2" ht="19.5" customHeight="1">
      <c r="A886" s="168" t="s">
        <v>800</v>
      </c>
      <c r="B886" s="162"/>
    </row>
    <row r="887" spans="1:2" ht="19.5" customHeight="1">
      <c r="A887" s="168" t="s">
        <v>801</v>
      </c>
      <c r="B887" s="162"/>
    </row>
    <row r="888" spans="1:2" ht="19.5" customHeight="1">
      <c r="A888" s="168" t="s">
        <v>802</v>
      </c>
      <c r="B888" s="162"/>
    </row>
    <row r="889" spans="1:2" ht="19.5" customHeight="1">
      <c r="A889" s="168" t="s">
        <v>194</v>
      </c>
      <c r="B889" s="155">
        <f>SUM(B890:B899)</f>
        <v>4514</v>
      </c>
    </row>
    <row r="890" spans="1:2" ht="19.5" customHeight="1">
      <c r="A890" s="168" t="s">
        <v>721</v>
      </c>
      <c r="B890" s="156">
        <v>190</v>
      </c>
    </row>
    <row r="891" spans="1:2" ht="19.5" customHeight="1">
      <c r="A891" s="168" t="s">
        <v>722</v>
      </c>
      <c r="B891" s="156">
        <v>115</v>
      </c>
    </row>
    <row r="892" spans="1:2" ht="19.5" customHeight="1">
      <c r="A892" s="168" t="s">
        <v>723</v>
      </c>
      <c r="B892" s="156"/>
    </row>
    <row r="893" spans="1:2" ht="19.5" customHeight="1">
      <c r="A893" s="168" t="s">
        <v>803</v>
      </c>
      <c r="B893" s="156">
        <v>80</v>
      </c>
    </row>
    <row r="894" spans="1:2" ht="19.5" customHeight="1">
      <c r="A894" s="168" t="s">
        <v>804</v>
      </c>
      <c r="B894" s="156">
        <v>800</v>
      </c>
    </row>
    <row r="895" spans="1:2" ht="19.5" customHeight="1">
      <c r="A895" s="168" t="s">
        <v>805</v>
      </c>
      <c r="B895" s="156">
        <v>425</v>
      </c>
    </row>
    <row r="896" spans="1:2" ht="19.5" customHeight="1">
      <c r="A896" s="168" t="s">
        <v>806</v>
      </c>
      <c r="B896" s="156">
        <v>300</v>
      </c>
    </row>
    <row r="897" spans="1:2" ht="19.5" customHeight="1">
      <c r="A897" s="168" t="s">
        <v>807</v>
      </c>
      <c r="B897" s="156"/>
    </row>
    <row r="898" spans="1:2" ht="19.5" customHeight="1">
      <c r="A898" s="168" t="s">
        <v>808</v>
      </c>
      <c r="B898" s="156"/>
    </row>
    <row r="899" spans="1:2" ht="19.5" customHeight="1">
      <c r="A899" s="168" t="s">
        <v>809</v>
      </c>
      <c r="B899" s="156">
        <v>2604</v>
      </c>
    </row>
    <row r="900" spans="1:2" ht="19.5" customHeight="1">
      <c r="A900" s="168" t="s">
        <v>195</v>
      </c>
      <c r="B900" s="155">
        <f>SUM(B901:B905)</f>
        <v>9</v>
      </c>
    </row>
    <row r="901" spans="1:2" ht="19.5" customHeight="1">
      <c r="A901" s="168" t="s">
        <v>810</v>
      </c>
      <c r="B901" s="170"/>
    </row>
    <row r="902" spans="1:2" ht="19.5" customHeight="1">
      <c r="A902" s="168" t="s">
        <v>811</v>
      </c>
      <c r="B902" s="156"/>
    </row>
    <row r="903" spans="1:2" ht="19.5" customHeight="1">
      <c r="A903" s="168" t="s">
        <v>812</v>
      </c>
      <c r="B903" s="156"/>
    </row>
    <row r="904" spans="1:2" ht="19.5" customHeight="1">
      <c r="A904" s="168" t="s">
        <v>813</v>
      </c>
      <c r="B904" s="156"/>
    </row>
    <row r="905" spans="1:2" ht="19.5" customHeight="1">
      <c r="A905" s="168" t="s">
        <v>814</v>
      </c>
      <c r="B905" s="156">
        <v>9</v>
      </c>
    </row>
    <row r="906" spans="1:2" ht="19.5" customHeight="1">
      <c r="A906" s="168" t="s">
        <v>196</v>
      </c>
      <c r="B906" s="155">
        <f>SUM(B907:B912)</f>
        <v>23</v>
      </c>
    </row>
    <row r="907" spans="1:2" ht="19.5" customHeight="1">
      <c r="A907" s="168" t="s">
        <v>815</v>
      </c>
      <c r="B907" s="156">
        <v>23</v>
      </c>
    </row>
    <row r="908" spans="1:2" ht="19.5" customHeight="1">
      <c r="A908" s="168" t="s">
        <v>816</v>
      </c>
      <c r="B908" s="156"/>
    </row>
    <row r="909" spans="1:2" ht="19.5" customHeight="1">
      <c r="A909" s="168" t="s">
        <v>817</v>
      </c>
      <c r="B909" s="156"/>
    </row>
    <row r="910" spans="1:2" ht="19.5" customHeight="1">
      <c r="A910" s="168" t="s">
        <v>818</v>
      </c>
      <c r="B910" s="156"/>
    </row>
    <row r="911" spans="1:2" ht="19.5" customHeight="1">
      <c r="A911" s="168" t="s">
        <v>819</v>
      </c>
      <c r="B911" s="156"/>
    </row>
    <row r="912" spans="1:2" ht="19.5" customHeight="1">
      <c r="A912" s="168" t="s">
        <v>820</v>
      </c>
      <c r="B912" s="156"/>
    </row>
    <row r="913" spans="1:2" ht="19.5" customHeight="1">
      <c r="A913" s="168" t="s">
        <v>197</v>
      </c>
      <c r="B913" s="155">
        <f>SUM(B914:B919)</f>
        <v>2271</v>
      </c>
    </row>
    <row r="914" spans="1:2" ht="19.5" customHeight="1">
      <c r="A914" s="168" t="s">
        <v>821</v>
      </c>
      <c r="B914" s="156"/>
    </row>
    <row r="915" spans="1:2" ht="19.5" customHeight="1">
      <c r="A915" s="168" t="s">
        <v>822</v>
      </c>
      <c r="B915" s="156"/>
    </row>
    <row r="916" spans="1:2" ht="19.5" customHeight="1">
      <c r="A916" s="168" t="s">
        <v>823</v>
      </c>
      <c r="B916" s="156">
        <v>2096</v>
      </c>
    </row>
    <row r="917" spans="1:2" ht="19.5" customHeight="1">
      <c r="A917" s="168" t="s">
        <v>824</v>
      </c>
      <c r="B917" s="156">
        <v>175</v>
      </c>
    </row>
    <row r="918" spans="1:2" ht="19.5" customHeight="1">
      <c r="A918" s="168" t="s">
        <v>825</v>
      </c>
      <c r="B918" s="156"/>
    </row>
    <row r="919" spans="1:2" ht="19.5" customHeight="1">
      <c r="A919" s="168" t="s">
        <v>826</v>
      </c>
      <c r="B919" s="156"/>
    </row>
    <row r="920" spans="1:2" ht="19.5" customHeight="1">
      <c r="A920" s="168" t="s">
        <v>198</v>
      </c>
      <c r="B920" s="155">
        <f>SUM(B921:B922)</f>
        <v>0</v>
      </c>
    </row>
    <row r="921" spans="1:2" ht="19.5" customHeight="1">
      <c r="A921" s="168" t="s">
        <v>827</v>
      </c>
      <c r="B921" s="156"/>
    </row>
    <row r="922" spans="1:2" ht="19.5" customHeight="1">
      <c r="A922" s="168" t="s">
        <v>828</v>
      </c>
      <c r="B922" s="156"/>
    </row>
    <row r="923" spans="1:2" ht="19.5" customHeight="1">
      <c r="A923" s="168" t="s">
        <v>199</v>
      </c>
      <c r="B923" s="155">
        <f>SUM(B924:B925)</f>
        <v>562</v>
      </c>
    </row>
    <row r="924" spans="1:2" ht="19.5" customHeight="1">
      <c r="A924" s="168" t="s">
        <v>829</v>
      </c>
      <c r="B924" s="156"/>
    </row>
    <row r="925" spans="1:2" ht="19.5" customHeight="1">
      <c r="A925" s="168" t="s">
        <v>830</v>
      </c>
      <c r="B925" s="156">
        <v>562</v>
      </c>
    </row>
    <row r="926" spans="1:2" ht="19.5" customHeight="1">
      <c r="A926" s="169" t="s">
        <v>200</v>
      </c>
      <c r="B926" s="153">
        <f>B927+B950+B960+B970+B975+B982+B987</f>
        <v>7745</v>
      </c>
    </row>
    <row r="927" spans="1:2" ht="19.5" customHeight="1">
      <c r="A927" s="168" t="s">
        <v>201</v>
      </c>
      <c r="B927" s="155">
        <f>SUM(B928:B949)</f>
        <v>7418</v>
      </c>
    </row>
    <row r="928" spans="1:2" ht="19.5" customHeight="1">
      <c r="A928" s="168" t="s">
        <v>721</v>
      </c>
      <c r="B928" s="156">
        <v>2463</v>
      </c>
    </row>
    <row r="929" spans="1:2" ht="19.5" customHeight="1">
      <c r="A929" s="168" t="s">
        <v>722</v>
      </c>
      <c r="B929" s="156">
        <v>1138.5</v>
      </c>
    </row>
    <row r="930" spans="1:2" ht="19.5" customHeight="1">
      <c r="A930" s="168" t="s">
        <v>723</v>
      </c>
      <c r="B930" s="156"/>
    </row>
    <row r="931" spans="1:2" ht="19.5" customHeight="1">
      <c r="A931" s="168" t="s">
        <v>831</v>
      </c>
      <c r="B931" s="156">
        <v>1500</v>
      </c>
    </row>
    <row r="932" spans="1:2" ht="19.5" customHeight="1">
      <c r="A932" s="168" t="s">
        <v>832</v>
      </c>
      <c r="B932" s="156">
        <v>498</v>
      </c>
    </row>
    <row r="933" spans="1:2" ht="19.5" customHeight="1">
      <c r="A933" s="168" t="s">
        <v>833</v>
      </c>
      <c r="B933" s="156">
        <v>3.5</v>
      </c>
    </row>
    <row r="934" spans="1:2" ht="19.5" customHeight="1">
      <c r="A934" s="168" t="s">
        <v>834</v>
      </c>
      <c r="B934" s="156"/>
    </row>
    <row r="935" spans="1:2" ht="19.5" customHeight="1">
      <c r="A935" s="168" t="s">
        <v>835</v>
      </c>
      <c r="B935" s="156"/>
    </row>
    <row r="936" spans="1:2" ht="19.5" customHeight="1">
      <c r="A936" s="168" t="s">
        <v>836</v>
      </c>
      <c r="B936" s="156"/>
    </row>
    <row r="937" spans="1:2" ht="19.5" customHeight="1">
      <c r="A937" s="168" t="s">
        <v>837</v>
      </c>
      <c r="B937" s="156"/>
    </row>
    <row r="938" spans="1:2" ht="19.5" customHeight="1">
      <c r="A938" s="168" t="s">
        <v>838</v>
      </c>
      <c r="B938" s="156"/>
    </row>
    <row r="939" spans="1:2" ht="19.5" customHeight="1">
      <c r="A939" s="168" t="s">
        <v>839</v>
      </c>
      <c r="B939" s="156"/>
    </row>
    <row r="940" spans="1:2" ht="19.5" customHeight="1">
      <c r="A940" s="168" t="s">
        <v>840</v>
      </c>
      <c r="B940" s="156"/>
    </row>
    <row r="941" spans="1:2" ht="19.5" customHeight="1">
      <c r="A941" s="168" t="s">
        <v>841</v>
      </c>
      <c r="B941" s="156"/>
    </row>
    <row r="942" spans="1:2" ht="19.5" customHeight="1">
      <c r="A942" s="168" t="s">
        <v>842</v>
      </c>
      <c r="B942" s="156"/>
    </row>
    <row r="943" spans="1:2" ht="19.5" customHeight="1">
      <c r="A943" s="168" t="s">
        <v>843</v>
      </c>
      <c r="B943" s="156"/>
    </row>
    <row r="944" spans="1:2" ht="19.5" customHeight="1">
      <c r="A944" s="168" t="s">
        <v>844</v>
      </c>
      <c r="B944" s="156"/>
    </row>
    <row r="945" spans="1:2" ht="19.5" customHeight="1">
      <c r="A945" s="168" t="s">
        <v>845</v>
      </c>
      <c r="B945" s="156"/>
    </row>
    <row r="946" spans="1:2" ht="19.5" customHeight="1">
      <c r="A946" s="168" t="s">
        <v>846</v>
      </c>
      <c r="B946" s="156">
        <v>15</v>
      </c>
    </row>
    <row r="947" spans="1:2" ht="19.5" customHeight="1">
      <c r="A947" s="168" t="s">
        <v>847</v>
      </c>
      <c r="B947" s="156"/>
    </row>
    <row r="948" spans="1:2" ht="19.5" customHeight="1">
      <c r="A948" s="168" t="s">
        <v>848</v>
      </c>
      <c r="B948" s="156"/>
    </row>
    <row r="949" spans="1:2" ht="19.5" customHeight="1">
      <c r="A949" s="168" t="s">
        <v>849</v>
      </c>
      <c r="B949" s="156">
        <v>1800</v>
      </c>
    </row>
    <row r="950" spans="1:2" ht="19.5" customHeight="1">
      <c r="A950" s="168" t="s">
        <v>202</v>
      </c>
      <c r="B950" s="155">
        <f>SUM(B951:B959)</f>
        <v>0</v>
      </c>
    </row>
    <row r="951" spans="1:2" ht="19.5" customHeight="1">
      <c r="A951" s="168" t="s">
        <v>721</v>
      </c>
      <c r="B951" s="162"/>
    </row>
    <row r="952" spans="1:2" ht="19.5" customHeight="1">
      <c r="A952" s="168" t="s">
        <v>722</v>
      </c>
      <c r="B952" s="162"/>
    </row>
    <row r="953" spans="1:2" ht="19.5" customHeight="1">
      <c r="A953" s="168" t="s">
        <v>723</v>
      </c>
      <c r="B953" s="162"/>
    </row>
    <row r="954" spans="1:2" ht="19.5" customHeight="1">
      <c r="A954" s="168" t="s">
        <v>850</v>
      </c>
      <c r="B954" s="162"/>
    </row>
    <row r="955" spans="1:2" ht="19.5" customHeight="1">
      <c r="A955" s="168" t="s">
        <v>851</v>
      </c>
      <c r="B955" s="162"/>
    </row>
    <row r="956" spans="1:2" ht="19.5" customHeight="1">
      <c r="A956" s="168" t="s">
        <v>852</v>
      </c>
      <c r="B956" s="162"/>
    </row>
    <row r="957" spans="1:2" ht="19.5" customHeight="1">
      <c r="A957" s="168" t="s">
        <v>853</v>
      </c>
      <c r="B957" s="162"/>
    </row>
    <row r="958" spans="1:2" ht="19.5" customHeight="1">
      <c r="A958" s="168" t="s">
        <v>854</v>
      </c>
      <c r="B958" s="162"/>
    </row>
    <row r="959" spans="1:2" ht="19.5" customHeight="1">
      <c r="A959" s="168" t="s">
        <v>855</v>
      </c>
      <c r="B959" s="162"/>
    </row>
    <row r="960" spans="1:2" ht="19.5" customHeight="1">
      <c r="A960" s="168" t="s">
        <v>203</v>
      </c>
      <c r="B960" s="155">
        <f>SUM(B961:B969)</f>
        <v>0</v>
      </c>
    </row>
    <row r="961" spans="1:2" ht="19.5" customHeight="1">
      <c r="A961" s="168" t="s">
        <v>721</v>
      </c>
      <c r="B961" s="162"/>
    </row>
    <row r="962" spans="1:2" ht="19.5" customHeight="1">
      <c r="A962" s="168" t="s">
        <v>722</v>
      </c>
      <c r="B962" s="162"/>
    </row>
    <row r="963" spans="1:2" ht="19.5" customHeight="1">
      <c r="A963" s="168" t="s">
        <v>723</v>
      </c>
      <c r="B963" s="162"/>
    </row>
    <row r="964" spans="1:2" ht="19.5" customHeight="1">
      <c r="A964" s="168" t="s">
        <v>856</v>
      </c>
      <c r="B964" s="162"/>
    </row>
    <row r="965" spans="1:2" ht="19.5" customHeight="1">
      <c r="A965" s="168" t="s">
        <v>857</v>
      </c>
      <c r="B965" s="162"/>
    </row>
    <row r="966" spans="1:2" ht="19.5" customHeight="1">
      <c r="A966" s="168" t="s">
        <v>858</v>
      </c>
      <c r="B966" s="162"/>
    </row>
    <row r="967" spans="1:2" ht="19.5" customHeight="1">
      <c r="A967" s="168" t="s">
        <v>859</v>
      </c>
      <c r="B967" s="162"/>
    </row>
    <row r="968" spans="1:2" ht="19.5" customHeight="1">
      <c r="A968" s="168" t="s">
        <v>860</v>
      </c>
      <c r="B968" s="162"/>
    </row>
    <row r="969" spans="1:2" ht="19.5" customHeight="1">
      <c r="A969" s="168" t="s">
        <v>861</v>
      </c>
      <c r="B969" s="162"/>
    </row>
    <row r="970" spans="1:2" ht="19.5" customHeight="1">
      <c r="A970" s="168" t="s">
        <v>204</v>
      </c>
      <c r="B970" s="155">
        <f>SUM(B971:B974)</f>
        <v>127</v>
      </c>
    </row>
    <row r="971" spans="1:2" ht="19.5" customHeight="1">
      <c r="A971" s="168" t="s">
        <v>862</v>
      </c>
      <c r="B971" s="156">
        <v>127</v>
      </c>
    </row>
    <row r="972" spans="1:2" ht="19.5" customHeight="1">
      <c r="A972" s="168" t="s">
        <v>863</v>
      </c>
      <c r="B972" s="156"/>
    </row>
    <row r="973" spans="1:2" ht="19.5" customHeight="1">
      <c r="A973" s="168" t="s">
        <v>864</v>
      </c>
      <c r="B973" s="156"/>
    </row>
    <row r="974" spans="1:2" ht="19.5" customHeight="1">
      <c r="A974" s="168" t="s">
        <v>865</v>
      </c>
      <c r="B974" s="156"/>
    </row>
    <row r="975" spans="1:2" ht="19.5" customHeight="1">
      <c r="A975" s="168" t="s">
        <v>205</v>
      </c>
      <c r="B975" s="155">
        <f>SUM(B976:B981)</f>
        <v>0</v>
      </c>
    </row>
    <row r="976" spans="1:2" ht="19.5" customHeight="1">
      <c r="A976" s="168" t="s">
        <v>721</v>
      </c>
      <c r="B976" s="162"/>
    </row>
    <row r="977" spans="1:2" ht="19.5" customHeight="1">
      <c r="A977" s="168" t="s">
        <v>722</v>
      </c>
      <c r="B977" s="162"/>
    </row>
    <row r="978" spans="1:2" ht="19.5" customHeight="1">
      <c r="A978" s="168" t="s">
        <v>723</v>
      </c>
      <c r="B978" s="162"/>
    </row>
    <row r="979" spans="1:2" ht="19.5" customHeight="1">
      <c r="A979" s="168" t="s">
        <v>854</v>
      </c>
      <c r="B979" s="162"/>
    </row>
    <row r="980" spans="1:2" ht="19.5" customHeight="1">
      <c r="A980" s="168" t="s">
        <v>866</v>
      </c>
      <c r="B980" s="162"/>
    </row>
    <row r="981" spans="1:2" ht="19.5" customHeight="1">
      <c r="A981" s="168" t="s">
        <v>867</v>
      </c>
      <c r="B981" s="162"/>
    </row>
    <row r="982" spans="1:2" ht="19.5" customHeight="1">
      <c r="A982" s="168" t="s">
        <v>206</v>
      </c>
      <c r="B982" s="155">
        <f>SUM(B983:B986)</f>
        <v>0</v>
      </c>
    </row>
    <row r="983" spans="1:2" ht="19.5" customHeight="1">
      <c r="A983" s="168" t="s">
        <v>868</v>
      </c>
      <c r="B983" s="156"/>
    </row>
    <row r="984" spans="1:2" ht="19.5" customHeight="1">
      <c r="A984" s="168" t="s">
        <v>869</v>
      </c>
      <c r="B984" s="156"/>
    </row>
    <row r="985" spans="1:2" ht="19.5" customHeight="1">
      <c r="A985" s="168" t="s">
        <v>870</v>
      </c>
      <c r="B985" s="156"/>
    </row>
    <row r="986" spans="1:2" ht="19.5" customHeight="1">
      <c r="A986" s="168" t="s">
        <v>871</v>
      </c>
      <c r="B986" s="156"/>
    </row>
    <row r="987" spans="1:2" ht="19.5" customHeight="1">
      <c r="A987" s="168" t="s">
        <v>207</v>
      </c>
      <c r="B987" s="155">
        <f>SUM(B988:B989)</f>
        <v>200</v>
      </c>
    </row>
    <row r="988" spans="1:2" ht="19.5" customHeight="1">
      <c r="A988" s="168" t="s">
        <v>872</v>
      </c>
      <c r="B988" s="156">
        <v>200</v>
      </c>
    </row>
    <row r="989" spans="1:2" ht="19.5" customHeight="1">
      <c r="A989" s="168" t="s">
        <v>873</v>
      </c>
      <c r="B989" s="156"/>
    </row>
    <row r="990" spans="1:2" ht="19.5" customHeight="1">
      <c r="A990" s="169" t="s">
        <v>208</v>
      </c>
      <c r="B990" s="153">
        <f>B991+B1001+B1017+B1022+B1036+B1043+B1050</f>
        <v>1419.5</v>
      </c>
    </row>
    <row r="991" spans="1:2" ht="19.5" customHeight="1">
      <c r="A991" s="168" t="s">
        <v>209</v>
      </c>
      <c r="B991" s="155">
        <f>SUM(B992:B1000)</f>
        <v>420</v>
      </c>
    </row>
    <row r="992" spans="1:2" ht="19.5" customHeight="1">
      <c r="A992" s="168" t="s">
        <v>721</v>
      </c>
      <c r="B992" s="156"/>
    </row>
    <row r="993" spans="1:2" ht="19.5" customHeight="1">
      <c r="A993" s="168" t="s">
        <v>722</v>
      </c>
      <c r="B993" s="156"/>
    </row>
    <row r="994" spans="1:2" ht="19.5" customHeight="1">
      <c r="A994" s="168" t="s">
        <v>723</v>
      </c>
      <c r="B994" s="156"/>
    </row>
    <row r="995" spans="1:2" ht="19.5" customHeight="1">
      <c r="A995" s="168" t="s">
        <v>874</v>
      </c>
      <c r="B995" s="156"/>
    </row>
    <row r="996" spans="1:2" ht="19.5" customHeight="1">
      <c r="A996" s="168" t="s">
        <v>875</v>
      </c>
      <c r="B996" s="156"/>
    </row>
    <row r="997" spans="1:2" ht="19.5" customHeight="1">
      <c r="A997" s="168" t="s">
        <v>876</v>
      </c>
      <c r="B997" s="156"/>
    </row>
    <row r="998" spans="1:2" ht="19.5" customHeight="1">
      <c r="A998" s="168" t="s">
        <v>877</v>
      </c>
      <c r="B998" s="156"/>
    </row>
    <row r="999" spans="1:2" ht="19.5" customHeight="1">
      <c r="A999" s="168" t="s">
        <v>878</v>
      </c>
      <c r="B999" s="156"/>
    </row>
    <row r="1000" spans="1:2" ht="19.5" customHeight="1">
      <c r="A1000" s="168" t="s">
        <v>879</v>
      </c>
      <c r="B1000" s="156">
        <v>420</v>
      </c>
    </row>
    <row r="1001" spans="1:2" ht="19.5" customHeight="1">
      <c r="A1001" s="168" t="s">
        <v>210</v>
      </c>
      <c r="B1001" s="155">
        <f>SUM(B1002:B1016)</f>
        <v>0</v>
      </c>
    </row>
    <row r="1002" spans="1:2" ht="19.5" customHeight="1">
      <c r="A1002" s="168" t="s">
        <v>721</v>
      </c>
      <c r="B1002" s="162"/>
    </row>
    <row r="1003" spans="1:2" ht="19.5" customHeight="1">
      <c r="A1003" s="168" t="s">
        <v>722</v>
      </c>
      <c r="B1003" s="162"/>
    </row>
    <row r="1004" spans="1:2" ht="19.5" customHeight="1">
      <c r="A1004" s="168" t="s">
        <v>723</v>
      </c>
      <c r="B1004" s="162"/>
    </row>
    <row r="1005" spans="1:2" ht="19.5" customHeight="1">
      <c r="A1005" s="168" t="s">
        <v>880</v>
      </c>
      <c r="B1005" s="162"/>
    </row>
    <row r="1006" spans="1:2" ht="19.5" customHeight="1">
      <c r="A1006" s="168" t="s">
        <v>881</v>
      </c>
      <c r="B1006" s="162"/>
    </row>
    <row r="1007" spans="1:2" ht="19.5" customHeight="1">
      <c r="A1007" s="168" t="s">
        <v>882</v>
      </c>
      <c r="B1007" s="162"/>
    </row>
    <row r="1008" spans="1:2" ht="19.5" customHeight="1">
      <c r="A1008" s="168" t="s">
        <v>883</v>
      </c>
      <c r="B1008" s="162"/>
    </row>
    <row r="1009" spans="1:2" ht="19.5" customHeight="1">
      <c r="A1009" s="168" t="s">
        <v>884</v>
      </c>
      <c r="B1009" s="162"/>
    </row>
    <row r="1010" spans="1:2" ht="19.5" customHeight="1">
      <c r="A1010" s="168" t="s">
        <v>885</v>
      </c>
      <c r="B1010" s="162"/>
    </row>
    <row r="1011" spans="1:2" ht="19.5" customHeight="1">
      <c r="A1011" s="168" t="s">
        <v>886</v>
      </c>
      <c r="B1011" s="162"/>
    </row>
    <row r="1012" spans="1:2" ht="19.5" customHeight="1">
      <c r="A1012" s="168" t="s">
        <v>887</v>
      </c>
      <c r="B1012" s="162"/>
    </row>
    <row r="1013" spans="1:2" ht="19.5" customHeight="1">
      <c r="A1013" s="168" t="s">
        <v>888</v>
      </c>
      <c r="B1013" s="162"/>
    </row>
    <row r="1014" spans="1:2" ht="19.5" customHeight="1">
      <c r="A1014" s="168" t="s">
        <v>889</v>
      </c>
      <c r="B1014" s="162"/>
    </row>
    <row r="1015" spans="1:2" ht="19.5" customHeight="1">
      <c r="A1015" s="168" t="s">
        <v>890</v>
      </c>
      <c r="B1015" s="162"/>
    </row>
    <row r="1016" spans="1:2" ht="19.5" customHeight="1">
      <c r="A1016" s="168" t="s">
        <v>891</v>
      </c>
      <c r="B1016" s="162"/>
    </row>
    <row r="1017" spans="1:2" ht="19.5" customHeight="1">
      <c r="A1017" s="168" t="s">
        <v>211</v>
      </c>
      <c r="B1017" s="155">
        <f>SUM(B1018:B1021)</f>
        <v>0</v>
      </c>
    </row>
    <row r="1018" spans="1:2" ht="19.5" customHeight="1">
      <c r="A1018" s="168" t="s">
        <v>721</v>
      </c>
      <c r="B1018" s="162"/>
    </row>
    <row r="1019" spans="1:2" ht="19.5" customHeight="1">
      <c r="A1019" s="168" t="s">
        <v>722</v>
      </c>
      <c r="B1019" s="162"/>
    </row>
    <row r="1020" spans="1:2" ht="19.5" customHeight="1">
      <c r="A1020" s="168" t="s">
        <v>723</v>
      </c>
      <c r="B1020" s="162"/>
    </row>
    <row r="1021" spans="1:2" ht="19.5" customHeight="1">
      <c r="A1021" s="168" t="s">
        <v>892</v>
      </c>
      <c r="B1021" s="162"/>
    </row>
    <row r="1022" spans="1:2" ht="19.5" customHeight="1">
      <c r="A1022" s="168" t="s">
        <v>212</v>
      </c>
      <c r="B1022" s="155">
        <f>SUM(B1023:B1035)</f>
        <v>999.5</v>
      </c>
    </row>
    <row r="1023" spans="1:2" ht="19.5" customHeight="1">
      <c r="A1023" s="168" t="s">
        <v>721</v>
      </c>
      <c r="B1023" s="156">
        <v>355</v>
      </c>
    </row>
    <row r="1024" spans="1:2" ht="19.5" customHeight="1">
      <c r="A1024" s="168" t="s">
        <v>722</v>
      </c>
      <c r="B1024" s="156">
        <v>38</v>
      </c>
    </row>
    <row r="1025" spans="1:2" ht="19.5" customHeight="1">
      <c r="A1025" s="168" t="s">
        <v>723</v>
      </c>
      <c r="B1025" s="156"/>
    </row>
    <row r="1026" spans="1:2" ht="19.5" customHeight="1">
      <c r="A1026" s="168" t="s">
        <v>893</v>
      </c>
      <c r="B1026" s="156"/>
    </row>
    <row r="1027" spans="1:2" ht="19.5" customHeight="1">
      <c r="A1027" s="168" t="s">
        <v>894</v>
      </c>
      <c r="B1027" s="156"/>
    </row>
    <row r="1028" spans="1:2" ht="19.5" customHeight="1">
      <c r="A1028" s="168" t="s">
        <v>895</v>
      </c>
      <c r="B1028" s="156"/>
    </row>
    <row r="1029" spans="1:2" ht="19.5" customHeight="1">
      <c r="A1029" s="168" t="s">
        <v>896</v>
      </c>
      <c r="B1029" s="156"/>
    </row>
    <row r="1030" spans="1:2" ht="19.5" customHeight="1">
      <c r="A1030" s="168" t="s">
        <v>897</v>
      </c>
      <c r="B1030" s="156"/>
    </row>
    <row r="1031" spans="1:2" ht="19.5" customHeight="1">
      <c r="A1031" s="168" t="s">
        <v>898</v>
      </c>
      <c r="B1031" s="156"/>
    </row>
    <row r="1032" spans="1:2" ht="19.5" customHeight="1">
      <c r="A1032" s="168" t="s">
        <v>899</v>
      </c>
      <c r="B1032" s="156"/>
    </row>
    <row r="1033" spans="1:2" ht="19.5" customHeight="1">
      <c r="A1033" s="168" t="s">
        <v>854</v>
      </c>
      <c r="B1033" s="156">
        <v>106.5</v>
      </c>
    </row>
    <row r="1034" spans="1:2" ht="19.5" customHeight="1">
      <c r="A1034" s="168" t="s">
        <v>900</v>
      </c>
      <c r="B1034" s="156"/>
    </row>
    <row r="1035" spans="1:2" ht="19.5" customHeight="1">
      <c r="A1035" s="168" t="s">
        <v>901</v>
      </c>
      <c r="B1035" s="156">
        <v>500</v>
      </c>
    </row>
    <row r="1036" spans="1:2" ht="19.5" customHeight="1">
      <c r="A1036" s="168" t="s">
        <v>213</v>
      </c>
      <c r="B1036" s="155">
        <f>SUM(B1037:B1042)</f>
        <v>0</v>
      </c>
    </row>
    <row r="1037" spans="1:2" ht="19.5" customHeight="1">
      <c r="A1037" s="168" t="s">
        <v>721</v>
      </c>
      <c r="B1037" s="162"/>
    </row>
    <row r="1038" spans="1:2" ht="19.5" customHeight="1">
      <c r="A1038" s="168" t="s">
        <v>722</v>
      </c>
      <c r="B1038" s="162"/>
    </row>
    <row r="1039" spans="1:2" ht="19.5" customHeight="1">
      <c r="A1039" s="168" t="s">
        <v>723</v>
      </c>
      <c r="B1039" s="162"/>
    </row>
    <row r="1040" spans="1:2" ht="19.5" customHeight="1">
      <c r="A1040" s="168" t="s">
        <v>902</v>
      </c>
      <c r="B1040" s="162"/>
    </row>
    <row r="1041" spans="1:2" ht="19.5" customHeight="1">
      <c r="A1041" s="168" t="s">
        <v>903</v>
      </c>
      <c r="B1041" s="162"/>
    </row>
    <row r="1042" spans="1:2" ht="19.5" customHeight="1">
      <c r="A1042" s="168" t="s">
        <v>904</v>
      </c>
      <c r="B1042" s="162"/>
    </row>
    <row r="1043" spans="1:2" ht="19.5" customHeight="1">
      <c r="A1043" s="168" t="s">
        <v>214</v>
      </c>
      <c r="B1043" s="155">
        <f>SUM(B1044:B1049)</f>
        <v>0</v>
      </c>
    </row>
    <row r="1044" spans="1:2" ht="19.5" customHeight="1">
      <c r="A1044" s="168" t="s">
        <v>721</v>
      </c>
      <c r="B1044" s="156"/>
    </row>
    <row r="1045" spans="1:2" ht="19.5" customHeight="1">
      <c r="A1045" s="168" t="s">
        <v>722</v>
      </c>
      <c r="B1045" s="156"/>
    </row>
    <row r="1046" spans="1:2" ht="19.5" customHeight="1">
      <c r="A1046" s="168" t="s">
        <v>723</v>
      </c>
      <c r="B1046" s="156"/>
    </row>
    <row r="1047" spans="1:2" ht="19.5" customHeight="1">
      <c r="A1047" s="168" t="s">
        <v>905</v>
      </c>
      <c r="B1047" s="156"/>
    </row>
    <row r="1048" spans="1:2" ht="19.5" customHeight="1">
      <c r="A1048" s="168" t="s">
        <v>906</v>
      </c>
      <c r="B1048" s="156"/>
    </row>
    <row r="1049" spans="1:2" ht="19.5" customHeight="1">
      <c r="A1049" s="168" t="s">
        <v>907</v>
      </c>
      <c r="B1049" s="156"/>
    </row>
    <row r="1050" spans="1:2" ht="19.5" customHeight="1">
      <c r="A1050" s="168" t="s">
        <v>215</v>
      </c>
      <c r="B1050" s="155">
        <f>SUM(B1051:B1055)</f>
        <v>0</v>
      </c>
    </row>
    <row r="1051" spans="1:2" ht="19.5" customHeight="1">
      <c r="A1051" s="168" t="s">
        <v>908</v>
      </c>
      <c r="B1051" s="156"/>
    </row>
    <row r="1052" spans="1:2" ht="19.5" customHeight="1">
      <c r="A1052" s="168" t="s">
        <v>909</v>
      </c>
      <c r="B1052" s="156"/>
    </row>
    <row r="1053" spans="1:2" ht="19.5" customHeight="1">
      <c r="A1053" s="168" t="s">
        <v>910</v>
      </c>
      <c r="B1053" s="156"/>
    </row>
    <row r="1054" spans="1:2" ht="19.5" customHeight="1">
      <c r="A1054" s="168" t="s">
        <v>911</v>
      </c>
      <c r="B1054" s="156"/>
    </row>
    <row r="1055" spans="1:2" ht="19.5" customHeight="1">
      <c r="A1055" s="168" t="s">
        <v>912</v>
      </c>
      <c r="B1055" s="156"/>
    </row>
    <row r="1056" spans="1:2" ht="19.5" customHeight="1">
      <c r="A1056" s="169" t="s">
        <v>216</v>
      </c>
      <c r="B1056" s="153">
        <f>B1057+B1067+B1073</f>
        <v>810</v>
      </c>
    </row>
    <row r="1057" spans="1:2" ht="19.5" customHeight="1">
      <c r="A1057" s="168" t="s">
        <v>217</v>
      </c>
      <c r="B1057" s="155">
        <f>SUM(B1058:B1066)</f>
        <v>810</v>
      </c>
    </row>
    <row r="1058" spans="1:2" ht="19.5" customHeight="1">
      <c r="A1058" s="168" t="s">
        <v>721</v>
      </c>
      <c r="B1058" s="156">
        <v>260</v>
      </c>
    </row>
    <row r="1059" spans="1:2" ht="19.5" customHeight="1">
      <c r="A1059" s="168" t="s">
        <v>722</v>
      </c>
      <c r="B1059" s="156">
        <v>50</v>
      </c>
    </row>
    <row r="1060" spans="1:2" ht="19.5" customHeight="1">
      <c r="A1060" s="168" t="s">
        <v>723</v>
      </c>
      <c r="B1060" s="156"/>
    </row>
    <row r="1061" spans="1:2" ht="19.5" customHeight="1">
      <c r="A1061" s="168" t="s">
        <v>913</v>
      </c>
      <c r="B1061" s="156"/>
    </row>
    <row r="1062" spans="1:2" ht="19.5" customHeight="1">
      <c r="A1062" s="168" t="s">
        <v>914</v>
      </c>
      <c r="B1062" s="156"/>
    </row>
    <row r="1063" spans="1:2" ht="19.5" customHeight="1">
      <c r="A1063" s="168" t="s">
        <v>915</v>
      </c>
      <c r="B1063" s="156"/>
    </row>
    <row r="1064" spans="1:2" ht="19.5" customHeight="1">
      <c r="A1064" s="168" t="s">
        <v>916</v>
      </c>
      <c r="B1064" s="156"/>
    </row>
    <row r="1065" spans="1:2" ht="19.5" customHeight="1">
      <c r="A1065" s="168" t="s">
        <v>733</v>
      </c>
      <c r="B1065" s="156"/>
    </row>
    <row r="1066" spans="1:2" ht="19.5" customHeight="1">
      <c r="A1066" s="168" t="s">
        <v>917</v>
      </c>
      <c r="B1066" s="156">
        <v>500</v>
      </c>
    </row>
    <row r="1067" spans="1:2" ht="19.5" customHeight="1">
      <c r="A1067" s="168" t="s">
        <v>218</v>
      </c>
      <c r="B1067" s="155">
        <f>SUM(B1068:B1072)</f>
        <v>0</v>
      </c>
    </row>
    <row r="1068" spans="1:2" ht="19.5" customHeight="1">
      <c r="A1068" s="168" t="s">
        <v>721</v>
      </c>
      <c r="B1068" s="156"/>
    </row>
    <row r="1069" spans="1:2" ht="19.5" customHeight="1">
      <c r="A1069" s="168" t="s">
        <v>722</v>
      </c>
      <c r="B1069" s="156"/>
    </row>
    <row r="1070" spans="1:2" ht="19.5" customHeight="1">
      <c r="A1070" s="168" t="s">
        <v>723</v>
      </c>
      <c r="B1070" s="156"/>
    </row>
    <row r="1071" spans="1:2" ht="19.5" customHeight="1">
      <c r="A1071" s="168" t="s">
        <v>918</v>
      </c>
      <c r="B1071" s="156"/>
    </row>
    <row r="1072" spans="1:2" ht="19.5" customHeight="1">
      <c r="A1072" s="168" t="s">
        <v>919</v>
      </c>
      <c r="B1072" s="156"/>
    </row>
    <row r="1073" spans="1:2" ht="19.5" customHeight="1">
      <c r="A1073" s="168" t="s">
        <v>219</v>
      </c>
      <c r="B1073" s="155">
        <f>SUM(B1074:B1075)</f>
        <v>0</v>
      </c>
    </row>
    <row r="1074" spans="1:2" ht="19.5" customHeight="1">
      <c r="A1074" s="168" t="s">
        <v>920</v>
      </c>
      <c r="B1074" s="162"/>
    </row>
    <row r="1075" spans="1:2" ht="19.5" customHeight="1">
      <c r="A1075" s="168" t="s">
        <v>921</v>
      </c>
      <c r="B1075" s="162"/>
    </row>
    <row r="1076" spans="1:2" ht="19.5" customHeight="1">
      <c r="A1076" s="169" t="s">
        <v>220</v>
      </c>
      <c r="B1076" s="153">
        <f>B1077+B1084+B1090</f>
        <v>180.5</v>
      </c>
    </row>
    <row r="1077" spans="1:2" ht="19.5" customHeight="1">
      <c r="A1077" s="168" t="s">
        <v>221</v>
      </c>
      <c r="B1077" s="155">
        <f>SUM(B1078:B1083)</f>
        <v>180.5</v>
      </c>
    </row>
    <row r="1078" spans="1:2" ht="19.5" customHeight="1">
      <c r="A1078" s="168" t="s">
        <v>721</v>
      </c>
      <c r="B1078" s="156">
        <v>178</v>
      </c>
    </row>
    <row r="1079" spans="1:2" ht="19.5" customHeight="1">
      <c r="A1079" s="168" t="s">
        <v>722</v>
      </c>
      <c r="B1079" s="156">
        <v>2.5</v>
      </c>
    </row>
    <row r="1080" spans="1:2" ht="19.5" customHeight="1">
      <c r="A1080" s="168" t="s">
        <v>723</v>
      </c>
      <c r="B1080" s="156"/>
    </row>
    <row r="1081" spans="1:2" ht="19.5" customHeight="1">
      <c r="A1081" s="168" t="s">
        <v>922</v>
      </c>
      <c r="B1081" s="156"/>
    </row>
    <row r="1082" spans="1:2" ht="19.5" customHeight="1">
      <c r="A1082" s="168" t="s">
        <v>733</v>
      </c>
      <c r="B1082" s="156"/>
    </row>
    <row r="1083" spans="1:2" ht="19.5" customHeight="1">
      <c r="A1083" s="168" t="s">
        <v>923</v>
      </c>
      <c r="B1083" s="156"/>
    </row>
    <row r="1084" spans="1:2" ht="19.5" customHeight="1">
      <c r="A1084" s="168" t="s">
        <v>222</v>
      </c>
      <c r="B1084" s="155">
        <f>SUM(B1085:B1089)</f>
        <v>0</v>
      </c>
    </row>
    <row r="1085" spans="1:2" ht="19.5" customHeight="1">
      <c r="A1085" s="168" t="s">
        <v>924</v>
      </c>
      <c r="B1085" s="156"/>
    </row>
    <row r="1086" spans="1:2" ht="19.5" customHeight="1">
      <c r="A1086" s="148" t="s">
        <v>925</v>
      </c>
      <c r="B1086" s="156"/>
    </row>
    <row r="1087" spans="1:2" ht="19.5" customHeight="1">
      <c r="A1087" s="168" t="s">
        <v>926</v>
      </c>
      <c r="B1087" s="156"/>
    </row>
    <row r="1088" spans="1:2" ht="19.5" customHeight="1">
      <c r="A1088" s="168" t="s">
        <v>927</v>
      </c>
      <c r="B1088" s="156"/>
    </row>
    <row r="1089" spans="1:2" ht="19.5" customHeight="1">
      <c r="A1089" s="168" t="s">
        <v>928</v>
      </c>
      <c r="B1089" s="156"/>
    </row>
    <row r="1090" spans="1:2" ht="19.5" customHeight="1">
      <c r="A1090" s="168" t="s">
        <v>223</v>
      </c>
      <c r="B1090" s="162"/>
    </row>
    <row r="1091" spans="1:2" ht="19.5" customHeight="1">
      <c r="A1091" s="169" t="s">
        <v>224</v>
      </c>
      <c r="B1091" s="153">
        <f>SUM(B1092:B1100)</f>
        <v>0</v>
      </c>
    </row>
    <row r="1092" spans="1:2" ht="19.5" customHeight="1">
      <c r="A1092" s="168" t="s">
        <v>225</v>
      </c>
      <c r="B1092" s="162"/>
    </row>
    <row r="1093" spans="1:2" ht="19.5" customHeight="1">
      <c r="A1093" s="168" t="s">
        <v>226</v>
      </c>
      <c r="B1093" s="162"/>
    </row>
    <row r="1094" spans="1:2" ht="19.5" customHeight="1">
      <c r="A1094" s="168" t="s">
        <v>227</v>
      </c>
      <c r="B1094" s="162"/>
    </row>
    <row r="1095" spans="1:2" ht="19.5" customHeight="1">
      <c r="A1095" s="168" t="s">
        <v>228</v>
      </c>
      <c r="B1095" s="162"/>
    </row>
    <row r="1096" spans="1:2" ht="19.5" customHeight="1">
      <c r="A1096" s="168" t="s">
        <v>229</v>
      </c>
      <c r="B1096" s="162"/>
    </row>
    <row r="1097" spans="1:2" ht="19.5" customHeight="1">
      <c r="A1097" s="168" t="s">
        <v>190</v>
      </c>
      <c r="B1097" s="162"/>
    </row>
    <row r="1098" spans="1:2" ht="19.5" customHeight="1">
      <c r="A1098" s="168" t="s">
        <v>230</v>
      </c>
      <c r="B1098" s="162"/>
    </row>
    <row r="1099" spans="1:2" ht="19.5" customHeight="1">
      <c r="A1099" s="168" t="s">
        <v>231</v>
      </c>
      <c r="B1099" s="162"/>
    </row>
    <row r="1100" spans="1:2" ht="19.5" customHeight="1">
      <c r="A1100" s="168" t="s">
        <v>232</v>
      </c>
      <c r="B1100" s="162"/>
    </row>
    <row r="1101" spans="1:2" ht="19.5" customHeight="1">
      <c r="A1101" s="169" t="s">
        <v>233</v>
      </c>
      <c r="B1101" s="153">
        <f>B1102+B1121+B1140+B1149+B1164</f>
        <v>3343</v>
      </c>
    </row>
    <row r="1102" spans="1:2" ht="19.5" customHeight="1">
      <c r="A1102" s="168" t="s">
        <v>234</v>
      </c>
      <c r="B1102" s="155">
        <f>SUM(B1103:B1120)</f>
        <v>3247</v>
      </c>
    </row>
    <row r="1103" spans="1:2" ht="19.5" customHeight="1">
      <c r="A1103" s="168" t="s">
        <v>721</v>
      </c>
      <c r="B1103" s="156">
        <v>2927</v>
      </c>
    </row>
    <row r="1104" spans="1:2" ht="19.5" customHeight="1">
      <c r="A1104" s="168" t="s">
        <v>722</v>
      </c>
      <c r="B1104" s="156">
        <v>165</v>
      </c>
    </row>
    <row r="1105" spans="1:2" ht="19.5" customHeight="1">
      <c r="A1105" s="168" t="s">
        <v>723</v>
      </c>
      <c r="B1105" s="156"/>
    </row>
    <row r="1106" spans="1:2" ht="19.5" customHeight="1">
      <c r="A1106" s="168" t="s">
        <v>929</v>
      </c>
      <c r="B1106" s="156">
        <v>40</v>
      </c>
    </row>
    <row r="1107" spans="1:2" ht="19.5" customHeight="1">
      <c r="A1107" s="168" t="s">
        <v>930</v>
      </c>
      <c r="B1107" s="156"/>
    </row>
    <row r="1108" spans="1:2" ht="19.5" customHeight="1">
      <c r="A1108" s="168" t="s">
        <v>931</v>
      </c>
      <c r="B1108" s="156">
        <v>12.5</v>
      </c>
    </row>
    <row r="1109" spans="1:2" ht="19.5" customHeight="1">
      <c r="A1109" s="168" t="s">
        <v>932</v>
      </c>
      <c r="B1109" s="156"/>
    </row>
    <row r="1110" spans="1:2" ht="19.5" customHeight="1">
      <c r="A1110" s="168" t="s">
        <v>933</v>
      </c>
      <c r="B1110" s="156"/>
    </row>
    <row r="1111" spans="1:2" ht="19.5" customHeight="1">
      <c r="A1111" s="168" t="s">
        <v>934</v>
      </c>
      <c r="B1111" s="156">
        <v>102.5</v>
      </c>
    </row>
    <row r="1112" spans="1:2" ht="19.5" customHeight="1">
      <c r="A1112" s="168" t="s">
        <v>935</v>
      </c>
      <c r="B1112" s="156"/>
    </row>
    <row r="1113" spans="1:2" ht="19.5" customHeight="1">
      <c r="A1113" s="168" t="s">
        <v>936</v>
      </c>
      <c r="B1113" s="156"/>
    </row>
    <row r="1114" spans="1:2" ht="19.5" customHeight="1">
      <c r="A1114" s="168" t="s">
        <v>937</v>
      </c>
      <c r="B1114" s="156"/>
    </row>
    <row r="1115" spans="1:2" ht="19.5" customHeight="1">
      <c r="A1115" s="168" t="s">
        <v>938</v>
      </c>
      <c r="B1115" s="156"/>
    </row>
    <row r="1116" spans="1:2" ht="19.5" customHeight="1">
      <c r="A1116" s="168" t="s">
        <v>939</v>
      </c>
      <c r="B1116" s="156"/>
    </row>
    <row r="1117" spans="1:2" ht="19.5" customHeight="1">
      <c r="A1117" s="168" t="s">
        <v>940</v>
      </c>
      <c r="B1117" s="156"/>
    </row>
    <row r="1118" spans="1:2" ht="19.5" customHeight="1">
      <c r="A1118" s="168" t="s">
        <v>941</v>
      </c>
      <c r="B1118" s="156"/>
    </row>
    <row r="1119" spans="1:2" ht="19.5" customHeight="1">
      <c r="A1119" s="168" t="s">
        <v>733</v>
      </c>
      <c r="B1119" s="156"/>
    </row>
    <row r="1120" spans="1:2" ht="19.5" customHeight="1">
      <c r="A1120" s="168" t="s">
        <v>942</v>
      </c>
      <c r="B1120" s="156"/>
    </row>
    <row r="1121" spans="1:2" ht="19.5" customHeight="1">
      <c r="A1121" s="168" t="s">
        <v>235</v>
      </c>
      <c r="B1121" s="155">
        <f>SUM(B1122:B1139)</f>
        <v>0</v>
      </c>
    </row>
    <row r="1122" spans="1:2" ht="19.5" customHeight="1">
      <c r="A1122" s="168" t="s">
        <v>721</v>
      </c>
      <c r="B1122" s="162"/>
    </row>
    <row r="1123" spans="1:2" ht="19.5" customHeight="1">
      <c r="A1123" s="168" t="s">
        <v>722</v>
      </c>
      <c r="B1123" s="162"/>
    </row>
    <row r="1124" spans="1:2" ht="19.5" customHeight="1">
      <c r="A1124" s="168" t="s">
        <v>723</v>
      </c>
      <c r="B1124" s="162"/>
    </row>
    <row r="1125" spans="1:2" ht="19.5" customHeight="1">
      <c r="A1125" s="168" t="s">
        <v>943</v>
      </c>
      <c r="B1125" s="162"/>
    </row>
    <row r="1126" spans="1:2" ht="19.5" customHeight="1">
      <c r="A1126" s="168" t="s">
        <v>944</v>
      </c>
      <c r="B1126" s="162"/>
    </row>
    <row r="1127" spans="1:2" ht="19.5" customHeight="1">
      <c r="A1127" s="168" t="s">
        <v>945</v>
      </c>
      <c r="B1127" s="162"/>
    </row>
    <row r="1128" spans="1:2" ht="19.5" customHeight="1">
      <c r="A1128" s="168" t="s">
        <v>946</v>
      </c>
      <c r="B1128" s="162"/>
    </row>
    <row r="1129" spans="1:2" ht="19.5" customHeight="1">
      <c r="A1129" s="168" t="s">
        <v>947</v>
      </c>
      <c r="B1129" s="162"/>
    </row>
    <row r="1130" spans="1:2" ht="19.5" customHeight="1">
      <c r="A1130" s="168" t="s">
        <v>948</v>
      </c>
      <c r="B1130" s="162"/>
    </row>
    <row r="1131" spans="1:2" ht="19.5" customHeight="1">
      <c r="A1131" s="168" t="s">
        <v>949</v>
      </c>
      <c r="B1131" s="162"/>
    </row>
    <row r="1132" spans="1:2" ht="19.5" customHeight="1">
      <c r="A1132" s="168" t="s">
        <v>950</v>
      </c>
      <c r="B1132" s="162"/>
    </row>
    <row r="1133" spans="1:2" ht="19.5" customHeight="1">
      <c r="A1133" s="168" t="s">
        <v>951</v>
      </c>
      <c r="B1133" s="162"/>
    </row>
    <row r="1134" spans="1:2" ht="19.5" customHeight="1">
      <c r="A1134" s="168" t="s">
        <v>952</v>
      </c>
      <c r="B1134" s="162"/>
    </row>
    <row r="1135" spans="1:2" ht="19.5" customHeight="1">
      <c r="A1135" s="168" t="s">
        <v>953</v>
      </c>
      <c r="B1135" s="162"/>
    </row>
    <row r="1136" spans="1:2" ht="19.5" customHeight="1">
      <c r="A1136" s="168" t="s">
        <v>954</v>
      </c>
      <c r="B1136" s="162"/>
    </row>
    <row r="1137" spans="1:2" ht="19.5" customHeight="1">
      <c r="A1137" s="168" t="s">
        <v>955</v>
      </c>
      <c r="B1137" s="162"/>
    </row>
    <row r="1138" spans="1:2" ht="19.5" customHeight="1">
      <c r="A1138" s="168" t="s">
        <v>733</v>
      </c>
      <c r="B1138" s="162"/>
    </row>
    <row r="1139" spans="1:2" ht="19.5" customHeight="1">
      <c r="A1139" s="168" t="s">
        <v>956</v>
      </c>
      <c r="B1139" s="162"/>
    </row>
    <row r="1140" spans="1:2" ht="19.5" customHeight="1">
      <c r="A1140" s="168" t="s">
        <v>236</v>
      </c>
      <c r="B1140" s="155">
        <f>SUM(B1141:B1148)</f>
        <v>0</v>
      </c>
    </row>
    <row r="1141" spans="1:2" ht="19.5" customHeight="1">
      <c r="A1141" s="168" t="s">
        <v>721</v>
      </c>
      <c r="B1141" s="156"/>
    </row>
    <row r="1142" spans="1:2" ht="19.5" customHeight="1">
      <c r="A1142" s="168" t="s">
        <v>722</v>
      </c>
      <c r="B1142" s="156"/>
    </row>
    <row r="1143" spans="1:2" ht="19.5" customHeight="1">
      <c r="A1143" s="168" t="s">
        <v>723</v>
      </c>
      <c r="B1143" s="156"/>
    </row>
    <row r="1144" spans="1:2" ht="19.5" customHeight="1">
      <c r="A1144" s="168" t="s">
        <v>957</v>
      </c>
      <c r="B1144" s="156"/>
    </row>
    <row r="1145" spans="1:2" ht="19.5" customHeight="1">
      <c r="A1145" s="168" t="s">
        <v>958</v>
      </c>
      <c r="B1145" s="156"/>
    </row>
    <row r="1146" spans="1:2" ht="19.5" customHeight="1">
      <c r="A1146" s="168" t="s">
        <v>959</v>
      </c>
      <c r="B1146" s="156"/>
    </row>
    <row r="1147" spans="1:2" ht="19.5" customHeight="1">
      <c r="A1147" s="168" t="s">
        <v>733</v>
      </c>
      <c r="B1147" s="156"/>
    </row>
    <row r="1148" spans="1:2" ht="19.5" customHeight="1">
      <c r="A1148" s="168" t="s">
        <v>960</v>
      </c>
      <c r="B1148" s="156"/>
    </row>
    <row r="1149" spans="1:2" ht="19.5" customHeight="1">
      <c r="A1149" s="168" t="s">
        <v>237</v>
      </c>
      <c r="B1149" s="155">
        <f>SUM(B1150:B1163)</f>
        <v>96</v>
      </c>
    </row>
    <row r="1150" spans="1:2" ht="19.5" customHeight="1">
      <c r="A1150" s="168" t="s">
        <v>721</v>
      </c>
      <c r="B1150" s="156">
        <v>57</v>
      </c>
    </row>
    <row r="1151" spans="1:2" ht="19.5" customHeight="1">
      <c r="A1151" s="168" t="s">
        <v>722</v>
      </c>
      <c r="B1151" s="156">
        <v>8</v>
      </c>
    </row>
    <row r="1152" spans="1:2" ht="19.5" customHeight="1">
      <c r="A1152" s="168" t="s">
        <v>723</v>
      </c>
      <c r="B1152" s="156"/>
    </row>
    <row r="1153" spans="1:2" ht="19.5" customHeight="1">
      <c r="A1153" s="168" t="s">
        <v>961</v>
      </c>
      <c r="B1153" s="156"/>
    </row>
    <row r="1154" spans="1:2" ht="19.5" customHeight="1">
      <c r="A1154" s="168" t="s">
        <v>962</v>
      </c>
      <c r="B1154" s="156"/>
    </row>
    <row r="1155" spans="1:2" ht="19.5" customHeight="1">
      <c r="A1155" s="168" t="s">
        <v>963</v>
      </c>
      <c r="B1155" s="156">
        <v>10</v>
      </c>
    </row>
    <row r="1156" spans="1:2" ht="19.5" customHeight="1">
      <c r="A1156" s="168" t="s">
        <v>964</v>
      </c>
      <c r="B1156" s="156">
        <v>21</v>
      </c>
    </row>
    <row r="1157" spans="1:2" ht="19.5" customHeight="1">
      <c r="A1157" s="168" t="s">
        <v>965</v>
      </c>
      <c r="B1157" s="156"/>
    </row>
    <row r="1158" spans="1:2" ht="19.5" customHeight="1">
      <c r="A1158" s="168" t="s">
        <v>966</v>
      </c>
      <c r="B1158" s="156"/>
    </row>
    <row r="1159" spans="1:2" ht="19.5" customHeight="1">
      <c r="A1159" s="168" t="s">
        <v>967</v>
      </c>
      <c r="B1159" s="156"/>
    </row>
    <row r="1160" spans="1:2" ht="19.5" customHeight="1">
      <c r="A1160" s="168" t="s">
        <v>968</v>
      </c>
      <c r="B1160" s="156"/>
    </row>
    <row r="1161" spans="1:2" ht="19.5" customHeight="1">
      <c r="A1161" s="168" t="s">
        <v>969</v>
      </c>
      <c r="B1161" s="156"/>
    </row>
    <row r="1162" spans="1:2" ht="19.5" customHeight="1">
      <c r="A1162" s="168" t="s">
        <v>970</v>
      </c>
      <c r="B1162" s="156"/>
    </row>
    <row r="1163" spans="1:2" ht="19.5" customHeight="1">
      <c r="A1163" s="168" t="s">
        <v>971</v>
      </c>
      <c r="B1163" s="156"/>
    </row>
    <row r="1164" spans="1:2" ht="19.5" customHeight="1">
      <c r="A1164" s="168" t="s">
        <v>238</v>
      </c>
      <c r="B1164" s="162"/>
    </row>
    <row r="1165" spans="1:2" ht="19.5" customHeight="1">
      <c r="A1165" s="169" t="s">
        <v>239</v>
      </c>
      <c r="B1165" s="153">
        <f>B1166+B1175+B1179</f>
        <v>5579.5</v>
      </c>
    </row>
    <row r="1166" spans="1:2" ht="19.5" customHeight="1">
      <c r="A1166" s="168" t="s">
        <v>240</v>
      </c>
      <c r="B1166" s="155">
        <f>SUM(B1167:B1174)</f>
        <v>4649.5</v>
      </c>
    </row>
    <row r="1167" spans="1:2" ht="19.5" customHeight="1">
      <c r="A1167" s="168" t="s">
        <v>972</v>
      </c>
      <c r="B1167" s="156">
        <v>8</v>
      </c>
    </row>
    <row r="1168" spans="1:2" ht="19.5" customHeight="1">
      <c r="A1168" s="168" t="s">
        <v>973</v>
      </c>
      <c r="B1168" s="156"/>
    </row>
    <row r="1169" spans="1:2" ht="19.5" customHeight="1">
      <c r="A1169" s="168" t="s">
        <v>974</v>
      </c>
      <c r="B1169" s="156">
        <v>3819</v>
      </c>
    </row>
    <row r="1170" spans="1:2" ht="19.5" customHeight="1">
      <c r="A1170" s="168" t="s">
        <v>975</v>
      </c>
      <c r="B1170" s="156"/>
    </row>
    <row r="1171" spans="1:2" ht="19.5" customHeight="1">
      <c r="A1171" s="168" t="s">
        <v>976</v>
      </c>
      <c r="B1171" s="156">
        <v>816</v>
      </c>
    </row>
    <row r="1172" spans="1:2" ht="19.5" customHeight="1">
      <c r="A1172" s="168" t="s">
        <v>977</v>
      </c>
      <c r="B1172" s="156">
        <v>1.5</v>
      </c>
    </row>
    <row r="1173" spans="1:2" ht="19.5" customHeight="1">
      <c r="A1173" s="168" t="s">
        <v>978</v>
      </c>
      <c r="B1173" s="156"/>
    </row>
    <row r="1174" spans="1:2" ht="19.5" customHeight="1">
      <c r="A1174" s="168" t="s">
        <v>979</v>
      </c>
      <c r="B1174" s="156">
        <v>5</v>
      </c>
    </row>
    <row r="1175" spans="1:2" ht="19.5" customHeight="1">
      <c r="A1175" s="168" t="s">
        <v>241</v>
      </c>
      <c r="B1175" s="155">
        <f>SUM(B1176:B1178)</f>
        <v>930</v>
      </c>
    </row>
    <row r="1176" spans="1:2" ht="19.5" customHeight="1">
      <c r="A1176" s="168" t="s">
        <v>980</v>
      </c>
      <c r="B1176" s="156">
        <v>930</v>
      </c>
    </row>
    <row r="1177" spans="1:2" ht="19.5" customHeight="1">
      <c r="A1177" s="168" t="s">
        <v>981</v>
      </c>
      <c r="B1177" s="156"/>
    </row>
    <row r="1178" spans="1:2" ht="19.5" customHeight="1">
      <c r="A1178" s="168" t="s">
        <v>982</v>
      </c>
      <c r="B1178" s="156"/>
    </row>
    <row r="1179" spans="1:2" ht="19.5" customHeight="1">
      <c r="A1179" s="168" t="s">
        <v>242</v>
      </c>
      <c r="B1179" s="155">
        <f>SUM(B1180:B1182)</f>
        <v>0</v>
      </c>
    </row>
    <row r="1180" spans="1:2" ht="19.5" customHeight="1">
      <c r="A1180" s="168" t="s">
        <v>983</v>
      </c>
      <c r="B1180" s="156"/>
    </row>
    <row r="1181" spans="1:2" ht="19.5" customHeight="1">
      <c r="A1181" s="168" t="s">
        <v>984</v>
      </c>
      <c r="B1181" s="156"/>
    </row>
    <row r="1182" spans="1:2" ht="19.5" customHeight="1">
      <c r="A1182" s="168" t="s">
        <v>985</v>
      </c>
      <c r="B1182" s="156"/>
    </row>
    <row r="1183" spans="1:2" ht="19.5" customHeight="1">
      <c r="A1183" s="169" t="s">
        <v>243</v>
      </c>
      <c r="B1183" s="153">
        <f>B1184+B1199+B1213+B1218+B1224</f>
        <v>254.76999999999998</v>
      </c>
    </row>
    <row r="1184" spans="1:2" ht="19.5" customHeight="1">
      <c r="A1184" s="168" t="s">
        <v>244</v>
      </c>
      <c r="B1184" s="155">
        <f>SUM(B1185:B1198)</f>
        <v>216.76999999999998</v>
      </c>
    </row>
    <row r="1185" spans="1:2" ht="19.5" customHeight="1">
      <c r="A1185" s="168" t="s">
        <v>721</v>
      </c>
      <c r="B1185" s="156"/>
    </row>
    <row r="1186" spans="1:2" ht="19.5" customHeight="1">
      <c r="A1186" s="168" t="s">
        <v>722</v>
      </c>
      <c r="B1186" s="156">
        <v>34</v>
      </c>
    </row>
    <row r="1187" spans="1:2" ht="19.5" customHeight="1">
      <c r="A1187" s="168" t="s">
        <v>723</v>
      </c>
      <c r="B1187" s="156"/>
    </row>
    <row r="1188" spans="1:2" ht="19.5" customHeight="1">
      <c r="A1188" s="168" t="s">
        <v>986</v>
      </c>
      <c r="B1188" s="156"/>
    </row>
    <row r="1189" spans="1:2" ht="19.5" customHeight="1">
      <c r="A1189" s="168" t="s">
        <v>987</v>
      </c>
      <c r="B1189" s="156"/>
    </row>
    <row r="1190" spans="1:2" ht="19.5" customHeight="1">
      <c r="A1190" s="168" t="s">
        <v>988</v>
      </c>
      <c r="B1190" s="156"/>
    </row>
    <row r="1191" spans="1:2" ht="19.5" customHeight="1">
      <c r="A1191" s="168" t="s">
        <v>989</v>
      </c>
      <c r="B1191" s="156"/>
    </row>
    <row r="1192" spans="1:2" ht="19.5" customHeight="1">
      <c r="A1192" s="168" t="s">
        <v>990</v>
      </c>
      <c r="B1192" s="156"/>
    </row>
    <row r="1193" spans="1:2" ht="19.5" customHeight="1">
      <c r="A1193" s="168" t="s">
        <v>991</v>
      </c>
      <c r="B1193" s="156"/>
    </row>
    <row r="1194" spans="1:2" ht="19.5" customHeight="1">
      <c r="A1194" s="168" t="s">
        <v>992</v>
      </c>
      <c r="B1194" s="156"/>
    </row>
    <row r="1195" spans="1:2" ht="19.5" customHeight="1">
      <c r="A1195" s="168" t="s">
        <v>993</v>
      </c>
      <c r="B1195" s="156">
        <v>122.77</v>
      </c>
    </row>
    <row r="1196" spans="1:2" ht="19.5" customHeight="1">
      <c r="A1196" s="168" t="s">
        <v>994</v>
      </c>
      <c r="B1196" s="156"/>
    </row>
    <row r="1197" spans="1:2" ht="19.5" customHeight="1">
      <c r="A1197" s="168" t="s">
        <v>733</v>
      </c>
      <c r="B1197" s="156"/>
    </row>
    <row r="1198" spans="1:2" ht="19.5" customHeight="1">
      <c r="A1198" s="168" t="s">
        <v>995</v>
      </c>
      <c r="B1198" s="156">
        <v>60</v>
      </c>
    </row>
    <row r="1199" spans="1:2" ht="19.5" customHeight="1">
      <c r="A1199" s="168" t="s">
        <v>245</v>
      </c>
      <c r="B1199" s="155">
        <f>SUM(B1200:B1212)</f>
        <v>38</v>
      </c>
    </row>
    <row r="1200" spans="1:2" ht="19.5" customHeight="1">
      <c r="A1200" s="168" t="s">
        <v>721</v>
      </c>
      <c r="B1200" s="156">
        <v>33</v>
      </c>
    </row>
    <row r="1201" spans="1:2" ht="19.5" customHeight="1">
      <c r="A1201" s="168" t="s">
        <v>722</v>
      </c>
      <c r="B1201" s="156">
        <v>5</v>
      </c>
    </row>
    <row r="1202" spans="1:2" ht="19.5" customHeight="1">
      <c r="A1202" s="168" t="s">
        <v>723</v>
      </c>
      <c r="B1202" s="156"/>
    </row>
    <row r="1203" spans="1:2" ht="19.5" customHeight="1">
      <c r="A1203" s="168" t="s">
        <v>996</v>
      </c>
      <c r="B1203" s="156"/>
    </row>
    <row r="1204" spans="1:2" ht="19.5" customHeight="1">
      <c r="A1204" s="168" t="s">
        <v>997</v>
      </c>
      <c r="B1204" s="156"/>
    </row>
    <row r="1205" spans="1:2" ht="19.5" customHeight="1">
      <c r="A1205" s="168" t="s">
        <v>998</v>
      </c>
      <c r="B1205" s="156"/>
    </row>
    <row r="1206" spans="1:2" ht="19.5" customHeight="1">
      <c r="A1206" s="168" t="s">
        <v>999</v>
      </c>
      <c r="B1206" s="156"/>
    </row>
    <row r="1207" spans="1:2" ht="19.5" customHeight="1">
      <c r="A1207" s="168" t="s">
        <v>1000</v>
      </c>
      <c r="B1207" s="156"/>
    </row>
    <row r="1208" spans="1:2" ht="19.5" customHeight="1">
      <c r="A1208" s="168" t="s">
        <v>1001</v>
      </c>
      <c r="B1208" s="156"/>
    </row>
    <row r="1209" spans="1:2" ht="19.5" customHeight="1">
      <c r="A1209" s="168" t="s">
        <v>1002</v>
      </c>
      <c r="B1209" s="156"/>
    </row>
    <row r="1210" spans="1:2" ht="19.5" customHeight="1">
      <c r="A1210" s="168" t="s">
        <v>1003</v>
      </c>
      <c r="B1210" s="162"/>
    </row>
    <row r="1211" spans="1:2" ht="19.5" customHeight="1">
      <c r="A1211" s="168" t="s">
        <v>733</v>
      </c>
      <c r="B1211" s="162"/>
    </row>
    <row r="1212" spans="1:2" ht="19.5" customHeight="1">
      <c r="A1212" s="168" t="s">
        <v>1004</v>
      </c>
      <c r="B1212" s="162"/>
    </row>
    <row r="1213" spans="1:2" ht="19.5" customHeight="1">
      <c r="A1213" s="168" t="s">
        <v>246</v>
      </c>
      <c r="B1213" s="155">
        <f>SUM(B1214:B1217)</f>
        <v>0</v>
      </c>
    </row>
    <row r="1214" spans="1:2" ht="19.5" customHeight="1">
      <c r="A1214" s="168" t="s">
        <v>1005</v>
      </c>
      <c r="B1214" s="162"/>
    </row>
    <row r="1215" spans="1:2" ht="19.5" customHeight="1">
      <c r="A1215" s="168" t="s">
        <v>1006</v>
      </c>
      <c r="B1215" s="162"/>
    </row>
    <row r="1216" spans="1:2" ht="19.5" customHeight="1">
      <c r="A1216" s="168" t="s">
        <v>1007</v>
      </c>
      <c r="B1216" s="162"/>
    </row>
    <row r="1217" spans="1:2" ht="19.5" customHeight="1">
      <c r="A1217" s="168" t="s">
        <v>1008</v>
      </c>
      <c r="B1217" s="162"/>
    </row>
    <row r="1218" spans="1:2" ht="19.5" customHeight="1">
      <c r="A1218" s="168" t="s">
        <v>247</v>
      </c>
      <c r="B1218" s="155">
        <f>SUM(B1219:B1223)</f>
        <v>0</v>
      </c>
    </row>
    <row r="1219" spans="1:2" ht="19.5" customHeight="1">
      <c r="A1219" s="168" t="s">
        <v>1009</v>
      </c>
      <c r="B1219" s="162"/>
    </row>
    <row r="1220" spans="1:2" ht="19.5" customHeight="1">
      <c r="A1220" s="168" t="s">
        <v>1010</v>
      </c>
      <c r="B1220" s="162"/>
    </row>
    <row r="1221" spans="1:2" ht="19.5" customHeight="1">
      <c r="A1221" s="168" t="s">
        <v>1011</v>
      </c>
      <c r="B1221" s="162"/>
    </row>
    <row r="1222" spans="1:2" ht="19.5" customHeight="1">
      <c r="A1222" s="168" t="s">
        <v>1012</v>
      </c>
      <c r="B1222" s="162"/>
    </row>
    <row r="1223" spans="1:2" ht="19.5" customHeight="1">
      <c r="A1223" s="168" t="s">
        <v>1013</v>
      </c>
      <c r="B1223" s="162"/>
    </row>
    <row r="1224" spans="1:2" ht="19.5" customHeight="1">
      <c r="A1224" s="168" t="s">
        <v>248</v>
      </c>
      <c r="B1224" s="155">
        <f>SUM(B1225:B1235)</f>
        <v>0</v>
      </c>
    </row>
    <row r="1225" spans="1:2" ht="19.5" customHeight="1">
      <c r="A1225" s="168" t="s">
        <v>1014</v>
      </c>
      <c r="B1225" s="162"/>
    </row>
    <row r="1226" spans="1:2" ht="19.5" customHeight="1">
      <c r="A1226" s="168" t="s">
        <v>1015</v>
      </c>
      <c r="B1226" s="162"/>
    </row>
    <row r="1227" spans="1:2" ht="19.5" customHeight="1">
      <c r="A1227" s="168" t="s">
        <v>1016</v>
      </c>
      <c r="B1227" s="162"/>
    </row>
    <row r="1228" spans="1:2" ht="19.5" customHeight="1">
      <c r="A1228" s="168" t="s">
        <v>1017</v>
      </c>
      <c r="B1228" s="162"/>
    </row>
    <row r="1229" spans="1:2" ht="19.5" customHeight="1">
      <c r="A1229" s="168" t="s">
        <v>1018</v>
      </c>
      <c r="B1229" s="162"/>
    </row>
    <row r="1230" spans="1:2" ht="19.5" customHeight="1">
      <c r="A1230" s="168" t="s">
        <v>1019</v>
      </c>
      <c r="B1230" s="162"/>
    </row>
    <row r="1231" spans="1:2" ht="19.5" customHeight="1">
      <c r="A1231" s="168" t="s">
        <v>1020</v>
      </c>
      <c r="B1231" s="162"/>
    </row>
    <row r="1232" spans="1:2" ht="19.5" customHeight="1">
      <c r="A1232" s="168" t="s">
        <v>1021</v>
      </c>
      <c r="B1232" s="162"/>
    </row>
    <row r="1233" spans="1:2" ht="19.5" customHeight="1">
      <c r="A1233" s="168" t="s">
        <v>1022</v>
      </c>
      <c r="B1233" s="162"/>
    </row>
    <row r="1234" spans="1:2" ht="19.5" customHeight="1">
      <c r="A1234" s="168" t="s">
        <v>1023</v>
      </c>
      <c r="B1234" s="162"/>
    </row>
    <row r="1235" spans="1:2" ht="19.5" customHeight="1">
      <c r="A1235" s="168" t="s">
        <v>1024</v>
      </c>
      <c r="B1235" s="162"/>
    </row>
    <row r="1236" spans="1:2" ht="19.5" customHeight="1">
      <c r="A1236" s="169" t="s">
        <v>249</v>
      </c>
      <c r="B1236" s="153">
        <f>B1237+B1249+B1255+B1261+B1269+B1282+B1286+B1292</f>
        <v>1331</v>
      </c>
    </row>
    <row r="1237" spans="1:2" ht="19.5" customHeight="1">
      <c r="A1237" s="168" t="s">
        <v>1025</v>
      </c>
      <c r="B1237" s="155">
        <f>SUM(B1238:B1248)</f>
        <v>814</v>
      </c>
    </row>
    <row r="1238" spans="1:2" ht="19.5" customHeight="1">
      <c r="A1238" s="168" t="s">
        <v>1026</v>
      </c>
      <c r="B1238" s="156">
        <v>312</v>
      </c>
    </row>
    <row r="1239" spans="1:2" ht="19.5" customHeight="1">
      <c r="A1239" s="168" t="s">
        <v>1027</v>
      </c>
      <c r="B1239" s="156">
        <v>45</v>
      </c>
    </row>
    <row r="1240" spans="1:2" ht="19.5" customHeight="1">
      <c r="A1240" s="168" t="s">
        <v>1028</v>
      </c>
      <c r="B1240" s="156"/>
    </row>
    <row r="1241" spans="1:2" ht="19.5" customHeight="1">
      <c r="A1241" s="168" t="s">
        <v>1029</v>
      </c>
      <c r="B1241" s="156"/>
    </row>
    <row r="1242" spans="1:2" ht="19.5" customHeight="1">
      <c r="A1242" s="168" t="s">
        <v>1030</v>
      </c>
      <c r="B1242" s="156"/>
    </row>
    <row r="1243" spans="1:2" ht="19.5" customHeight="1">
      <c r="A1243" s="168" t="s">
        <v>1031</v>
      </c>
      <c r="B1243" s="156"/>
    </row>
    <row r="1244" spans="1:2" ht="19.5" customHeight="1">
      <c r="A1244" s="168" t="s">
        <v>1032</v>
      </c>
      <c r="B1244" s="156"/>
    </row>
    <row r="1245" spans="1:2" ht="19.5" customHeight="1">
      <c r="A1245" s="168" t="s">
        <v>1033</v>
      </c>
      <c r="B1245" s="156"/>
    </row>
    <row r="1246" spans="1:2" ht="19.5" customHeight="1">
      <c r="A1246" s="168" t="s">
        <v>1034</v>
      </c>
      <c r="B1246" s="156"/>
    </row>
    <row r="1247" spans="1:2" ht="19.5" customHeight="1">
      <c r="A1247" s="168" t="s">
        <v>1035</v>
      </c>
      <c r="B1247" s="156"/>
    </row>
    <row r="1248" spans="1:2" ht="19.5" customHeight="1">
      <c r="A1248" s="168" t="s">
        <v>1036</v>
      </c>
      <c r="B1248" s="156">
        <v>457</v>
      </c>
    </row>
    <row r="1249" spans="1:2" ht="19.5" customHeight="1">
      <c r="A1249" s="168" t="s">
        <v>1037</v>
      </c>
      <c r="B1249" s="155">
        <f>SUM(B1250:B1254)</f>
        <v>459</v>
      </c>
    </row>
    <row r="1250" spans="1:2" ht="19.5" customHeight="1">
      <c r="A1250" s="168" t="s">
        <v>1026</v>
      </c>
      <c r="B1250" s="156">
        <v>459</v>
      </c>
    </row>
    <row r="1251" spans="1:2" ht="19.5" customHeight="1">
      <c r="A1251" s="168" t="s">
        <v>1038</v>
      </c>
      <c r="B1251" s="156"/>
    </row>
    <row r="1252" spans="1:2" ht="19.5" customHeight="1">
      <c r="A1252" s="168" t="s">
        <v>1028</v>
      </c>
      <c r="B1252" s="156"/>
    </row>
    <row r="1253" spans="1:2" ht="19.5" customHeight="1">
      <c r="A1253" s="168" t="s">
        <v>1039</v>
      </c>
      <c r="B1253" s="156"/>
    </row>
    <row r="1254" spans="1:2" ht="19.5" customHeight="1">
      <c r="A1254" s="168" t="s">
        <v>1040</v>
      </c>
      <c r="B1254" s="156"/>
    </row>
    <row r="1255" spans="1:2" ht="19.5" customHeight="1">
      <c r="A1255" s="168" t="s">
        <v>1041</v>
      </c>
      <c r="B1255" s="155">
        <f>SUM(B1256:B1260)</f>
        <v>0</v>
      </c>
    </row>
    <row r="1256" spans="1:2" ht="19.5" customHeight="1">
      <c r="A1256" s="168" t="s">
        <v>1026</v>
      </c>
      <c r="B1256" s="162"/>
    </row>
    <row r="1257" spans="1:2" ht="19.5" customHeight="1">
      <c r="A1257" s="168" t="s">
        <v>1027</v>
      </c>
      <c r="B1257" s="162"/>
    </row>
    <row r="1258" spans="1:2" ht="19.5" customHeight="1">
      <c r="A1258" s="168" t="s">
        <v>1028</v>
      </c>
      <c r="B1258" s="162"/>
    </row>
    <row r="1259" spans="1:2" ht="19.5" customHeight="1">
      <c r="A1259" s="168" t="s">
        <v>1042</v>
      </c>
      <c r="B1259" s="162"/>
    </row>
    <row r="1260" spans="1:2" ht="19.5" customHeight="1">
      <c r="A1260" s="168" t="s">
        <v>1043</v>
      </c>
      <c r="B1260" s="162"/>
    </row>
    <row r="1261" spans="1:2" ht="19.5" customHeight="1">
      <c r="A1261" s="168" t="s">
        <v>1044</v>
      </c>
      <c r="B1261" s="155">
        <f>SUM(B1262:B1268)</f>
        <v>0</v>
      </c>
    </row>
    <row r="1262" spans="1:2" ht="19.5" customHeight="1">
      <c r="A1262" s="168" t="s">
        <v>1026</v>
      </c>
      <c r="B1262" s="162"/>
    </row>
    <row r="1263" spans="1:2" ht="19.5" customHeight="1">
      <c r="A1263" s="168" t="s">
        <v>1027</v>
      </c>
      <c r="B1263" s="162"/>
    </row>
    <row r="1264" spans="1:2" ht="19.5" customHeight="1">
      <c r="A1264" s="168" t="s">
        <v>1028</v>
      </c>
      <c r="B1264" s="162"/>
    </row>
    <row r="1265" spans="1:2" ht="19.5" customHeight="1">
      <c r="A1265" s="168" t="s">
        <v>1045</v>
      </c>
      <c r="B1265" s="162"/>
    </row>
    <row r="1266" spans="1:2" ht="19.5" customHeight="1">
      <c r="A1266" s="168" t="s">
        <v>1046</v>
      </c>
      <c r="B1266" s="162"/>
    </row>
    <row r="1267" spans="1:2" ht="19.5" customHeight="1">
      <c r="A1267" s="168" t="s">
        <v>1035</v>
      </c>
      <c r="B1267" s="162"/>
    </row>
    <row r="1268" spans="1:2" ht="19.5" customHeight="1">
      <c r="A1268" s="168" t="s">
        <v>1047</v>
      </c>
      <c r="B1268" s="162"/>
    </row>
    <row r="1269" spans="1:2" ht="19.5" customHeight="1">
      <c r="A1269" s="168" t="s">
        <v>1048</v>
      </c>
      <c r="B1269" s="155">
        <f>SUM(B1270:B1281)</f>
        <v>58</v>
      </c>
    </row>
    <row r="1270" spans="1:2" ht="19.5" customHeight="1">
      <c r="A1270" s="168" t="s">
        <v>1026</v>
      </c>
      <c r="B1270" s="156">
        <v>53</v>
      </c>
    </row>
    <row r="1271" spans="1:2" ht="19.5" customHeight="1">
      <c r="A1271" s="168" t="s">
        <v>1027</v>
      </c>
      <c r="B1271" s="156"/>
    </row>
    <row r="1272" spans="1:2" ht="19.5" customHeight="1">
      <c r="A1272" s="168" t="s">
        <v>1028</v>
      </c>
      <c r="B1272" s="156"/>
    </row>
    <row r="1273" spans="1:2" ht="19.5" customHeight="1">
      <c r="A1273" s="168" t="s">
        <v>1049</v>
      </c>
      <c r="B1273" s="156">
        <v>5</v>
      </c>
    </row>
    <row r="1274" spans="1:2" ht="19.5" customHeight="1">
      <c r="A1274" s="168" t="s">
        <v>1050</v>
      </c>
      <c r="B1274" s="156"/>
    </row>
    <row r="1275" spans="1:2" ht="19.5" customHeight="1">
      <c r="A1275" s="168" t="s">
        <v>1051</v>
      </c>
      <c r="B1275" s="156"/>
    </row>
    <row r="1276" spans="1:2" ht="19.5" customHeight="1">
      <c r="A1276" s="168" t="s">
        <v>1052</v>
      </c>
      <c r="B1276" s="156"/>
    </row>
    <row r="1277" spans="1:2" ht="19.5" customHeight="1">
      <c r="A1277" s="168" t="s">
        <v>1053</v>
      </c>
      <c r="B1277" s="156"/>
    </row>
    <row r="1278" spans="1:2" ht="19.5" customHeight="1">
      <c r="A1278" s="168" t="s">
        <v>1054</v>
      </c>
      <c r="B1278" s="156"/>
    </row>
    <row r="1279" spans="1:2" ht="19.5" customHeight="1">
      <c r="A1279" s="168" t="s">
        <v>1055</v>
      </c>
      <c r="B1279" s="156"/>
    </row>
    <row r="1280" spans="1:2" ht="19.5" customHeight="1">
      <c r="A1280" s="168" t="s">
        <v>1056</v>
      </c>
      <c r="B1280" s="156"/>
    </row>
    <row r="1281" spans="1:2" ht="19.5" customHeight="1">
      <c r="A1281" s="168" t="s">
        <v>1057</v>
      </c>
      <c r="B1281" s="156"/>
    </row>
    <row r="1282" spans="1:2" ht="19.5" customHeight="1">
      <c r="A1282" s="168" t="s">
        <v>1058</v>
      </c>
      <c r="B1282" s="155">
        <f>SUM(B1283:B1285)</f>
        <v>0</v>
      </c>
    </row>
    <row r="1283" spans="1:2" ht="19.5" customHeight="1">
      <c r="A1283" s="168" t="s">
        <v>1059</v>
      </c>
      <c r="B1283" s="162"/>
    </row>
    <row r="1284" spans="1:2" ht="19.5" customHeight="1">
      <c r="A1284" s="168" t="s">
        <v>1060</v>
      </c>
      <c r="B1284" s="162"/>
    </row>
    <row r="1285" spans="1:2" ht="19.5" customHeight="1">
      <c r="A1285" s="168" t="s">
        <v>1061</v>
      </c>
      <c r="B1285" s="162"/>
    </row>
    <row r="1286" spans="1:2" ht="19.5" customHeight="1">
      <c r="A1286" s="168" t="s">
        <v>1062</v>
      </c>
      <c r="B1286" s="155">
        <f>SUM(B1287:B1291)</f>
        <v>0</v>
      </c>
    </row>
    <row r="1287" spans="1:2" ht="19.5" customHeight="1">
      <c r="A1287" s="168" t="s">
        <v>1063</v>
      </c>
      <c r="B1287" s="156"/>
    </row>
    <row r="1288" spans="1:2" ht="19.5" customHeight="1">
      <c r="A1288" s="168" t="s">
        <v>1064</v>
      </c>
      <c r="B1288" s="156"/>
    </row>
    <row r="1289" spans="1:2" ht="19.5" customHeight="1">
      <c r="A1289" s="168" t="s">
        <v>1065</v>
      </c>
      <c r="B1289" s="156"/>
    </row>
    <row r="1290" spans="1:2" ht="19.5" customHeight="1">
      <c r="A1290" s="168" t="s">
        <v>1066</v>
      </c>
      <c r="B1290" s="156"/>
    </row>
    <row r="1291" spans="1:2" ht="19.5" customHeight="1">
      <c r="A1291" s="168" t="s">
        <v>1067</v>
      </c>
      <c r="B1291" s="156"/>
    </row>
    <row r="1292" spans="1:2" ht="19.5" customHeight="1">
      <c r="A1292" s="168" t="s">
        <v>1068</v>
      </c>
      <c r="B1292" s="162"/>
    </row>
    <row r="1293" spans="1:2" ht="19.5" customHeight="1">
      <c r="A1293" s="169" t="s">
        <v>1069</v>
      </c>
      <c r="B1293" s="171">
        <v>3000</v>
      </c>
    </row>
    <row r="1294" spans="1:2" ht="19.5" customHeight="1">
      <c r="A1294" s="169" t="s">
        <v>1070</v>
      </c>
      <c r="B1294" s="153">
        <f>B1295</f>
        <v>13256</v>
      </c>
    </row>
    <row r="1295" spans="1:2" ht="19.5" customHeight="1">
      <c r="A1295" s="168" t="s">
        <v>260</v>
      </c>
      <c r="B1295" s="155">
        <f>SUM(B1296:B1299)</f>
        <v>13256</v>
      </c>
    </row>
    <row r="1296" spans="1:2" ht="19.5" customHeight="1">
      <c r="A1296" s="168" t="s">
        <v>1071</v>
      </c>
      <c r="B1296" s="156">
        <v>13256</v>
      </c>
    </row>
    <row r="1297" spans="1:2" ht="19.5" customHeight="1">
      <c r="A1297" s="168" t="s">
        <v>1072</v>
      </c>
      <c r="B1297" s="156"/>
    </row>
    <row r="1298" spans="1:2" ht="19.5" customHeight="1">
      <c r="A1298" s="168" t="s">
        <v>1073</v>
      </c>
      <c r="B1298" s="156"/>
    </row>
    <row r="1299" spans="1:2" ht="19.5" customHeight="1">
      <c r="A1299" s="168" t="s">
        <v>1074</v>
      </c>
      <c r="B1299" s="156"/>
    </row>
    <row r="1300" spans="1:2" ht="19.5" customHeight="1">
      <c r="A1300" s="152" t="s">
        <v>1075</v>
      </c>
      <c r="B1300" s="153">
        <f>B1301</f>
        <v>0</v>
      </c>
    </row>
    <row r="1301" spans="1:2" ht="19.5" customHeight="1">
      <c r="A1301" s="159" t="s">
        <v>1076</v>
      </c>
      <c r="B1301" s="162"/>
    </row>
    <row r="1302" spans="1:2" ht="19.5" customHeight="1">
      <c r="A1302" s="152" t="s">
        <v>1077</v>
      </c>
      <c r="B1302" s="153">
        <f>B1303+B1304</f>
        <v>131</v>
      </c>
    </row>
    <row r="1303" spans="1:2" ht="19.5" customHeight="1">
      <c r="A1303" s="159" t="s">
        <v>1078</v>
      </c>
      <c r="B1303" s="162"/>
    </row>
    <row r="1304" spans="1:2" ht="19.5" customHeight="1">
      <c r="A1304" s="159" t="s">
        <v>1079</v>
      </c>
      <c r="B1304" s="172">
        <v>131</v>
      </c>
    </row>
    <row r="1305" spans="1:2" ht="19.5" customHeight="1">
      <c r="A1305" s="159"/>
      <c r="B1305" s="155"/>
    </row>
    <row r="1306" spans="1:2" ht="19.5" customHeight="1">
      <c r="A1306" s="159"/>
      <c r="B1306" s="155"/>
    </row>
    <row r="1307" spans="1:2" ht="19.5" customHeight="1">
      <c r="A1307" s="152" t="s">
        <v>1080</v>
      </c>
      <c r="B1307" s="153">
        <f>B5+B251+B254+B266+B355+B409+B465+B521+B638+B709+B782+B801+B926+B990+B1056+B1076+B1091+B1101+B1165+B1183+B1236+B1294+B1300+B1302+B1293</f>
        <v>318918.30000000005</v>
      </c>
    </row>
  </sheetData>
  <sheetProtection/>
  <mergeCells count="1">
    <mergeCell ref="A2:B2"/>
  </mergeCells>
  <printOptions horizontalCentered="1"/>
  <pageMargins left="0.35" right="0.35" top="0.63" bottom="0" header="0.11999999999999998" footer="0.28"/>
  <pageSetup firstPageNumber="1" useFirstPageNumber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17"/>
  <sheetViews>
    <sheetView showZeros="0" workbookViewId="0" topLeftCell="A1">
      <selection activeCell="B11" sqref="B11"/>
    </sheetView>
  </sheetViews>
  <sheetFormatPr defaultColWidth="9.00390625" defaultRowHeight="14.25"/>
  <cols>
    <col min="1" max="1" width="50.625" style="96" customWidth="1"/>
    <col min="2" max="2" width="23.875" style="133" customWidth="1"/>
    <col min="3" max="16384" width="9.00390625" style="96" customWidth="1"/>
  </cols>
  <sheetData>
    <row r="1" spans="1:2" s="112" customFormat="1" ht="17.25" customHeight="1">
      <c r="A1" s="1" t="s">
        <v>1081</v>
      </c>
      <c r="B1" s="134"/>
    </row>
    <row r="2" spans="1:2" s="113" customFormat="1" ht="21.75" customHeight="1">
      <c r="A2" s="2" t="s">
        <v>1082</v>
      </c>
      <c r="B2" s="2"/>
    </row>
    <row r="3" spans="1:2" ht="23.25" customHeight="1">
      <c r="A3" s="109"/>
      <c r="B3" s="133" t="s">
        <v>20</v>
      </c>
    </row>
    <row r="4" spans="1:2" s="114" customFormat="1" ht="29.25" customHeight="1">
      <c r="A4" s="135" t="s">
        <v>267</v>
      </c>
      <c r="B4" s="135" t="s">
        <v>268</v>
      </c>
    </row>
    <row r="5" spans="1:2" s="114" customFormat="1" ht="24.75" customHeight="1">
      <c r="A5" s="120" t="s">
        <v>1083</v>
      </c>
      <c r="B5" s="123">
        <f>'[1]表九'!B6</f>
        <v>0</v>
      </c>
    </row>
    <row r="6" spans="1:2" s="114" customFormat="1" ht="24.75" customHeight="1">
      <c r="A6" s="120" t="s">
        <v>1084</v>
      </c>
      <c r="B6" s="123">
        <f>'[1]表九'!B7</f>
        <v>0</v>
      </c>
    </row>
    <row r="7" spans="1:2" s="114" customFormat="1" ht="24.75" customHeight="1">
      <c r="A7" s="120" t="s">
        <v>1085</v>
      </c>
      <c r="B7" s="123">
        <f>'[1]表九'!B8</f>
        <v>0</v>
      </c>
    </row>
    <row r="8" spans="1:2" s="114" customFormat="1" ht="24.75" customHeight="1">
      <c r="A8" s="136" t="s">
        <v>1086</v>
      </c>
      <c r="B8" s="123">
        <f>'[1]表九'!B9</f>
        <v>0</v>
      </c>
    </row>
    <row r="9" spans="1:2" s="114" customFormat="1" ht="24.75" customHeight="1">
      <c r="A9" s="120" t="s">
        <v>1087</v>
      </c>
      <c r="B9" s="123">
        <f>'[1]表九'!B10</f>
        <v>0</v>
      </c>
    </row>
    <row r="10" spans="1:2" s="114" customFormat="1" ht="24.75" customHeight="1">
      <c r="A10" s="120" t="s">
        <v>1088</v>
      </c>
      <c r="B10" s="123">
        <f>'[1]表九'!B11</f>
        <v>0</v>
      </c>
    </row>
    <row r="11" spans="1:2" s="114" customFormat="1" ht="24.75" customHeight="1">
      <c r="A11" s="120" t="s">
        <v>1089</v>
      </c>
      <c r="B11" s="123">
        <f>'[1]表九'!B12</f>
        <v>261500</v>
      </c>
    </row>
    <row r="12" spans="1:2" s="114" customFormat="1" ht="24.75" customHeight="1">
      <c r="A12" s="120" t="s">
        <v>1090</v>
      </c>
      <c r="B12" s="123">
        <f>'[1]表九'!B18</f>
        <v>0</v>
      </c>
    </row>
    <row r="13" spans="1:2" s="114" customFormat="1" ht="24.75" customHeight="1">
      <c r="A13" s="120" t="s">
        <v>1091</v>
      </c>
      <c r="B13" s="123">
        <f>'[1]表九'!B19</f>
        <v>0</v>
      </c>
    </row>
    <row r="14" spans="1:2" s="114" customFormat="1" ht="24.75" customHeight="1">
      <c r="A14" s="120" t="s">
        <v>1092</v>
      </c>
      <c r="B14" s="123">
        <f>'[1]表九'!B22</f>
        <v>2000</v>
      </c>
    </row>
    <row r="15" spans="1:2" s="114" customFormat="1" ht="24.75" customHeight="1">
      <c r="A15" s="120" t="s">
        <v>1093</v>
      </c>
      <c r="B15" s="123">
        <f>'[1]表九'!B23</f>
        <v>0</v>
      </c>
    </row>
    <row r="16" spans="1:2" s="114" customFormat="1" ht="24.75" customHeight="1">
      <c r="A16" s="120" t="s">
        <v>1094</v>
      </c>
      <c r="B16" s="123">
        <f>'[1]表九'!B24</f>
        <v>0</v>
      </c>
    </row>
    <row r="17" spans="1:2" s="114" customFormat="1" ht="24.75" customHeight="1">
      <c r="A17" s="120" t="s">
        <v>1095</v>
      </c>
      <c r="B17" s="123">
        <f>'[1]表九'!B28</f>
        <v>0</v>
      </c>
    </row>
    <row r="18" spans="1:2" s="114" customFormat="1" ht="24.75" customHeight="1">
      <c r="A18" s="120" t="s">
        <v>1096</v>
      </c>
      <c r="B18" s="123">
        <f>'[1]表九'!B29</f>
        <v>800</v>
      </c>
    </row>
    <row r="19" spans="1:2" s="114" customFormat="1" ht="24.75" customHeight="1">
      <c r="A19" s="120" t="s">
        <v>1097</v>
      </c>
      <c r="B19" s="123">
        <f>'[1]表九'!B30</f>
        <v>0</v>
      </c>
    </row>
    <row r="20" spans="1:2" s="114" customFormat="1" ht="24.75" customHeight="1">
      <c r="A20" s="137" t="s">
        <v>1098</v>
      </c>
      <c r="B20" s="123">
        <f>'[1]表九'!B31</f>
        <v>36704</v>
      </c>
    </row>
    <row r="21" spans="1:2" s="114" customFormat="1" ht="24.75" customHeight="1">
      <c r="A21" s="137" t="s">
        <v>1099</v>
      </c>
      <c r="B21" s="123">
        <f>'[1]表九'!B32</f>
        <v>0</v>
      </c>
    </row>
    <row r="22" spans="1:2" s="114" customFormat="1" ht="24.75" customHeight="1">
      <c r="A22" s="138"/>
      <c r="B22" s="139"/>
    </row>
    <row r="23" spans="1:2" s="114" customFormat="1" ht="24.75" customHeight="1">
      <c r="A23" s="128"/>
      <c r="B23" s="123"/>
    </row>
    <row r="24" spans="1:2" s="114" customFormat="1" ht="24.75" customHeight="1">
      <c r="A24" s="128"/>
      <c r="B24" s="123"/>
    </row>
    <row r="25" spans="1:2" s="114" customFormat="1" ht="24.75" customHeight="1">
      <c r="A25" s="128"/>
      <c r="B25" s="123"/>
    </row>
    <row r="26" spans="1:2" s="114" customFormat="1" ht="24.75" customHeight="1">
      <c r="A26" s="128" t="s">
        <v>50</v>
      </c>
      <c r="B26" s="123">
        <f>SUM(B5:B21)</f>
        <v>301004</v>
      </c>
    </row>
    <row r="27" spans="1:2" s="114" customFormat="1" ht="24.75" customHeight="1">
      <c r="A27" s="129" t="s">
        <v>1100</v>
      </c>
      <c r="B27" s="123">
        <v>8623</v>
      </c>
    </row>
    <row r="28" spans="1:2" s="114" customFormat="1" ht="24.75" customHeight="1">
      <c r="A28" s="130" t="s">
        <v>1101</v>
      </c>
      <c r="B28" s="123">
        <v>0</v>
      </c>
    </row>
    <row r="29" spans="1:2" s="114" customFormat="1" ht="24.75" customHeight="1">
      <c r="A29" s="130" t="s">
        <v>1102</v>
      </c>
      <c r="B29" s="123">
        <v>0</v>
      </c>
    </row>
    <row r="30" spans="1:2" s="114" customFormat="1" ht="24.75" customHeight="1">
      <c r="A30" s="130" t="s">
        <v>1103</v>
      </c>
      <c r="B30" s="123">
        <v>0</v>
      </c>
    </row>
    <row r="31" spans="1:2" s="114" customFormat="1" ht="24.75" customHeight="1">
      <c r="A31" s="130" t="s">
        <v>1104</v>
      </c>
      <c r="B31" s="123">
        <v>8623</v>
      </c>
    </row>
    <row r="32" spans="1:2" s="114" customFormat="1" ht="24.75" customHeight="1">
      <c r="A32" s="130" t="s">
        <v>1105</v>
      </c>
      <c r="B32" s="123">
        <v>0</v>
      </c>
    </row>
    <row r="33" spans="1:2" s="114" customFormat="1" ht="24.75" customHeight="1">
      <c r="A33" s="130" t="s">
        <v>1106</v>
      </c>
      <c r="B33" s="123">
        <v>0</v>
      </c>
    </row>
    <row r="34" spans="1:2" s="114" customFormat="1" ht="24.75" customHeight="1">
      <c r="A34" s="131" t="s">
        <v>1107</v>
      </c>
      <c r="B34" s="123">
        <v>0</v>
      </c>
    </row>
    <row r="35" spans="1:2" s="114" customFormat="1" ht="24.75" customHeight="1">
      <c r="A35" s="131" t="s">
        <v>1108</v>
      </c>
      <c r="B35" s="123">
        <v>0</v>
      </c>
    </row>
    <row r="36" spans="1:2" s="114" customFormat="1" ht="24.75" customHeight="1">
      <c r="A36" s="131"/>
      <c r="B36" s="123"/>
    </row>
    <row r="37" spans="1:2" s="114" customFormat="1" ht="24.75" customHeight="1">
      <c r="A37" s="128" t="s">
        <v>1109</v>
      </c>
      <c r="B37" s="123">
        <v>309627</v>
      </c>
    </row>
    <row r="38" s="114" customFormat="1" ht="13.5">
      <c r="B38" s="140"/>
    </row>
    <row r="39" s="114" customFormat="1" ht="13.5">
      <c r="B39" s="140"/>
    </row>
    <row r="40" s="114" customFormat="1" ht="13.5">
      <c r="B40" s="140"/>
    </row>
    <row r="41" s="114" customFormat="1" ht="13.5">
      <c r="B41" s="140"/>
    </row>
    <row r="42" s="114" customFormat="1" ht="13.5">
      <c r="B42" s="140"/>
    </row>
    <row r="43" s="114" customFormat="1" ht="13.5">
      <c r="B43" s="140"/>
    </row>
    <row r="44" s="114" customFormat="1" ht="13.5">
      <c r="B44" s="140"/>
    </row>
    <row r="45" s="114" customFormat="1" ht="13.5">
      <c r="B45" s="140"/>
    </row>
    <row r="46" s="114" customFormat="1" ht="13.5">
      <c r="B46" s="140"/>
    </row>
    <row r="47" s="114" customFormat="1" ht="13.5">
      <c r="B47" s="140"/>
    </row>
    <row r="48" s="114" customFormat="1" ht="13.5">
      <c r="B48" s="140"/>
    </row>
    <row r="49" s="114" customFormat="1" ht="13.5">
      <c r="B49" s="140"/>
    </row>
    <row r="50" s="114" customFormat="1" ht="13.5">
      <c r="B50" s="140"/>
    </row>
    <row r="51" s="114" customFormat="1" ht="13.5">
      <c r="B51" s="140"/>
    </row>
    <row r="52" s="114" customFormat="1" ht="13.5">
      <c r="B52" s="140"/>
    </row>
    <row r="53" s="114" customFormat="1" ht="13.5">
      <c r="B53" s="140"/>
    </row>
    <row r="54" s="114" customFormat="1" ht="13.5">
      <c r="B54" s="140"/>
    </row>
    <row r="55" s="114" customFormat="1" ht="13.5">
      <c r="B55" s="140"/>
    </row>
    <row r="56" s="114" customFormat="1" ht="13.5">
      <c r="B56" s="140"/>
    </row>
    <row r="57" s="114" customFormat="1" ht="13.5">
      <c r="B57" s="140"/>
    </row>
    <row r="58" s="114" customFormat="1" ht="13.5">
      <c r="B58" s="140"/>
    </row>
    <row r="59" s="114" customFormat="1" ht="13.5">
      <c r="B59" s="140"/>
    </row>
    <row r="60" s="114" customFormat="1" ht="13.5">
      <c r="B60" s="140"/>
    </row>
    <row r="61" s="114" customFormat="1" ht="13.5">
      <c r="B61" s="140"/>
    </row>
    <row r="62" s="114" customFormat="1" ht="13.5">
      <c r="B62" s="140"/>
    </row>
    <row r="63" ht="14.25">
      <c r="A63" s="114"/>
    </row>
    <row r="64" ht="14.25">
      <c r="A64" s="114"/>
    </row>
    <row r="65" ht="14.25">
      <c r="A65" s="114"/>
    </row>
    <row r="66" ht="14.25">
      <c r="A66" s="114"/>
    </row>
    <row r="67" ht="14.25">
      <c r="A67" s="114"/>
    </row>
    <row r="68" ht="14.25">
      <c r="A68" s="114"/>
    </row>
    <row r="69" ht="14.25">
      <c r="A69" s="114"/>
    </row>
    <row r="70" ht="14.25">
      <c r="A70" s="114"/>
    </row>
    <row r="71" ht="14.25">
      <c r="A71" s="114"/>
    </row>
    <row r="72" ht="14.25">
      <c r="A72" s="114"/>
    </row>
    <row r="73" ht="14.25">
      <c r="A73" s="114"/>
    </row>
    <row r="74" ht="14.25">
      <c r="A74" s="114"/>
    </row>
    <row r="75" ht="14.25">
      <c r="A75" s="114"/>
    </row>
    <row r="76" ht="14.25">
      <c r="A76" s="114"/>
    </row>
    <row r="77" ht="14.25">
      <c r="A77" s="114"/>
    </row>
    <row r="78" ht="14.25">
      <c r="A78" s="114"/>
    </row>
    <row r="79" ht="14.25">
      <c r="A79" s="114"/>
    </row>
    <row r="80" ht="14.25">
      <c r="A80" s="114"/>
    </row>
    <row r="81" ht="14.25">
      <c r="A81" s="114"/>
    </row>
    <row r="82" ht="14.25">
      <c r="A82" s="114"/>
    </row>
    <row r="83" ht="14.25">
      <c r="A83" s="114"/>
    </row>
    <row r="84" ht="14.25">
      <c r="A84" s="114"/>
    </row>
    <row r="85" ht="14.25">
      <c r="A85" s="114"/>
    </row>
    <row r="86" ht="14.25">
      <c r="A86" s="114"/>
    </row>
    <row r="87" ht="14.25">
      <c r="A87" s="114"/>
    </row>
    <row r="88" ht="14.25">
      <c r="A88" s="114"/>
    </row>
    <row r="89" ht="14.25">
      <c r="A89" s="114"/>
    </row>
    <row r="90" ht="14.25">
      <c r="A90" s="114"/>
    </row>
    <row r="91" ht="14.25">
      <c r="A91" s="114"/>
    </row>
    <row r="92" ht="14.25">
      <c r="A92" s="114"/>
    </row>
    <row r="93" ht="14.25">
      <c r="A93" s="114"/>
    </row>
    <row r="94" ht="14.25">
      <c r="A94" s="114"/>
    </row>
    <row r="95" ht="14.25">
      <c r="A95" s="114"/>
    </row>
    <row r="96" ht="14.25">
      <c r="A96" s="114"/>
    </row>
    <row r="97" ht="14.25">
      <c r="A97" s="114"/>
    </row>
    <row r="98" ht="14.25">
      <c r="A98" s="114"/>
    </row>
    <row r="99" ht="14.25">
      <c r="A99" s="114"/>
    </row>
    <row r="100" ht="14.25">
      <c r="A100" s="114"/>
    </row>
    <row r="101" ht="14.25">
      <c r="A101" s="114"/>
    </row>
    <row r="102" ht="14.25">
      <c r="A102" s="114"/>
    </row>
    <row r="103" ht="14.25">
      <c r="A103" s="114"/>
    </row>
    <row r="104" ht="14.25">
      <c r="A104" s="114"/>
    </row>
    <row r="105" ht="14.25">
      <c r="A105" s="114"/>
    </row>
    <row r="106" ht="14.25">
      <c r="A106" s="114"/>
    </row>
    <row r="107" ht="14.25">
      <c r="A107" s="114"/>
    </row>
    <row r="108" ht="14.25">
      <c r="A108" s="114"/>
    </row>
    <row r="109" ht="14.25">
      <c r="A109" s="114"/>
    </row>
    <row r="110" ht="14.25">
      <c r="A110" s="114"/>
    </row>
    <row r="111" ht="14.25">
      <c r="A111" s="114"/>
    </row>
    <row r="112" ht="14.25">
      <c r="A112" s="114"/>
    </row>
    <row r="113" ht="14.25">
      <c r="A113" s="114"/>
    </row>
    <row r="114" ht="14.25">
      <c r="A114" s="114"/>
    </row>
    <row r="115" ht="14.25">
      <c r="A115" s="114"/>
    </row>
    <row r="116" ht="14.25">
      <c r="A116" s="114"/>
    </row>
    <row r="117" ht="14.25">
      <c r="A117" s="114"/>
    </row>
    <row r="118" ht="14.25">
      <c r="A118" s="114"/>
    </row>
    <row r="119" ht="14.25">
      <c r="A119" s="114"/>
    </row>
    <row r="120" ht="14.25">
      <c r="A120" s="114"/>
    </row>
    <row r="121" ht="14.25">
      <c r="A121" s="114"/>
    </row>
    <row r="122" ht="14.25">
      <c r="A122" s="114"/>
    </row>
    <row r="123" ht="14.25">
      <c r="A123" s="114"/>
    </row>
    <row r="124" ht="14.25">
      <c r="A124" s="114"/>
    </row>
    <row r="125" ht="14.25">
      <c r="A125" s="114"/>
    </row>
    <row r="126" ht="14.25">
      <c r="A126" s="114"/>
    </row>
    <row r="127" ht="14.25">
      <c r="A127" s="114"/>
    </row>
    <row r="128" ht="14.25">
      <c r="A128" s="114"/>
    </row>
    <row r="129" ht="14.25">
      <c r="A129" s="114"/>
    </row>
    <row r="130" ht="14.25">
      <c r="A130" s="114"/>
    </row>
    <row r="131" ht="14.25">
      <c r="A131" s="114"/>
    </row>
    <row r="132" ht="14.25">
      <c r="A132" s="114"/>
    </row>
    <row r="133" ht="14.25">
      <c r="A133" s="114"/>
    </row>
    <row r="134" ht="14.25">
      <c r="A134" s="114"/>
    </row>
    <row r="135" ht="14.25">
      <c r="A135" s="114"/>
    </row>
    <row r="136" ht="14.25">
      <c r="A136" s="114"/>
    </row>
    <row r="137" ht="14.25">
      <c r="A137" s="114"/>
    </row>
    <row r="138" ht="14.25">
      <c r="A138" s="114"/>
    </row>
    <row r="139" ht="14.25">
      <c r="A139" s="114"/>
    </row>
    <row r="140" ht="14.25">
      <c r="A140" s="114"/>
    </row>
    <row r="141" ht="14.25">
      <c r="A141" s="114"/>
    </row>
    <row r="142" ht="14.25">
      <c r="A142" s="114"/>
    </row>
    <row r="143" ht="14.25">
      <c r="A143" s="114"/>
    </row>
    <row r="144" ht="14.25">
      <c r="A144" s="114"/>
    </row>
    <row r="145" ht="14.25">
      <c r="A145" s="114"/>
    </row>
    <row r="146" ht="14.25">
      <c r="A146" s="114"/>
    </row>
    <row r="147" ht="14.25">
      <c r="A147" s="114"/>
    </row>
    <row r="148" ht="14.25">
      <c r="A148" s="114"/>
    </row>
    <row r="149" ht="14.25">
      <c r="A149" s="114"/>
    </row>
    <row r="150" ht="14.25">
      <c r="A150" s="114"/>
    </row>
    <row r="151" ht="14.25">
      <c r="A151" s="114"/>
    </row>
    <row r="152" ht="14.25">
      <c r="A152" s="114"/>
    </row>
    <row r="153" ht="14.25">
      <c r="A153" s="114"/>
    </row>
    <row r="154" ht="14.25">
      <c r="A154" s="114"/>
    </row>
    <row r="155" ht="14.25">
      <c r="A155" s="114"/>
    </row>
    <row r="156" ht="14.25">
      <c r="A156" s="114"/>
    </row>
    <row r="157" ht="14.25">
      <c r="A157" s="114"/>
    </row>
    <row r="158" ht="14.25">
      <c r="A158" s="114"/>
    </row>
    <row r="159" ht="14.25">
      <c r="A159" s="114"/>
    </row>
    <row r="160" ht="14.25">
      <c r="A160" s="114"/>
    </row>
    <row r="161" ht="14.25">
      <c r="A161" s="114"/>
    </row>
    <row r="162" ht="14.25">
      <c r="A162" s="114"/>
    </row>
    <row r="163" ht="14.25">
      <c r="A163" s="114"/>
    </row>
    <row r="164" ht="14.25">
      <c r="A164" s="114"/>
    </row>
    <row r="165" ht="14.25">
      <c r="A165" s="114"/>
    </row>
    <row r="166" ht="14.25">
      <c r="A166" s="114"/>
    </row>
    <row r="167" ht="14.25">
      <c r="A167" s="114"/>
    </row>
    <row r="168" ht="14.25">
      <c r="A168" s="114"/>
    </row>
    <row r="169" ht="14.25">
      <c r="A169" s="114"/>
    </row>
    <row r="170" ht="14.25">
      <c r="A170" s="114"/>
    </row>
    <row r="171" ht="14.25">
      <c r="A171" s="114"/>
    </row>
    <row r="172" ht="14.25">
      <c r="A172" s="114"/>
    </row>
    <row r="173" ht="14.25">
      <c r="A173" s="114"/>
    </row>
    <row r="174" ht="14.25">
      <c r="A174" s="114"/>
    </row>
    <row r="175" ht="14.25">
      <c r="A175" s="114"/>
    </row>
    <row r="176" ht="14.25">
      <c r="A176" s="114"/>
    </row>
    <row r="177" ht="14.25">
      <c r="A177" s="114"/>
    </row>
    <row r="178" ht="14.25">
      <c r="A178" s="114"/>
    </row>
    <row r="179" ht="14.25">
      <c r="A179" s="114"/>
    </row>
    <row r="180" ht="14.25">
      <c r="A180" s="114"/>
    </row>
    <row r="181" ht="14.25">
      <c r="A181" s="114"/>
    </row>
    <row r="182" ht="14.25">
      <c r="A182" s="114"/>
    </row>
    <row r="183" ht="14.25">
      <c r="A183" s="114"/>
    </row>
    <row r="184" ht="14.25">
      <c r="A184" s="114"/>
    </row>
    <row r="185" ht="14.25">
      <c r="A185" s="114"/>
    </row>
    <row r="186" ht="14.25">
      <c r="A186" s="114"/>
    </row>
    <row r="187" ht="14.25">
      <c r="A187" s="114"/>
    </row>
    <row r="188" ht="14.25">
      <c r="A188" s="114"/>
    </row>
    <row r="189" ht="14.25">
      <c r="A189" s="114"/>
    </row>
    <row r="190" ht="14.25">
      <c r="A190" s="114"/>
    </row>
    <row r="191" ht="14.25">
      <c r="A191" s="114"/>
    </row>
    <row r="192" ht="14.25">
      <c r="A192" s="114"/>
    </row>
    <row r="193" ht="14.25">
      <c r="A193" s="114"/>
    </row>
    <row r="194" ht="14.25">
      <c r="A194" s="114"/>
    </row>
    <row r="195" ht="14.25">
      <c r="A195" s="114"/>
    </row>
    <row r="196" ht="14.25">
      <c r="A196" s="114"/>
    </row>
    <row r="197" ht="14.25">
      <c r="A197" s="114"/>
    </row>
    <row r="198" ht="14.25">
      <c r="A198" s="114"/>
    </row>
    <row r="199" ht="14.25">
      <c r="A199" s="114"/>
    </row>
    <row r="200" ht="14.25">
      <c r="A200" s="114"/>
    </row>
    <row r="201" ht="14.25">
      <c r="A201" s="114"/>
    </row>
    <row r="202" ht="14.25">
      <c r="A202" s="114"/>
    </row>
    <row r="203" ht="14.25">
      <c r="A203" s="114"/>
    </row>
    <row r="204" ht="14.25">
      <c r="A204" s="114"/>
    </row>
    <row r="205" ht="14.25">
      <c r="A205" s="114"/>
    </row>
    <row r="206" ht="14.25">
      <c r="A206" s="114"/>
    </row>
    <row r="207" ht="14.25">
      <c r="A207" s="114"/>
    </row>
    <row r="208" ht="14.25">
      <c r="A208" s="114"/>
    </row>
    <row r="209" ht="14.25">
      <c r="A209" s="114"/>
    </row>
    <row r="210" ht="14.25">
      <c r="A210" s="114"/>
    </row>
    <row r="211" ht="14.25">
      <c r="A211" s="114"/>
    </row>
    <row r="212" ht="14.25">
      <c r="A212" s="114"/>
    </row>
    <row r="213" ht="14.25">
      <c r="A213" s="114"/>
    </row>
    <row r="214" ht="14.25">
      <c r="A214" s="114"/>
    </row>
    <row r="215" ht="14.25">
      <c r="A215" s="114"/>
    </row>
    <row r="216" ht="14.25">
      <c r="A216" s="114"/>
    </row>
    <row r="217" ht="14.25">
      <c r="A217" s="114"/>
    </row>
    <row r="218" ht="14.25">
      <c r="A218" s="114"/>
    </row>
    <row r="219" ht="14.25">
      <c r="A219" s="114"/>
    </row>
    <row r="220" ht="14.25">
      <c r="A220" s="114"/>
    </row>
    <row r="221" ht="14.25">
      <c r="A221" s="114"/>
    </row>
    <row r="222" ht="14.25">
      <c r="A222" s="114"/>
    </row>
    <row r="223" ht="14.25">
      <c r="A223" s="114"/>
    </row>
    <row r="224" ht="14.25">
      <c r="A224" s="114"/>
    </row>
    <row r="225" ht="14.25">
      <c r="A225" s="114"/>
    </row>
    <row r="226" ht="14.25">
      <c r="A226" s="114"/>
    </row>
    <row r="227" ht="14.25">
      <c r="A227" s="114"/>
    </row>
    <row r="228" ht="14.25">
      <c r="A228" s="114"/>
    </row>
    <row r="229" ht="14.25">
      <c r="A229" s="114"/>
    </row>
    <row r="230" ht="14.25">
      <c r="A230" s="114"/>
    </row>
    <row r="231" ht="14.25">
      <c r="A231" s="114"/>
    </row>
    <row r="232" ht="14.25">
      <c r="A232" s="114"/>
    </row>
    <row r="233" ht="14.25">
      <c r="A233" s="114"/>
    </row>
    <row r="234" ht="14.25">
      <c r="A234" s="114"/>
    </row>
    <row r="235" ht="14.25">
      <c r="A235" s="114"/>
    </row>
    <row r="236" ht="14.25">
      <c r="A236" s="114"/>
    </row>
    <row r="237" ht="14.25">
      <c r="A237" s="114"/>
    </row>
    <row r="238" ht="14.25">
      <c r="A238" s="114"/>
    </row>
    <row r="239" ht="14.25">
      <c r="A239" s="114"/>
    </row>
    <row r="240" ht="14.25">
      <c r="A240" s="114"/>
    </row>
    <row r="241" ht="14.25">
      <c r="A241" s="114"/>
    </row>
    <row r="242" ht="14.25">
      <c r="A242" s="114"/>
    </row>
    <row r="243" ht="14.25">
      <c r="A243" s="114"/>
    </row>
    <row r="244" ht="14.25">
      <c r="A244" s="114"/>
    </row>
    <row r="245" ht="14.25">
      <c r="A245" s="114"/>
    </row>
    <row r="246" ht="14.25">
      <c r="A246" s="114"/>
    </row>
    <row r="247" ht="14.25">
      <c r="A247" s="114"/>
    </row>
    <row r="248" ht="14.25">
      <c r="A248" s="114"/>
    </row>
    <row r="249" ht="14.25">
      <c r="A249" s="114"/>
    </row>
    <row r="250" ht="14.25">
      <c r="A250" s="114"/>
    </row>
    <row r="251" ht="14.25">
      <c r="A251" s="114"/>
    </row>
    <row r="252" ht="14.25">
      <c r="A252" s="114"/>
    </row>
    <row r="253" ht="14.25">
      <c r="A253" s="114"/>
    </row>
    <row r="254" ht="14.25">
      <c r="A254" s="114"/>
    </row>
    <row r="255" ht="14.25">
      <c r="A255" s="114"/>
    </row>
    <row r="256" ht="14.25">
      <c r="A256" s="114"/>
    </row>
    <row r="257" ht="14.25">
      <c r="A257" s="114"/>
    </row>
    <row r="258" ht="14.25">
      <c r="A258" s="114"/>
    </row>
    <row r="259" ht="14.25">
      <c r="A259" s="114"/>
    </row>
    <row r="260" ht="14.25">
      <c r="A260" s="114"/>
    </row>
    <row r="261" ht="14.25">
      <c r="A261" s="114"/>
    </row>
    <row r="262" ht="14.25">
      <c r="A262" s="114"/>
    </row>
    <row r="263" ht="14.25">
      <c r="A263" s="114"/>
    </row>
    <row r="264" ht="14.25">
      <c r="A264" s="114"/>
    </row>
    <row r="265" ht="14.25">
      <c r="A265" s="114"/>
    </row>
    <row r="266" ht="14.25">
      <c r="A266" s="114"/>
    </row>
    <row r="267" ht="14.25">
      <c r="A267" s="114"/>
    </row>
    <row r="268" ht="14.25">
      <c r="A268" s="114"/>
    </row>
    <row r="269" ht="14.25">
      <c r="A269" s="114"/>
    </row>
    <row r="270" ht="14.25">
      <c r="A270" s="114"/>
    </row>
    <row r="271" ht="14.25">
      <c r="A271" s="114"/>
    </row>
    <row r="272" ht="14.25">
      <c r="A272" s="114"/>
    </row>
    <row r="273" ht="14.25">
      <c r="A273" s="114"/>
    </row>
    <row r="274" ht="14.25">
      <c r="A274" s="114"/>
    </row>
    <row r="275" ht="14.25">
      <c r="A275" s="114"/>
    </row>
    <row r="276" ht="14.25">
      <c r="A276" s="114"/>
    </row>
    <row r="277" ht="14.25">
      <c r="A277" s="114"/>
    </row>
    <row r="278" ht="14.25">
      <c r="A278" s="114"/>
    </row>
    <row r="279" ht="14.25">
      <c r="A279" s="114"/>
    </row>
    <row r="280" ht="14.25">
      <c r="A280" s="114"/>
    </row>
    <row r="281" ht="14.25">
      <c r="A281" s="114"/>
    </row>
    <row r="282" ht="14.25">
      <c r="A282" s="114"/>
    </row>
    <row r="283" ht="14.25">
      <c r="A283" s="114"/>
    </row>
    <row r="284" ht="14.25">
      <c r="A284" s="114"/>
    </row>
    <row r="285" ht="14.25">
      <c r="A285" s="114"/>
    </row>
    <row r="286" ht="14.25">
      <c r="A286" s="114"/>
    </row>
    <row r="287" ht="14.25">
      <c r="A287" s="114"/>
    </row>
    <row r="288" ht="14.25">
      <c r="A288" s="114"/>
    </row>
    <row r="289" ht="14.25">
      <c r="A289" s="114"/>
    </row>
    <row r="290" ht="14.25">
      <c r="A290" s="114"/>
    </row>
    <row r="291" ht="14.25">
      <c r="A291" s="114"/>
    </row>
    <row r="292" ht="14.25">
      <c r="A292" s="114"/>
    </row>
    <row r="293" ht="14.25">
      <c r="A293" s="114"/>
    </row>
    <row r="294" ht="14.25">
      <c r="A294" s="114"/>
    </row>
    <row r="295" ht="14.25">
      <c r="A295" s="114"/>
    </row>
    <row r="296" ht="14.25">
      <c r="A296" s="114"/>
    </row>
    <row r="297" ht="14.25">
      <c r="A297" s="114"/>
    </row>
    <row r="298" ht="14.25">
      <c r="A298" s="114"/>
    </row>
    <row r="299" ht="14.25">
      <c r="A299" s="114"/>
    </row>
    <row r="300" ht="14.25">
      <c r="A300" s="114"/>
    </row>
    <row r="301" ht="14.25">
      <c r="A301" s="114"/>
    </row>
    <row r="302" ht="14.25">
      <c r="A302" s="114"/>
    </row>
    <row r="303" ht="14.25">
      <c r="A303" s="114"/>
    </row>
    <row r="304" ht="14.25">
      <c r="A304" s="114"/>
    </row>
    <row r="305" ht="14.25">
      <c r="A305" s="114"/>
    </row>
    <row r="306" ht="14.25">
      <c r="A306" s="114"/>
    </row>
    <row r="307" ht="14.25">
      <c r="A307" s="114"/>
    </row>
    <row r="308" ht="14.25">
      <c r="A308" s="114"/>
    </row>
    <row r="309" ht="14.25">
      <c r="A309" s="114"/>
    </row>
    <row r="310" ht="14.25">
      <c r="A310" s="114"/>
    </row>
    <row r="311" ht="14.25">
      <c r="A311" s="114"/>
    </row>
    <row r="312" ht="14.25">
      <c r="A312" s="114"/>
    </row>
    <row r="313" ht="14.25">
      <c r="A313" s="114"/>
    </row>
    <row r="314" ht="14.25">
      <c r="A314" s="114"/>
    </row>
    <row r="315" ht="14.25">
      <c r="A315" s="114"/>
    </row>
    <row r="316" ht="14.25">
      <c r="A316" s="114"/>
    </row>
    <row r="317" ht="14.25">
      <c r="A317" s="114"/>
    </row>
    <row r="318" ht="14.25">
      <c r="A318" s="114"/>
    </row>
    <row r="319" ht="14.25">
      <c r="A319" s="114"/>
    </row>
    <row r="320" ht="14.25">
      <c r="A320" s="114"/>
    </row>
    <row r="321" ht="14.25">
      <c r="A321" s="114"/>
    </row>
    <row r="322" ht="14.25">
      <c r="A322" s="114"/>
    </row>
    <row r="323" ht="14.25">
      <c r="A323" s="114"/>
    </row>
    <row r="324" ht="14.25">
      <c r="A324" s="114"/>
    </row>
    <row r="325" ht="14.25">
      <c r="A325" s="114"/>
    </row>
    <row r="326" ht="14.25">
      <c r="A326" s="114"/>
    </row>
    <row r="327" ht="14.25">
      <c r="A327" s="114"/>
    </row>
    <row r="328" ht="14.25">
      <c r="A328" s="114"/>
    </row>
    <row r="329" ht="14.25">
      <c r="A329" s="114"/>
    </row>
    <row r="330" ht="14.25">
      <c r="A330" s="114"/>
    </row>
    <row r="331" ht="14.25">
      <c r="A331" s="114"/>
    </row>
    <row r="332" ht="14.25">
      <c r="A332" s="114"/>
    </row>
    <row r="333" ht="14.25">
      <c r="A333" s="114"/>
    </row>
    <row r="334" ht="14.25">
      <c r="A334" s="114"/>
    </row>
    <row r="335" ht="14.25">
      <c r="A335" s="114"/>
    </row>
    <row r="336" ht="14.25">
      <c r="A336" s="114"/>
    </row>
    <row r="337" ht="14.25">
      <c r="A337" s="114"/>
    </row>
    <row r="338" ht="14.25">
      <c r="A338" s="114"/>
    </row>
    <row r="339" ht="14.25">
      <c r="A339" s="114"/>
    </row>
    <row r="340" ht="14.25">
      <c r="A340" s="114"/>
    </row>
    <row r="341" ht="14.25">
      <c r="A341" s="114"/>
    </row>
    <row r="342" ht="14.25">
      <c r="A342" s="114"/>
    </row>
    <row r="343" ht="14.25">
      <c r="A343" s="114"/>
    </row>
    <row r="344" ht="14.25">
      <c r="A344" s="114"/>
    </row>
    <row r="345" ht="14.25">
      <c r="A345" s="114"/>
    </row>
    <row r="346" ht="14.25">
      <c r="A346" s="114"/>
    </row>
    <row r="347" ht="14.25">
      <c r="A347" s="114"/>
    </row>
    <row r="348" ht="14.25">
      <c r="A348" s="114"/>
    </row>
    <row r="349" ht="14.25">
      <c r="A349" s="114"/>
    </row>
    <row r="350" ht="14.25">
      <c r="A350" s="114"/>
    </row>
    <row r="351" ht="14.25">
      <c r="A351" s="114"/>
    </row>
    <row r="352" ht="14.25">
      <c r="A352" s="114"/>
    </row>
    <row r="353" ht="14.25">
      <c r="A353" s="114"/>
    </row>
    <row r="354" ht="14.25">
      <c r="A354" s="114"/>
    </row>
    <row r="355" ht="14.25">
      <c r="A355" s="114"/>
    </row>
    <row r="356" ht="14.25">
      <c r="A356" s="114"/>
    </row>
    <row r="357" ht="14.25">
      <c r="A357" s="114"/>
    </row>
    <row r="358" ht="14.25">
      <c r="A358" s="114"/>
    </row>
    <row r="359" ht="14.25">
      <c r="A359" s="114"/>
    </row>
    <row r="360" ht="14.25">
      <c r="A360" s="114"/>
    </row>
    <row r="361" ht="14.25">
      <c r="A361" s="114"/>
    </row>
    <row r="362" ht="14.25">
      <c r="A362" s="114"/>
    </row>
    <row r="363" ht="14.25">
      <c r="A363" s="114"/>
    </row>
    <row r="364" ht="14.25">
      <c r="A364" s="114"/>
    </row>
    <row r="365" ht="14.25">
      <c r="A365" s="114"/>
    </row>
    <row r="366" ht="14.25">
      <c r="A366" s="114"/>
    </row>
    <row r="367" ht="14.25">
      <c r="A367" s="114"/>
    </row>
    <row r="368" ht="14.25">
      <c r="A368" s="114"/>
    </row>
    <row r="369" ht="14.25">
      <c r="A369" s="114"/>
    </row>
    <row r="370" ht="14.25">
      <c r="A370" s="114"/>
    </row>
    <row r="371" ht="14.25">
      <c r="A371" s="114"/>
    </row>
    <row r="372" ht="14.25">
      <c r="A372" s="114"/>
    </row>
    <row r="373" ht="14.25">
      <c r="A373" s="114"/>
    </row>
    <row r="374" ht="14.25">
      <c r="A374" s="114"/>
    </row>
    <row r="375" ht="14.25">
      <c r="A375" s="114"/>
    </row>
    <row r="376" ht="14.25">
      <c r="A376" s="114"/>
    </row>
    <row r="377" ht="14.25">
      <c r="A377" s="114"/>
    </row>
    <row r="378" ht="14.25">
      <c r="A378" s="114"/>
    </row>
    <row r="379" ht="14.25">
      <c r="A379" s="114"/>
    </row>
    <row r="380" ht="14.25">
      <c r="A380" s="114"/>
    </row>
    <row r="381" ht="14.25">
      <c r="A381" s="114"/>
    </row>
    <row r="382" ht="14.25">
      <c r="A382" s="114"/>
    </row>
    <row r="383" ht="14.25">
      <c r="A383" s="114"/>
    </row>
    <row r="384" ht="14.25">
      <c r="A384" s="114"/>
    </row>
    <row r="385" ht="14.25">
      <c r="A385" s="114"/>
    </row>
    <row r="386" ht="14.25">
      <c r="A386" s="114"/>
    </row>
    <row r="387" ht="14.25">
      <c r="A387" s="114"/>
    </row>
    <row r="388" ht="14.25">
      <c r="A388" s="114"/>
    </row>
    <row r="389" ht="14.25">
      <c r="A389" s="114"/>
    </row>
    <row r="390" ht="14.25">
      <c r="A390" s="114"/>
    </row>
    <row r="391" ht="14.25">
      <c r="A391" s="114"/>
    </row>
    <row r="392" ht="14.25">
      <c r="A392" s="114"/>
    </row>
    <row r="393" ht="14.25">
      <c r="A393" s="114"/>
    </row>
    <row r="394" ht="14.25">
      <c r="A394" s="114"/>
    </row>
    <row r="395" ht="14.25">
      <c r="A395" s="114"/>
    </row>
    <row r="396" ht="14.25">
      <c r="A396" s="114"/>
    </row>
    <row r="397" ht="14.25">
      <c r="A397" s="114"/>
    </row>
    <row r="398" ht="14.25">
      <c r="A398" s="114"/>
    </row>
    <row r="399" ht="14.25">
      <c r="A399" s="114"/>
    </row>
    <row r="400" ht="14.25">
      <c r="A400" s="114"/>
    </row>
    <row r="401" ht="14.25">
      <c r="A401" s="114"/>
    </row>
    <row r="402" ht="14.25">
      <c r="A402" s="114"/>
    </row>
    <row r="403" ht="14.25">
      <c r="A403" s="114"/>
    </row>
    <row r="404" ht="14.25">
      <c r="A404" s="114"/>
    </row>
    <row r="405" ht="14.25">
      <c r="A405" s="114"/>
    </row>
    <row r="406" ht="14.25">
      <c r="A406" s="114"/>
    </row>
    <row r="407" ht="14.25">
      <c r="A407" s="114"/>
    </row>
    <row r="408" ht="14.25">
      <c r="A408" s="114"/>
    </row>
    <row r="409" ht="14.25">
      <c r="A409" s="114"/>
    </row>
    <row r="410" ht="14.25">
      <c r="A410" s="114"/>
    </row>
    <row r="411" ht="14.25">
      <c r="A411" s="114"/>
    </row>
    <row r="412" ht="14.25">
      <c r="A412" s="114"/>
    </row>
    <row r="413" ht="14.25">
      <c r="A413" s="114"/>
    </row>
    <row r="414" ht="14.25">
      <c r="A414" s="114"/>
    </row>
    <row r="415" ht="14.25">
      <c r="A415" s="114"/>
    </row>
    <row r="416" ht="14.25">
      <c r="A416" s="114"/>
    </row>
    <row r="417" ht="14.25">
      <c r="A417" s="114"/>
    </row>
    <row r="418" ht="14.25">
      <c r="A418" s="114"/>
    </row>
    <row r="419" ht="14.25">
      <c r="A419" s="114"/>
    </row>
    <row r="420" ht="14.25">
      <c r="A420" s="114"/>
    </row>
    <row r="421" ht="14.25">
      <c r="A421" s="114"/>
    </row>
    <row r="422" ht="14.25">
      <c r="A422" s="114"/>
    </row>
    <row r="423" ht="14.25">
      <c r="A423" s="114"/>
    </row>
    <row r="424" ht="14.25">
      <c r="A424" s="114"/>
    </row>
    <row r="425" ht="14.25">
      <c r="A425" s="114"/>
    </row>
    <row r="426" ht="14.25">
      <c r="A426" s="114"/>
    </row>
    <row r="427" ht="14.25">
      <c r="A427" s="114"/>
    </row>
    <row r="428" ht="14.25">
      <c r="A428" s="114"/>
    </row>
    <row r="429" ht="14.25">
      <c r="A429" s="114"/>
    </row>
    <row r="430" ht="14.25">
      <c r="A430" s="114"/>
    </row>
    <row r="431" ht="14.25">
      <c r="A431" s="114"/>
    </row>
    <row r="432" ht="14.25">
      <c r="A432" s="114"/>
    </row>
    <row r="433" ht="14.25">
      <c r="A433" s="114"/>
    </row>
    <row r="434" ht="14.25">
      <c r="A434" s="114"/>
    </row>
    <row r="435" ht="14.25">
      <c r="A435" s="114"/>
    </row>
    <row r="436" ht="14.25">
      <c r="A436" s="114"/>
    </row>
    <row r="437" ht="14.25">
      <c r="A437" s="114"/>
    </row>
    <row r="438" ht="14.25">
      <c r="A438" s="114"/>
    </row>
    <row r="439" ht="14.25">
      <c r="A439" s="114"/>
    </row>
    <row r="440" ht="14.25">
      <c r="A440" s="114"/>
    </row>
    <row r="441" ht="14.25">
      <c r="A441" s="114"/>
    </row>
    <row r="442" ht="14.25">
      <c r="A442" s="114"/>
    </row>
    <row r="443" ht="14.25">
      <c r="A443" s="114"/>
    </row>
    <row r="444" ht="14.25">
      <c r="A444" s="114"/>
    </row>
    <row r="445" ht="14.25">
      <c r="A445" s="114"/>
    </row>
    <row r="446" ht="14.25">
      <c r="A446" s="114"/>
    </row>
    <row r="447" ht="14.25">
      <c r="A447" s="114"/>
    </row>
    <row r="448" ht="14.25">
      <c r="A448" s="114"/>
    </row>
    <row r="449" ht="14.25">
      <c r="A449" s="114"/>
    </row>
    <row r="450" ht="14.25">
      <c r="A450" s="114"/>
    </row>
    <row r="451" ht="14.25">
      <c r="A451" s="114"/>
    </row>
    <row r="452" ht="14.25">
      <c r="A452" s="114"/>
    </row>
    <row r="453" ht="14.25">
      <c r="A453" s="114"/>
    </row>
    <row r="454" ht="14.25">
      <c r="A454" s="114"/>
    </row>
    <row r="455" ht="14.25">
      <c r="A455" s="114"/>
    </row>
    <row r="456" ht="14.25">
      <c r="A456" s="114"/>
    </row>
    <row r="457" ht="14.25">
      <c r="A457" s="114"/>
    </row>
    <row r="458" ht="14.25">
      <c r="A458" s="114"/>
    </row>
    <row r="459" ht="14.25">
      <c r="A459" s="114"/>
    </row>
    <row r="460" ht="14.25">
      <c r="A460" s="114"/>
    </row>
    <row r="461" ht="14.25">
      <c r="A461" s="114"/>
    </row>
    <row r="462" ht="14.25">
      <c r="A462" s="114"/>
    </row>
    <row r="463" ht="14.25">
      <c r="A463" s="114"/>
    </row>
    <row r="464" ht="14.25">
      <c r="A464" s="114"/>
    </row>
    <row r="465" ht="14.25">
      <c r="A465" s="114"/>
    </row>
    <row r="466" ht="14.25">
      <c r="A466" s="114"/>
    </row>
    <row r="467" ht="14.25">
      <c r="A467" s="114"/>
    </row>
    <row r="468" ht="14.25">
      <c r="A468" s="114"/>
    </row>
    <row r="469" ht="14.25">
      <c r="A469" s="114"/>
    </row>
    <row r="470" ht="14.25">
      <c r="A470" s="114"/>
    </row>
    <row r="471" ht="14.25">
      <c r="A471" s="114"/>
    </row>
    <row r="472" ht="14.25">
      <c r="A472" s="114"/>
    </row>
    <row r="473" ht="14.25">
      <c r="A473" s="114"/>
    </row>
    <row r="474" ht="14.25">
      <c r="A474" s="114"/>
    </row>
    <row r="475" ht="14.25">
      <c r="A475" s="114"/>
    </row>
    <row r="476" ht="14.25">
      <c r="A476" s="114"/>
    </row>
    <row r="477" ht="14.25">
      <c r="A477" s="114"/>
    </row>
    <row r="478" ht="14.25">
      <c r="A478" s="114"/>
    </row>
    <row r="479" ht="14.25">
      <c r="A479" s="114"/>
    </row>
    <row r="480" ht="14.25">
      <c r="A480" s="114"/>
    </row>
    <row r="481" ht="14.25">
      <c r="A481" s="114"/>
    </row>
    <row r="482" ht="14.25">
      <c r="A482" s="114"/>
    </row>
    <row r="483" ht="14.25">
      <c r="A483" s="114"/>
    </row>
    <row r="484" ht="14.25">
      <c r="A484" s="114"/>
    </row>
    <row r="485" ht="14.25">
      <c r="A485" s="114"/>
    </row>
    <row r="486" ht="14.25">
      <c r="A486" s="114"/>
    </row>
    <row r="487" ht="14.25">
      <c r="A487" s="114"/>
    </row>
    <row r="488" ht="14.25">
      <c r="A488" s="114"/>
    </row>
    <row r="489" ht="14.25">
      <c r="A489" s="114"/>
    </row>
    <row r="490" ht="14.25">
      <c r="A490" s="114"/>
    </row>
    <row r="491" ht="14.25">
      <c r="A491" s="114"/>
    </row>
    <row r="492" ht="14.25">
      <c r="A492" s="114"/>
    </row>
    <row r="493" ht="14.25">
      <c r="A493" s="114"/>
    </row>
    <row r="494" ht="14.25">
      <c r="A494" s="114"/>
    </row>
    <row r="495" ht="14.25">
      <c r="A495" s="114"/>
    </row>
    <row r="496" ht="14.25">
      <c r="A496" s="114"/>
    </row>
    <row r="497" ht="14.25">
      <c r="A497" s="114"/>
    </row>
    <row r="498" ht="14.25">
      <c r="A498" s="114"/>
    </row>
    <row r="499" ht="14.25">
      <c r="A499" s="114"/>
    </row>
    <row r="500" ht="14.25">
      <c r="A500" s="114"/>
    </row>
    <row r="501" ht="14.25">
      <c r="A501" s="114"/>
    </row>
    <row r="502" ht="14.25">
      <c r="A502" s="114"/>
    </row>
    <row r="503" ht="14.25">
      <c r="A503" s="114"/>
    </row>
    <row r="504" ht="14.25">
      <c r="A504" s="114"/>
    </row>
    <row r="505" ht="14.25">
      <c r="A505" s="114"/>
    </row>
    <row r="506" ht="14.25">
      <c r="A506" s="114"/>
    </row>
    <row r="507" ht="14.25">
      <c r="A507" s="114"/>
    </row>
    <row r="508" ht="14.25">
      <c r="A508" s="114"/>
    </row>
    <row r="509" ht="14.25">
      <c r="A509" s="114"/>
    </row>
    <row r="510" ht="14.25">
      <c r="A510" s="114"/>
    </row>
    <row r="511" ht="14.25">
      <c r="A511" s="114"/>
    </row>
    <row r="512" ht="14.25">
      <c r="A512" s="114"/>
    </row>
    <row r="513" ht="14.25">
      <c r="A513" s="114"/>
    </row>
    <row r="514" ht="14.25">
      <c r="A514" s="114"/>
    </row>
    <row r="515" ht="14.25">
      <c r="A515" s="114"/>
    </row>
    <row r="516" ht="14.25">
      <c r="A516" s="114"/>
    </row>
    <row r="517" ht="14.25">
      <c r="A517" s="114"/>
    </row>
    <row r="518" ht="14.25">
      <c r="A518" s="114"/>
    </row>
    <row r="519" ht="14.25">
      <c r="A519" s="114"/>
    </row>
    <row r="520" ht="14.25">
      <c r="A520" s="114"/>
    </row>
    <row r="521" ht="14.25">
      <c r="A521" s="114"/>
    </row>
    <row r="522" ht="14.25">
      <c r="A522" s="114"/>
    </row>
    <row r="523" ht="14.25">
      <c r="A523" s="114"/>
    </row>
    <row r="524" ht="14.25">
      <c r="A524" s="114"/>
    </row>
    <row r="525" ht="14.25">
      <c r="A525" s="114"/>
    </row>
    <row r="526" ht="14.25">
      <c r="A526" s="114"/>
    </row>
    <row r="527" ht="14.25">
      <c r="A527" s="114"/>
    </row>
    <row r="528" ht="14.25">
      <c r="A528" s="114"/>
    </row>
    <row r="529" ht="14.25">
      <c r="A529" s="114"/>
    </row>
    <row r="530" ht="14.25">
      <c r="A530" s="114"/>
    </row>
    <row r="531" ht="14.25">
      <c r="A531" s="114"/>
    </row>
    <row r="532" ht="14.25">
      <c r="A532" s="114"/>
    </row>
    <row r="533" ht="14.25">
      <c r="A533" s="114"/>
    </row>
    <row r="534" ht="14.25">
      <c r="A534" s="114"/>
    </row>
    <row r="535" ht="14.25">
      <c r="A535" s="114"/>
    </row>
    <row r="536" ht="14.25">
      <c r="A536" s="114"/>
    </row>
    <row r="537" ht="14.25">
      <c r="A537" s="114"/>
    </row>
    <row r="538" ht="14.25">
      <c r="A538" s="114"/>
    </row>
    <row r="539" ht="14.25">
      <c r="A539" s="114"/>
    </row>
    <row r="540" ht="14.25">
      <c r="A540" s="114"/>
    </row>
    <row r="541" ht="14.25">
      <c r="A541" s="114"/>
    </row>
    <row r="542" ht="14.25">
      <c r="A542" s="114"/>
    </row>
    <row r="543" ht="14.25">
      <c r="A543" s="114"/>
    </row>
    <row r="544" ht="14.25">
      <c r="A544" s="114"/>
    </row>
    <row r="545" ht="14.25">
      <c r="A545" s="114"/>
    </row>
    <row r="546" ht="14.25">
      <c r="A546" s="114"/>
    </row>
    <row r="547" ht="14.25">
      <c r="A547" s="114"/>
    </row>
    <row r="548" ht="14.25">
      <c r="A548" s="114"/>
    </row>
    <row r="549" ht="14.25">
      <c r="A549" s="114"/>
    </row>
    <row r="550" ht="14.25">
      <c r="A550" s="114"/>
    </row>
    <row r="551" ht="14.25">
      <c r="A551" s="114"/>
    </row>
    <row r="552" ht="14.25">
      <c r="A552" s="114"/>
    </row>
    <row r="553" ht="14.25">
      <c r="A553" s="114"/>
    </row>
    <row r="554" ht="14.25">
      <c r="A554" s="114"/>
    </row>
    <row r="555" ht="14.25">
      <c r="A555" s="114"/>
    </row>
    <row r="556" ht="14.25">
      <c r="A556" s="114"/>
    </row>
    <row r="557" ht="14.25">
      <c r="A557" s="114"/>
    </row>
    <row r="558" ht="14.25">
      <c r="A558" s="114"/>
    </row>
    <row r="559" ht="14.25">
      <c r="A559" s="114"/>
    </row>
    <row r="560" ht="14.25">
      <c r="A560" s="114"/>
    </row>
    <row r="561" ht="14.25">
      <c r="A561" s="114"/>
    </row>
    <row r="562" ht="14.25">
      <c r="A562" s="114"/>
    </row>
    <row r="563" ht="14.25">
      <c r="A563" s="114"/>
    </row>
    <row r="564" ht="14.25">
      <c r="A564" s="114"/>
    </row>
    <row r="565" ht="14.25">
      <c r="A565" s="114"/>
    </row>
    <row r="566" ht="14.25">
      <c r="A566" s="114"/>
    </row>
    <row r="567" ht="14.25">
      <c r="A567" s="114"/>
    </row>
    <row r="568" ht="14.25">
      <c r="A568" s="114"/>
    </row>
    <row r="569" ht="14.25">
      <c r="A569" s="114"/>
    </row>
    <row r="570" ht="14.25">
      <c r="A570" s="114"/>
    </row>
    <row r="571" ht="14.25">
      <c r="A571" s="114"/>
    </row>
    <row r="572" ht="14.25">
      <c r="A572" s="114"/>
    </row>
    <row r="573" ht="14.25">
      <c r="A573" s="114"/>
    </row>
    <row r="574" ht="14.25">
      <c r="A574" s="114"/>
    </row>
    <row r="575" ht="14.25">
      <c r="A575" s="114"/>
    </row>
    <row r="576" ht="14.25">
      <c r="A576" s="114"/>
    </row>
    <row r="577" ht="14.25">
      <c r="A577" s="114"/>
    </row>
    <row r="578" ht="14.25">
      <c r="A578" s="114"/>
    </row>
    <row r="579" ht="14.25">
      <c r="A579" s="114"/>
    </row>
    <row r="580" ht="14.25">
      <c r="A580" s="114"/>
    </row>
    <row r="581" ht="14.25">
      <c r="A581" s="114"/>
    </row>
    <row r="582" ht="14.25">
      <c r="A582" s="114"/>
    </row>
    <row r="583" ht="14.25">
      <c r="A583" s="114"/>
    </row>
    <row r="584" ht="14.25">
      <c r="A584" s="114"/>
    </row>
    <row r="585" ht="14.25">
      <c r="A585" s="114"/>
    </row>
    <row r="586" ht="14.25">
      <c r="A586" s="114"/>
    </row>
    <row r="587" ht="14.25">
      <c r="A587" s="114"/>
    </row>
    <row r="588" ht="14.25">
      <c r="A588" s="114"/>
    </row>
    <row r="589" ht="14.25">
      <c r="A589" s="114"/>
    </row>
    <row r="590" ht="14.25">
      <c r="A590" s="114"/>
    </row>
    <row r="591" ht="14.25">
      <c r="A591" s="114"/>
    </row>
    <row r="592" ht="14.25">
      <c r="A592" s="114"/>
    </row>
    <row r="593" ht="14.25">
      <c r="A593" s="114"/>
    </row>
    <row r="594" ht="14.25">
      <c r="A594" s="114"/>
    </row>
    <row r="595" ht="14.25">
      <c r="A595" s="114"/>
    </row>
    <row r="596" ht="14.25">
      <c r="A596" s="114"/>
    </row>
    <row r="597" ht="14.25">
      <c r="A597" s="114"/>
    </row>
    <row r="598" ht="14.25">
      <c r="A598" s="114"/>
    </row>
    <row r="599" ht="14.25">
      <c r="A599" s="114"/>
    </row>
    <row r="600" ht="14.25">
      <c r="A600" s="114"/>
    </row>
    <row r="601" ht="14.25">
      <c r="A601" s="114"/>
    </row>
    <row r="602" ht="14.25">
      <c r="A602" s="114"/>
    </row>
    <row r="603" ht="14.25">
      <c r="A603" s="114"/>
    </row>
    <row r="604" ht="14.25">
      <c r="A604" s="114"/>
    </row>
    <row r="605" ht="14.25">
      <c r="A605" s="114"/>
    </row>
    <row r="606" ht="14.25">
      <c r="A606" s="114"/>
    </row>
    <row r="607" ht="14.25">
      <c r="A607" s="114"/>
    </row>
    <row r="608" ht="14.25">
      <c r="A608" s="114"/>
    </row>
    <row r="609" ht="14.25">
      <c r="A609" s="114"/>
    </row>
    <row r="610" ht="14.25">
      <c r="A610" s="114"/>
    </row>
    <row r="611" ht="14.25">
      <c r="A611" s="114"/>
    </row>
    <row r="612" ht="14.25">
      <c r="A612" s="114"/>
    </row>
    <row r="613" ht="14.25">
      <c r="A613" s="114"/>
    </row>
    <row r="614" ht="14.25">
      <c r="A614" s="114"/>
    </row>
    <row r="615" ht="14.25">
      <c r="A615" s="114"/>
    </row>
    <row r="616" ht="14.25">
      <c r="A616" s="114"/>
    </row>
    <row r="617" ht="14.25">
      <c r="A617" s="114"/>
    </row>
    <row r="618" ht="14.25">
      <c r="A618" s="114"/>
    </row>
    <row r="619" ht="14.25">
      <c r="A619" s="114"/>
    </row>
    <row r="620" ht="14.25">
      <c r="A620" s="114"/>
    </row>
    <row r="621" ht="14.25">
      <c r="A621" s="114"/>
    </row>
    <row r="622" ht="14.25">
      <c r="A622" s="114"/>
    </row>
    <row r="623" ht="14.25">
      <c r="A623" s="114"/>
    </row>
    <row r="624" ht="14.25">
      <c r="A624" s="114"/>
    </row>
    <row r="625" ht="14.25">
      <c r="A625" s="114"/>
    </row>
    <row r="626" ht="14.25">
      <c r="A626" s="114"/>
    </row>
    <row r="627" ht="14.25">
      <c r="A627" s="114"/>
    </row>
    <row r="628" ht="14.25">
      <c r="A628" s="114"/>
    </row>
    <row r="629" ht="14.25">
      <c r="A629" s="114"/>
    </row>
    <row r="630" ht="14.25">
      <c r="A630" s="114"/>
    </row>
    <row r="631" ht="14.25">
      <c r="A631" s="114"/>
    </row>
    <row r="632" ht="14.25">
      <c r="A632" s="114"/>
    </row>
    <row r="633" ht="14.25">
      <c r="A633" s="114"/>
    </row>
    <row r="634" ht="14.25">
      <c r="A634" s="114"/>
    </row>
    <row r="635" ht="14.25">
      <c r="A635" s="114"/>
    </row>
    <row r="636" ht="14.25">
      <c r="A636" s="114"/>
    </row>
    <row r="637" ht="14.25">
      <c r="A637" s="114"/>
    </row>
    <row r="638" ht="14.25">
      <c r="A638" s="114"/>
    </row>
    <row r="639" ht="14.25">
      <c r="A639" s="114"/>
    </row>
    <row r="640" ht="14.25">
      <c r="A640" s="114"/>
    </row>
    <row r="641" ht="14.25">
      <c r="A641" s="114"/>
    </row>
    <row r="642" ht="14.25">
      <c r="A642" s="114"/>
    </row>
    <row r="643" ht="14.25">
      <c r="A643" s="114"/>
    </row>
    <row r="644" ht="14.25">
      <c r="A644" s="114"/>
    </row>
    <row r="645" ht="14.25">
      <c r="A645" s="114"/>
    </row>
    <row r="646" ht="14.25">
      <c r="A646" s="114"/>
    </row>
    <row r="647" ht="14.25">
      <c r="A647" s="114"/>
    </row>
    <row r="648" ht="14.25">
      <c r="A648" s="114"/>
    </row>
    <row r="649" ht="14.25">
      <c r="A649" s="114"/>
    </row>
    <row r="650" ht="14.25">
      <c r="A650" s="114"/>
    </row>
    <row r="651" ht="14.25">
      <c r="A651" s="114"/>
    </row>
    <row r="652" ht="14.25">
      <c r="A652" s="114"/>
    </row>
    <row r="653" ht="14.25">
      <c r="A653" s="114"/>
    </row>
    <row r="654" ht="14.25">
      <c r="A654" s="114"/>
    </row>
    <row r="655" ht="14.25">
      <c r="A655" s="114"/>
    </row>
    <row r="656" ht="14.25">
      <c r="A656" s="114"/>
    </row>
    <row r="657" ht="14.25">
      <c r="A657" s="114"/>
    </row>
    <row r="658" ht="14.25">
      <c r="A658" s="114"/>
    </row>
    <row r="659" ht="14.25">
      <c r="A659" s="114"/>
    </row>
    <row r="660" ht="14.25">
      <c r="A660" s="114"/>
    </row>
    <row r="661" ht="14.25">
      <c r="A661" s="114"/>
    </row>
    <row r="662" ht="14.25">
      <c r="A662" s="114"/>
    </row>
    <row r="663" ht="14.25">
      <c r="A663" s="114"/>
    </row>
    <row r="664" ht="14.25">
      <c r="A664" s="114"/>
    </row>
    <row r="665" ht="14.25">
      <c r="A665" s="114"/>
    </row>
    <row r="666" ht="14.25">
      <c r="A666" s="114"/>
    </row>
    <row r="667" ht="14.25">
      <c r="A667" s="114"/>
    </row>
    <row r="668" ht="14.25">
      <c r="A668" s="114"/>
    </row>
    <row r="669" ht="14.25">
      <c r="A669" s="114"/>
    </row>
    <row r="670" ht="14.25">
      <c r="A670" s="114"/>
    </row>
    <row r="671" ht="14.25">
      <c r="A671" s="114"/>
    </row>
    <row r="672" ht="14.25">
      <c r="A672" s="114"/>
    </row>
    <row r="673" ht="14.25">
      <c r="A673" s="114"/>
    </row>
    <row r="674" ht="14.25">
      <c r="A674" s="114"/>
    </row>
    <row r="675" ht="14.25">
      <c r="A675" s="114"/>
    </row>
    <row r="676" ht="14.25">
      <c r="A676" s="114"/>
    </row>
    <row r="677" ht="14.25">
      <c r="A677" s="114"/>
    </row>
    <row r="678" ht="14.25">
      <c r="A678" s="114"/>
    </row>
    <row r="679" ht="14.25">
      <c r="A679" s="114"/>
    </row>
    <row r="680" ht="14.25">
      <c r="A680" s="114"/>
    </row>
    <row r="681" ht="14.25">
      <c r="A681" s="114"/>
    </row>
    <row r="682" ht="14.25">
      <c r="A682" s="114"/>
    </row>
    <row r="683" ht="14.25">
      <c r="A683" s="114"/>
    </row>
    <row r="684" ht="14.25">
      <c r="A684" s="114"/>
    </row>
    <row r="685" ht="14.25">
      <c r="A685" s="114"/>
    </row>
    <row r="686" ht="14.25">
      <c r="A686" s="114"/>
    </row>
    <row r="687" ht="14.25">
      <c r="A687" s="114"/>
    </row>
    <row r="688" ht="14.25">
      <c r="A688" s="114"/>
    </row>
    <row r="689" ht="14.25">
      <c r="A689" s="114"/>
    </row>
    <row r="690" ht="14.25">
      <c r="A690" s="114"/>
    </row>
    <row r="691" ht="14.25">
      <c r="A691" s="114"/>
    </row>
    <row r="692" ht="14.25">
      <c r="A692" s="114"/>
    </row>
    <row r="693" ht="14.25">
      <c r="A693" s="114"/>
    </row>
    <row r="694" ht="14.25">
      <c r="A694" s="114"/>
    </row>
    <row r="695" ht="14.25">
      <c r="A695" s="114"/>
    </row>
    <row r="696" ht="14.25">
      <c r="A696" s="114"/>
    </row>
    <row r="697" ht="14.25">
      <c r="A697" s="114"/>
    </row>
    <row r="698" ht="14.25">
      <c r="A698" s="114"/>
    </row>
    <row r="699" ht="14.25">
      <c r="A699" s="114"/>
    </row>
    <row r="700" ht="14.25">
      <c r="A700" s="114"/>
    </row>
    <row r="701" ht="14.25">
      <c r="A701" s="114"/>
    </row>
    <row r="702" ht="14.25">
      <c r="A702" s="114"/>
    </row>
    <row r="703" ht="14.25">
      <c r="A703" s="114"/>
    </row>
    <row r="704" ht="14.25">
      <c r="A704" s="114"/>
    </row>
    <row r="705" ht="14.25">
      <c r="A705" s="114"/>
    </row>
    <row r="706" ht="14.25">
      <c r="A706" s="114"/>
    </row>
    <row r="707" ht="14.25">
      <c r="A707" s="114"/>
    </row>
    <row r="708" ht="14.25">
      <c r="A708" s="114"/>
    </row>
    <row r="709" ht="14.25">
      <c r="A709" s="114"/>
    </row>
    <row r="710" ht="14.25">
      <c r="A710" s="114"/>
    </row>
    <row r="711" ht="14.25">
      <c r="A711" s="114"/>
    </row>
    <row r="712" ht="14.25">
      <c r="A712" s="114"/>
    </row>
    <row r="713" ht="14.25">
      <c r="A713" s="114"/>
    </row>
    <row r="714" ht="14.25">
      <c r="A714" s="114"/>
    </row>
    <row r="715" ht="14.25">
      <c r="A715" s="114"/>
    </row>
    <row r="716" ht="14.25">
      <c r="A716" s="114"/>
    </row>
    <row r="717" ht="14.25">
      <c r="A717" s="114"/>
    </row>
  </sheetData>
  <sheetProtection/>
  <mergeCells count="1">
    <mergeCell ref="A2:B2"/>
  </mergeCells>
  <printOptions horizontalCentered="1"/>
  <pageMargins left="0.35" right="0.35" top="0.63" bottom="0" header="0.11999999999999998" footer="0.28"/>
  <pageSetup firstPageNumber="1" useFirstPageNumber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42"/>
  <sheetViews>
    <sheetView showZeros="0" workbookViewId="0" topLeftCell="A1">
      <selection activeCell="A1" sqref="A1"/>
    </sheetView>
  </sheetViews>
  <sheetFormatPr defaultColWidth="9.00390625" defaultRowHeight="14.25"/>
  <cols>
    <col min="1" max="1" width="55.625" style="96" customWidth="1"/>
    <col min="2" max="2" width="19.625" style="115" customWidth="1"/>
    <col min="3" max="16384" width="9.00390625" style="96" customWidth="1"/>
  </cols>
  <sheetData>
    <row r="1" spans="1:2" s="112" customFormat="1" ht="17.25" customHeight="1">
      <c r="A1" s="1" t="s">
        <v>1110</v>
      </c>
      <c r="B1" s="116"/>
    </row>
    <row r="2" spans="1:2" s="113" customFormat="1" ht="21.75" customHeight="1">
      <c r="A2" s="2" t="s">
        <v>1111</v>
      </c>
      <c r="B2" s="2"/>
    </row>
    <row r="3" spans="1:2" ht="17.25" customHeight="1">
      <c r="A3" s="117"/>
      <c r="B3" s="115" t="s">
        <v>20</v>
      </c>
    </row>
    <row r="4" spans="1:2" s="114" customFormat="1" ht="24" customHeight="1">
      <c r="A4" s="118" t="s">
        <v>267</v>
      </c>
      <c r="B4" s="119" t="s">
        <v>268</v>
      </c>
    </row>
    <row r="5" spans="1:2" s="114" customFormat="1" ht="24.75" customHeight="1">
      <c r="A5" s="120" t="s">
        <v>1112</v>
      </c>
      <c r="B5" s="121">
        <v>0</v>
      </c>
    </row>
    <row r="6" spans="1:2" s="114" customFormat="1" ht="24.75" customHeight="1">
      <c r="A6" s="122" t="s">
        <v>1113</v>
      </c>
      <c r="B6" s="123">
        <v>0</v>
      </c>
    </row>
    <row r="7" spans="1:2" s="114" customFormat="1" ht="24.75" customHeight="1">
      <c r="A7" s="122" t="s">
        <v>1114</v>
      </c>
      <c r="B7" s="123">
        <v>0</v>
      </c>
    </row>
    <row r="8" spans="1:2" s="114" customFormat="1" ht="24.75" customHeight="1">
      <c r="A8" s="122" t="s">
        <v>1115</v>
      </c>
      <c r="B8" s="123">
        <v>0</v>
      </c>
    </row>
    <row r="9" spans="1:2" s="114" customFormat="1" ht="24.75" customHeight="1">
      <c r="A9" s="120" t="s">
        <v>1116</v>
      </c>
      <c r="B9" s="123">
        <v>0</v>
      </c>
    </row>
    <row r="10" spans="1:2" s="114" customFormat="1" ht="24.75" customHeight="1">
      <c r="A10" s="122" t="s">
        <v>1117</v>
      </c>
      <c r="B10" s="123">
        <v>0</v>
      </c>
    </row>
    <row r="11" spans="1:2" s="114" customFormat="1" ht="24.75" customHeight="1">
      <c r="A11" s="122" t="s">
        <v>1118</v>
      </c>
      <c r="B11" s="123">
        <v>0</v>
      </c>
    </row>
    <row r="12" spans="1:2" s="114" customFormat="1" ht="24.75" customHeight="1">
      <c r="A12" s="122" t="s">
        <v>1119</v>
      </c>
      <c r="B12" s="123">
        <v>0</v>
      </c>
    </row>
    <row r="13" spans="1:2" s="114" customFormat="1" ht="24.75" customHeight="1">
      <c r="A13" s="120" t="s">
        <v>1120</v>
      </c>
      <c r="B13" s="123">
        <v>0</v>
      </c>
    </row>
    <row r="14" spans="1:2" s="114" customFormat="1" ht="24.75" customHeight="1">
      <c r="A14" s="120" t="s">
        <v>1121</v>
      </c>
      <c r="B14" s="123">
        <v>0</v>
      </c>
    </row>
    <row r="15" spans="1:2" s="114" customFormat="1" ht="24.75" customHeight="1">
      <c r="A15" s="120" t="s">
        <v>1122</v>
      </c>
      <c r="B15" s="123">
        <v>0</v>
      </c>
    </row>
    <row r="16" spans="1:2" s="114" customFormat="1" ht="24.75" customHeight="1">
      <c r="A16" s="120" t="s">
        <v>1123</v>
      </c>
      <c r="B16" s="123">
        <v>214590</v>
      </c>
    </row>
    <row r="17" spans="1:2" s="114" customFormat="1" ht="24.75" customHeight="1">
      <c r="A17" s="120" t="s">
        <v>1124</v>
      </c>
      <c r="B17" s="123">
        <v>214400</v>
      </c>
    </row>
    <row r="18" spans="1:2" s="114" customFormat="1" ht="24.75" customHeight="1">
      <c r="A18" s="120" t="s">
        <v>1125</v>
      </c>
      <c r="B18" s="124">
        <v>0</v>
      </c>
    </row>
    <row r="19" spans="1:2" s="114" customFormat="1" ht="24.75" customHeight="1">
      <c r="A19" s="120" t="s">
        <v>1126</v>
      </c>
      <c r="B19" s="123">
        <v>0</v>
      </c>
    </row>
    <row r="20" spans="1:2" s="114" customFormat="1" ht="24.75" customHeight="1">
      <c r="A20" s="120" t="s">
        <v>1127</v>
      </c>
      <c r="B20" s="123">
        <v>150</v>
      </c>
    </row>
    <row r="21" spans="1:2" s="114" customFormat="1" ht="24.75" customHeight="1">
      <c r="A21" s="120" t="s">
        <v>1128</v>
      </c>
      <c r="B21" s="123">
        <v>40</v>
      </c>
    </row>
    <row r="22" spans="1:2" s="114" customFormat="1" ht="24.75" customHeight="1">
      <c r="A22" s="120" t="s">
        <v>1129</v>
      </c>
      <c r="B22" s="123">
        <v>0</v>
      </c>
    </row>
    <row r="23" spans="1:2" s="114" customFormat="1" ht="24.75" customHeight="1">
      <c r="A23" s="120" t="s">
        <v>1130</v>
      </c>
      <c r="B23" s="123">
        <v>0</v>
      </c>
    </row>
    <row r="24" spans="1:2" s="114" customFormat="1" ht="24.75" customHeight="1">
      <c r="A24" s="120" t="s">
        <v>1131</v>
      </c>
      <c r="B24" s="123">
        <v>0</v>
      </c>
    </row>
    <row r="25" spans="1:2" s="114" customFormat="1" ht="24.75" customHeight="1">
      <c r="A25" s="120" t="s">
        <v>1132</v>
      </c>
      <c r="B25" s="123">
        <v>0</v>
      </c>
    </row>
    <row r="26" spans="1:2" s="114" customFormat="1" ht="24.75" customHeight="1">
      <c r="A26" s="120" t="s">
        <v>1133</v>
      </c>
      <c r="B26" s="123">
        <v>0</v>
      </c>
    </row>
    <row r="27" spans="1:2" s="114" customFormat="1" ht="24.75" customHeight="1">
      <c r="A27" s="120" t="s">
        <v>1134</v>
      </c>
      <c r="B27" s="123">
        <v>0</v>
      </c>
    </row>
    <row r="28" spans="1:2" s="114" customFormat="1" ht="24.75" customHeight="1">
      <c r="A28" s="125" t="s">
        <v>1135</v>
      </c>
      <c r="B28" s="123">
        <v>0</v>
      </c>
    </row>
    <row r="29" spans="1:2" s="114" customFormat="1" ht="24.75" customHeight="1">
      <c r="A29" s="125" t="s">
        <v>1136</v>
      </c>
      <c r="B29" s="123">
        <v>0</v>
      </c>
    </row>
    <row r="30" spans="1:2" s="114" customFormat="1" ht="24.75" customHeight="1">
      <c r="A30" s="126" t="s">
        <v>1137</v>
      </c>
      <c r="B30" s="123">
        <v>0</v>
      </c>
    </row>
    <row r="31" spans="1:2" s="114" customFormat="1" ht="24.75" customHeight="1">
      <c r="A31" s="126" t="s">
        <v>1138</v>
      </c>
      <c r="B31" s="123">
        <v>0</v>
      </c>
    </row>
    <row r="32" spans="1:2" s="114" customFormat="1" ht="24.75" customHeight="1">
      <c r="A32" s="127" t="s">
        <v>1139</v>
      </c>
      <c r="B32" s="123">
        <v>0</v>
      </c>
    </row>
    <row r="33" spans="1:2" s="114" customFormat="1" ht="24.75" customHeight="1">
      <c r="A33" s="125" t="s">
        <v>1140</v>
      </c>
      <c r="B33" s="123">
        <v>0</v>
      </c>
    </row>
    <row r="34" spans="1:2" s="114" customFormat="1" ht="24.75" customHeight="1">
      <c r="A34" s="125" t="s">
        <v>1141</v>
      </c>
      <c r="B34" s="123">
        <v>0</v>
      </c>
    </row>
    <row r="35" spans="1:2" s="114" customFormat="1" ht="24.75" customHeight="1">
      <c r="A35" s="125" t="s">
        <v>1142</v>
      </c>
      <c r="B35" s="123">
        <v>0</v>
      </c>
    </row>
    <row r="36" spans="1:2" s="114" customFormat="1" ht="24.75" customHeight="1">
      <c r="A36" s="125" t="s">
        <v>1143</v>
      </c>
      <c r="B36" s="123">
        <v>0</v>
      </c>
    </row>
    <row r="37" spans="1:2" s="114" customFormat="1" ht="24.75" customHeight="1">
      <c r="A37" s="125" t="s">
        <v>1144</v>
      </c>
      <c r="B37" s="123">
        <v>0</v>
      </c>
    </row>
    <row r="38" spans="1:2" s="114" customFormat="1" ht="24.75" customHeight="1">
      <c r="A38" s="125" t="s">
        <v>1145</v>
      </c>
      <c r="B38" s="123">
        <v>0</v>
      </c>
    </row>
    <row r="39" spans="1:2" s="114" customFormat="1" ht="24.75" customHeight="1">
      <c r="A39" s="125" t="s">
        <v>1146</v>
      </c>
      <c r="B39" s="123">
        <v>0</v>
      </c>
    </row>
    <row r="40" spans="1:2" s="114" customFormat="1" ht="24.75" customHeight="1">
      <c r="A40" s="125" t="s">
        <v>1147</v>
      </c>
      <c r="B40" s="123">
        <v>0</v>
      </c>
    </row>
    <row r="41" spans="1:2" s="114" customFormat="1" ht="24.75" customHeight="1">
      <c r="A41" s="125" t="s">
        <v>1148</v>
      </c>
      <c r="B41" s="123">
        <v>0</v>
      </c>
    </row>
    <row r="42" spans="1:2" s="114" customFormat="1" ht="24.75" customHeight="1">
      <c r="A42" s="125" t="s">
        <v>1149</v>
      </c>
      <c r="B42" s="123">
        <v>0</v>
      </c>
    </row>
    <row r="43" spans="1:2" s="114" customFormat="1" ht="24.75" customHeight="1">
      <c r="A43" s="127" t="s">
        <v>1150</v>
      </c>
      <c r="B43" s="123">
        <v>0</v>
      </c>
    </row>
    <row r="44" spans="1:2" s="114" customFormat="1" ht="24.75" customHeight="1">
      <c r="A44" s="125" t="s">
        <v>1151</v>
      </c>
      <c r="B44" s="123">
        <v>0</v>
      </c>
    </row>
    <row r="45" spans="1:2" s="114" customFormat="1" ht="24.75" customHeight="1">
      <c r="A45" s="127" t="s">
        <v>1152</v>
      </c>
      <c r="B45" s="123">
        <v>12700</v>
      </c>
    </row>
    <row r="46" spans="1:2" s="114" customFormat="1" ht="24.75" customHeight="1">
      <c r="A46" s="125" t="s">
        <v>1153</v>
      </c>
      <c r="B46" s="123">
        <v>12700</v>
      </c>
    </row>
    <row r="47" spans="1:2" s="114" customFormat="1" ht="24.75" customHeight="1">
      <c r="A47" s="125" t="s">
        <v>1154</v>
      </c>
      <c r="B47" s="123">
        <v>0</v>
      </c>
    </row>
    <row r="48" spans="1:2" s="114" customFormat="1" ht="24.75" customHeight="1">
      <c r="A48" s="125" t="s">
        <v>1155</v>
      </c>
      <c r="B48" s="123">
        <v>0</v>
      </c>
    </row>
    <row r="49" spans="1:2" s="114" customFormat="1" ht="24.75" customHeight="1">
      <c r="A49" s="127" t="s">
        <v>1156</v>
      </c>
      <c r="B49" s="123">
        <v>0</v>
      </c>
    </row>
    <row r="50" spans="1:2" s="114" customFormat="1" ht="24.75" customHeight="1">
      <c r="A50" s="127" t="s">
        <v>1157</v>
      </c>
      <c r="B50" s="123">
        <v>0</v>
      </c>
    </row>
    <row r="51" spans="1:2" s="114" customFormat="1" ht="24.75" customHeight="1">
      <c r="A51" s="127"/>
      <c r="B51" s="123"/>
    </row>
    <row r="52" spans="1:2" s="114" customFormat="1" ht="24.75" customHeight="1">
      <c r="A52" s="128"/>
      <c r="B52" s="123"/>
    </row>
    <row r="53" spans="1:2" s="114" customFormat="1" ht="24.75" customHeight="1">
      <c r="A53" s="128" t="s">
        <v>1158</v>
      </c>
      <c r="B53" s="123">
        <v>227290</v>
      </c>
    </row>
    <row r="54" spans="1:2" s="114" customFormat="1" ht="24.75" customHeight="1">
      <c r="A54" s="129" t="s">
        <v>1159</v>
      </c>
      <c r="B54" s="123">
        <v>82337</v>
      </c>
    </row>
    <row r="55" spans="1:2" s="114" customFormat="1" ht="24.75" customHeight="1">
      <c r="A55" s="130" t="s">
        <v>1160</v>
      </c>
      <c r="B55" s="123">
        <v>0</v>
      </c>
    </row>
    <row r="56" spans="1:2" s="114" customFormat="1" ht="24.75" customHeight="1">
      <c r="A56" s="130" t="s">
        <v>1161</v>
      </c>
      <c r="B56" s="123">
        <v>0</v>
      </c>
    </row>
    <row r="57" spans="1:2" s="114" customFormat="1" ht="24.75" customHeight="1">
      <c r="A57" s="130" t="s">
        <v>1162</v>
      </c>
      <c r="B57" s="123">
        <v>0</v>
      </c>
    </row>
    <row r="58" spans="1:2" s="114" customFormat="1" ht="24.75" customHeight="1">
      <c r="A58" s="130" t="s">
        <v>1163</v>
      </c>
      <c r="B58" s="123">
        <v>73714</v>
      </c>
    </row>
    <row r="59" spans="1:2" s="114" customFormat="1" ht="24.75" customHeight="1">
      <c r="A59" s="130" t="s">
        <v>1164</v>
      </c>
      <c r="B59" s="123">
        <v>8623</v>
      </c>
    </row>
    <row r="60" spans="1:2" s="114" customFormat="1" ht="24.75" customHeight="1">
      <c r="A60" s="131" t="s">
        <v>1165</v>
      </c>
      <c r="B60" s="123">
        <v>0</v>
      </c>
    </row>
    <row r="61" spans="1:2" s="114" customFormat="1" ht="24.75" customHeight="1">
      <c r="A61" s="131" t="s">
        <v>1166</v>
      </c>
      <c r="B61" s="123">
        <v>0</v>
      </c>
    </row>
    <row r="62" spans="1:2" s="114" customFormat="1" ht="24.75" customHeight="1">
      <c r="A62" s="131"/>
      <c r="B62" s="123"/>
    </row>
    <row r="63" spans="1:2" s="114" customFormat="1" ht="24.75" customHeight="1">
      <c r="A63" s="131"/>
      <c r="B63" s="123"/>
    </row>
    <row r="64" spans="1:2" s="114" customFormat="1" ht="24.75" customHeight="1">
      <c r="A64" s="128" t="s">
        <v>1167</v>
      </c>
      <c r="B64" s="123">
        <v>309627</v>
      </c>
    </row>
    <row r="65" s="114" customFormat="1" ht="13.5">
      <c r="B65" s="132"/>
    </row>
    <row r="66" s="114" customFormat="1" ht="13.5">
      <c r="B66" s="132"/>
    </row>
    <row r="67" s="114" customFormat="1" ht="13.5">
      <c r="B67" s="132"/>
    </row>
    <row r="68" s="114" customFormat="1" ht="13.5">
      <c r="B68" s="132"/>
    </row>
    <row r="69" s="114" customFormat="1" ht="13.5">
      <c r="B69" s="132"/>
    </row>
    <row r="70" s="114" customFormat="1" ht="13.5">
      <c r="B70" s="132"/>
    </row>
    <row r="71" s="114" customFormat="1" ht="13.5">
      <c r="B71" s="132"/>
    </row>
    <row r="72" s="114" customFormat="1" ht="13.5">
      <c r="B72" s="132"/>
    </row>
    <row r="73" s="114" customFormat="1" ht="13.5">
      <c r="B73" s="132"/>
    </row>
    <row r="74" s="114" customFormat="1" ht="13.5">
      <c r="B74" s="132"/>
    </row>
    <row r="75" s="114" customFormat="1" ht="13.5">
      <c r="B75" s="132"/>
    </row>
    <row r="76" s="114" customFormat="1" ht="13.5">
      <c r="B76" s="132"/>
    </row>
    <row r="77" s="114" customFormat="1" ht="13.5">
      <c r="B77" s="132"/>
    </row>
    <row r="78" s="114" customFormat="1" ht="13.5">
      <c r="B78" s="132"/>
    </row>
    <row r="79" s="114" customFormat="1" ht="13.5">
      <c r="B79" s="132"/>
    </row>
    <row r="80" s="114" customFormat="1" ht="13.5">
      <c r="B80" s="132"/>
    </row>
    <row r="81" s="114" customFormat="1" ht="13.5">
      <c r="B81" s="132"/>
    </row>
    <row r="82" s="114" customFormat="1" ht="13.5">
      <c r="B82" s="132"/>
    </row>
    <row r="83" s="114" customFormat="1" ht="13.5">
      <c r="B83" s="132"/>
    </row>
    <row r="84" s="114" customFormat="1" ht="13.5">
      <c r="B84" s="132"/>
    </row>
    <row r="85" s="114" customFormat="1" ht="13.5">
      <c r="B85" s="132"/>
    </row>
    <row r="86" s="114" customFormat="1" ht="13.5">
      <c r="B86" s="132"/>
    </row>
    <row r="87" s="114" customFormat="1" ht="13.5">
      <c r="B87" s="132"/>
    </row>
    <row r="88" s="114" customFormat="1" ht="13.5">
      <c r="B88" s="132"/>
    </row>
    <row r="89" s="114" customFormat="1" ht="13.5">
      <c r="B89" s="132"/>
    </row>
    <row r="90" s="114" customFormat="1" ht="13.5">
      <c r="B90" s="132"/>
    </row>
    <row r="91" s="114" customFormat="1" ht="13.5">
      <c r="B91" s="132"/>
    </row>
    <row r="92" s="114" customFormat="1" ht="13.5">
      <c r="B92" s="132"/>
    </row>
    <row r="93" s="114" customFormat="1" ht="13.5">
      <c r="B93" s="132"/>
    </row>
    <row r="94" s="114" customFormat="1" ht="13.5">
      <c r="B94" s="132"/>
    </row>
    <row r="95" s="114" customFormat="1" ht="13.5">
      <c r="B95" s="132"/>
    </row>
    <row r="96" s="114" customFormat="1" ht="13.5">
      <c r="B96" s="132"/>
    </row>
    <row r="97" s="114" customFormat="1" ht="13.5">
      <c r="B97" s="132"/>
    </row>
    <row r="98" s="114" customFormat="1" ht="13.5">
      <c r="B98" s="132"/>
    </row>
    <row r="99" s="114" customFormat="1" ht="13.5">
      <c r="B99" s="132"/>
    </row>
    <row r="100" s="114" customFormat="1" ht="13.5">
      <c r="B100" s="132"/>
    </row>
    <row r="101" s="114" customFormat="1" ht="13.5">
      <c r="B101" s="132"/>
    </row>
    <row r="102" s="114" customFormat="1" ht="13.5">
      <c r="B102" s="132"/>
    </row>
    <row r="103" s="114" customFormat="1" ht="13.5">
      <c r="B103" s="132"/>
    </row>
    <row r="104" s="114" customFormat="1" ht="13.5">
      <c r="B104" s="132"/>
    </row>
    <row r="105" s="114" customFormat="1" ht="13.5">
      <c r="B105" s="132"/>
    </row>
    <row r="106" ht="14.25">
      <c r="A106" s="114"/>
    </row>
    <row r="107" ht="14.25">
      <c r="A107" s="114"/>
    </row>
    <row r="108" ht="14.25">
      <c r="A108" s="114"/>
    </row>
    <row r="109" ht="14.25">
      <c r="A109" s="114"/>
    </row>
    <row r="110" ht="14.25">
      <c r="A110" s="114"/>
    </row>
    <row r="111" ht="14.25">
      <c r="A111" s="114"/>
    </row>
    <row r="112" ht="14.25">
      <c r="A112" s="114"/>
    </row>
    <row r="113" ht="14.25">
      <c r="A113" s="114"/>
    </row>
    <row r="114" ht="14.25">
      <c r="A114" s="114"/>
    </row>
    <row r="115" ht="14.25">
      <c r="A115" s="114"/>
    </row>
    <row r="116" ht="14.25">
      <c r="A116" s="114"/>
    </row>
    <row r="117" ht="14.25">
      <c r="A117" s="114"/>
    </row>
    <row r="118" ht="14.25">
      <c r="A118" s="114"/>
    </row>
    <row r="119" ht="14.25">
      <c r="A119" s="114"/>
    </row>
    <row r="120" ht="14.25">
      <c r="A120" s="114"/>
    </row>
    <row r="121" ht="14.25">
      <c r="A121" s="114"/>
    </row>
    <row r="122" ht="14.25">
      <c r="A122" s="114"/>
    </row>
    <row r="123" ht="14.25">
      <c r="A123" s="114"/>
    </row>
    <row r="124" ht="14.25">
      <c r="A124" s="114"/>
    </row>
    <row r="125" ht="14.25">
      <c r="A125" s="114"/>
    </row>
    <row r="126" ht="14.25">
      <c r="A126" s="114"/>
    </row>
    <row r="127" ht="14.25">
      <c r="A127" s="114"/>
    </row>
    <row r="128" ht="14.25">
      <c r="A128" s="114"/>
    </row>
    <row r="129" ht="14.25">
      <c r="A129" s="114"/>
    </row>
    <row r="130" ht="14.25">
      <c r="A130" s="114"/>
    </row>
    <row r="131" ht="14.25">
      <c r="A131" s="114"/>
    </row>
    <row r="132" ht="14.25">
      <c r="A132" s="114"/>
    </row>
    <row r="133" ht="14.25">
      <c r="A133" s="114"/>
    </row>
    <row r="134" ht="14.25">
      <c r="A134" s="114"/>
    </row>
    <row r="135" ht="14.25">
      <c r="A135" s="114"/>
    </row>
    <row r="136" ht="14.25">
      <c r="A136" s="114"/>
    </row>
    <row r="137" ht="14.25">
      <c r="A137" s="114"/>
    </row>
    <row r="138" ht="14.25">
      <c r="A138" s="114"/>
    </row>
    <row r="139" ht="14.25">
      <c r="A139" s="114"/>
    </row>
    <row r="140" ht="14.25">
      <c r="A140" s="114"/>
    </row>
    <row r="141" ht="14.25">
      <c r="A141" s="114"/>
    </row>
    <row r="142" ht="14.25">
      <c r="A142" s="114"/>
    </row>
    <row r="143" ht="14.25">
      <c r="A143" s="114"/>
    </row>
    <row r="144" ht="14.25">
      <c r="A144" s="114"/>
    </row>
    <row r="145" ht="14.25">
      <c r="A145" s="114"/>
    </row>
    <row r="146" ht="14.25">
      <c r="A146" s="114"/>
    </row>
    <row r="147" ht="14.25">
      <c r="A147" s="114"/>
    </row>
    <row r="148" ht="14.25">
      <c r="A148" s="114"/>
    </row>
    <row r="149" ht="14.25">
      <c r="A149" s="114"/>
    </row>
    <row r="150" ht="14.25">
      <c r="A150" s="114"/>
    </row>
    <row r="151" ht="14.25">
      <c r="A151" s="114"/>
    </row>
    <row r="152" ht="14.25">
      <c r="A152" s="114"/>
    </row>
    <row r="153" ht="14.25">
      <c r="A153" s="114"/>
    </row>
    <row r="154" ht="14.25">
      <c r="A154" s="114"/>
    </row>
    <row r="155" ht="14.25">
      <c r="A155" s="114"/>
    </row>
    <row r="156" ht="14.25">
      <c r="A156" s="114"/>
    </row>
    <row r="157" ht="14.25">
      <c r="A157" s="114"/>
    </row>
    <row r="158" ht="14.25">
      <c r="A158" s="114"/>
    </row>
    <row r="159" ht="14.25">
      <c r="A159" s="114"/>
    </row>
    <row r="160" ht="14.25">
      <c r="A160" s="114"/>
    </row>
    <row r="161" ht="14.25">
      <c r="A161" s="114"/>
    </row>
    <row r="162" ht="14.25">
      <c r="A162" s="114"/>
    </row>
    <row r="163" ht="14.25">
      <c r="A163" s="114"/>
    </row>
    <row r="164" ht="14.25">
      <c r="A164" s="114"/>
    </row>
    <row r="165" ht="14.25">
      <c r="A165" s="114"/>
    </row>
    <row r="166" ht="14.25">
      <c r="A166" s="114"/>
    </row>
    <row r="167" ht="14.25">
      <c r="A167" s="114"/>
    </row>
    <row r="168" ht="14.25">
      <c r="A168" s="114"/>
    </row>
    <row r="169" ht="14.25">
      <c r="A169" s="114"/>
    </row>
    <row r="170" ht="14.25">
      <c r="A170" s="114"/>
    </row>
    <row r="171" ht="14.25">
      <c r="A171" s="114"/>
    </row>
    <row r="172" ht="14.25">
      <c r="A172" s="114"/>
    </row>
    <row r="173" ht="14.25">
      <c r="A173" s="114"/>
    </row>
    <row r="174" ht="14.25">
      <c r="A174" s="114"/>
    </row>
    <row r="175" ht="14.25">
      <c r="A175" s="114"/>
    </row>
    <row r="176" ht="14.25">
      <c r="A176" s="114"/>
    </row>
    <row r="177" ht="14.25">
      <c r="A177" s="114"/>
    </row>
    <row r="178" ht="14.25">
      <c r="A178" s="114"/>
    </row>
    <row r="179" ht="14.25">
      <c r="A179" s="114"/>
    </row>
    <row r="180" ht="14.25">
      <c r="A180" s="114"/>
    </row>
    <row r="181" ht="14.25">
      <c r="A181" s="114"/>
    </row>
    <row r="182" ht="14.25">
      <c r="A182" s="114"/>
    </row>
    <row r="183" ht="14.25">
      <c r="A183" s="114"/>
    </row>
    <row r="184" ht="14.25">
      <c r="A184" s="114"/>
    </row>
    <row r="185" ht="14.25">
      <c r="A185" s="114"/>
    </row>
    <row r="186" ht="14.25">
      <c r="A186" s="114"/>
    </row>
    <row r="187" ht="14.25">
      <c r="A187" s="114"/>
    </row>
    <row r="188" ht="14.25">
      <c r="A188" s="114"/>
    </row>
    <row r="189" ht="14.25">
      <c r="A189" s="114"/>
    </row>
    <row r="190" ht="14.25">
      <c r="A190" s="114"/>
    </row>
    <row r="191" ht="14.25">
      <c r="A191" s="114"/>
    </row>
    <row r="192" ht="14.25">
      <c r="A192" s="114"/>
    </row>
    <row r="193" ht="14.25">
      <c r="A193" s="114"/>
    </row>
    <row r="194" ht="14.25">
      <c r="A194" s="114"/>
    </row>
    <row r="195" ht="14.25">
      <c r="A195" s="114"/>
    </row>
    <row r="196" ht="14.25">
      <c r="A196" s="114"/>
    </row>
    <row r="197" ht="14.25">
      <c r="A197" s="114"/>
    </row>
    <row r="198" ht="14.25">
      <c r="A198" s="114"/>
    </row>
    <row r="199" ht="14.25">
      <c r="A199" s="114"/>
    </row>
    <row r="200" ht="14.25">
      <c r="A200" s="114"/>
    </row>
    <row r="201" ht="14.25">
      <c r="A201" s="114"/>
    </row>
    <row r="202" ht="14.25">
      <c r="A202" s="114"/>
    </row>
    <row r="203" ht="14.25">
      <c r="A203" s="114"/>
    </row>
    <row r="204" ht="14.25">
      <c r="A204" s="114"/>
    </row>
    <row r="205" ht="14.25">
      <c r="A205" s="114"/>
    </row>
    <row r="206" ht="14.25">
      <c r="A206" s="114"/>
    </row>
    <row r="207" ht="14.25">
      <c r="A207" s="114"/>
    </row>
    <row r="208" ht="14.25">
      <c r="A208" s="114"/>
    </row>
    <row r="209" ht="14.25">
      <c r="A209" s="114"/>
    </row>
    <row r="210" ht="14.25">
      <c r="A210" s="114"/>
    </row>
    <row r="211" ht="14.25">
      <c r="A211" s="114"/>
    </row>
    <row r="212" ht="14.25">
      <c r="A212" s="114"/>
    </row>
    <row r="213" ht="14.25">
      <c r="A213" s="114"/>
    </row>
    <row r="214" ht="14.25">
      <c r="A214" s="114"/>
    </row>
    <row r="215" ht="14.25">
      <c r="A215" s="114"/>
    </row>
    <row r="216" ht="14.25">
      <c r="A216" s="114"/>
    </row>
    <row r="217" ht="14.25">
      <c r="A217" s="114"/>
    </row>
    <row r="218" ht="14.25">
      <c r="A218" s="114"/>
    </row>
    <row r="219" ht="14.25">
      <c r="A219" s="114"/>
    </row>
    <row r="220" ht="14.25">
      <c r="A220" s="114"/>
    </row>
    <row r="221" ht="14.25">
      <c r="A221" s="114"/>
    </row>
    <row r="222" ht="14.25">
      <c r="A222" s="114"/>
    </row>
    <row r="223" ht="14.25">
      <c r="A223" s="114"/>
    </row>
    <row r="224" ht="14.25">
      <c r="A224" s="114"/>
    </row>
    <row r="225" ht="14.25">
      <c r="A225" s="114"/>
    </row>
    <row r="226" ht="14.25">
      <c r="A226" s="114"/>
    </row>
    <row r="227" ht="14.25">
      <c r="A227" s="114"/>
    </row>
    <row r="228" ht="14.25">
      <c r="A228" s="114"/>
    </row>
    <row r="229" ht="14.25">
      <c r="A229" s="114"/>
    </row>
    <row r="230" ht="14.25">
      <c r="A230" s="114"/>
    </row>
    <row r="231" ht="14.25">
      <c r="A231" s="114"/>
    </row>
    <row r="232" ht="14.25">
      <c r="A232" s="114"/>
    </row>
    <row r="233" ht="14.25">
      <c r="A233" s="114"/>
    </row>
    <row r="234" ht="14.25">
      <c r="A234" s="114"/>
    </row>
    <row r="235" ht="14.25">
      <c r="A235" s="114"/>
    </row>
    <row r="236" ht="14.25">
      <c r="A236" s="114"/>
    </row>
    <row r="237" ht="14.25">
      <c r="A237" s="114"/>
    </row>
    <row r="238" ht="14.25">
      <c r="A238" s="114"/>
    </row>
    <row r="239" ht="14.25">
      <c r="A239" s="114"/>
    </row>
    <row r="240" ht="14.25">
      <c r="A240" s="114"/>
    </row>
    <row r="241" ht="14.25">
      <c r="A241" s="114"/>
    </row>
    <row r="242" ht="14.25">
      <c r="A242" s="114"/>
    </row>
    <row r="243" ht="14.25">
      <c r="A243" s="114"/>
    </row>
    <row r="244" ht="14.25">
      <c r="A244" s="114"/>
    </row>
    <row r="245" ht="14.25">
      <c r="A245" s="114"/>
    </row>
    <row r="246" ht="14.25">
      <c r="A246" s="114"/>
    </row>
    <row r="247" ht="14.25">
      <c r="A247" s="114"/>
    </row>
    <row r="248" ht="14.25">
      <c r="A248" s="114"/>
    </row>
    <row r="249" ht="14.25">
      <c r="A249" s="114"/>
    </row>
    <row r="250" ht="14.25">
      <c r="A250" s="114"/>
    </row>
    <row r="251" ht="14.25">
      <c r="A251" s="114"/>
    </row>
    <row r="252" ht="14.25">
      <c r="A252" s="114"/>
    </row>
    <row r="253" ht="14.25">
      <c r="A253" s="114"/>
    </row>
    <row r="254" ht="14.25">
      <c r="A254" s="114"/>
    </row>
    <row r="255" ht="14.25">
      <c r="A255" s="114"/>
    </row>
    <row r="256" ht="14.25">
      <c r="A256" s="114"/>
    </row>
    <row r="257" ht="14.25">
      <c r="A257" s="114"/>
    </row>
    <row r="258" ht="14.25">
      <c r="A258" s="114"/>
    </row>
    <row r="259" ht="14.25">
      <c r="A259" s="114"/>
    </row>
    <row r="260" ht="14.25">
      <c r="A260" s="114"/>
    </row>
    <row r="261" ht="14.25">
      <c r="A261" s="114"/>
    </row>
    <row r="262" ht="14.25">
      <c r="A262" s="114"/>
    </row>
    <row r="263" ht="14.25">
      <c r="A263" s="114"/>
    </row>
    <row r="264" ht="14.25">
      <c r="A264" s="114"/>
    </row>
    <row r="265" ht="14.25">
      <c r="A265" s="114"/>
    </row>
    <row r="266" ht="14.25">
      <c r="A266" s="114"/>
    </row>
    <row r="267" ht="14.25">
      <c r="A267" s="114"/>
    </row>
    <row r="268" ht="14.25">
      <c r="A268" s="114"/>
    </row>
    <row r="269" ht="14.25">
      <c r="A269" s="114"/>
    </row>
    <row r="270" ht="14.25">
      <c r="A270" s="114"/>
    </row>
    <row r="271" ht="14.25">
      <c r="A271" s="114"/>
    </row>
    <row r="272" ht="14.25">
      <c r="A272" s="114"/>
    </row>
    <row r="273" ht="14.25">
      <c r="A273" s="114"/>
    </row>
    <row r="274" ht="14.25">
      <c r="A274" s="114"/>
    </row>
    <row r="275" ht="14.25">
      <c r="A275" s="114"/>
    </row>
    <row r="276" ht="14.25">
      <c r="A276" s="114"/>
    </row>
    <row r="277" ht="14.25">
      <c r="A277" s="114"/>
    </row>
    <row r="278" ht="14.25">
      <c r="A278" s="114"/>
    </row>
    <row r="279" ht="14.25">
      <c r="A279" s="114"/>
    </row>
    <row r="280" ht="14.25">
      <c r="A280" s="114"/>
    </row>
    <row r="281" ht="14.25">
      <c r="A281" s="114"/>
    </row>
    <row r="282" ht="14.25">
      <c r="A282" s="114"/>
    </row>
    <row r="283" ht="14.25">
      <c r="A283" s="114"/>
    </row>
    <row r="284" ht="14.25">
      <c r="A284" s="114"/>
    </row>
    <row r="285" ht="14.25">
      <c r="A285" s="114"/>
    </row>
    <row r="286" ht="14.25">
      <c r="A286" s="114"/>
    </row>
    <row r="287" ht="14.25">
      <c r="A287" s="114"/>
    </row>
    <row r="288" ht="14.25">
      <c r="A288" s="114"/>
    </row>
    <row r="289" ht="14.25">
      <c r="A289" s="114"/>
    </row>
    <row r="290" ht="14.25">
      <c r="A290" s="114"/>
    </row>
    <row r="291" ht="14.25">
      <c r="A291" s="114"/>
    </row>
    <row r="292" ht="14.25">
      <c r="A292" s="114"/>
    </row>
    <row r="293" ht="14.25">
      <c r="A293" s="114"/>
    </row>
    <row r="294" ht="14.25">
      <c r="A294" s="114"/>
    </row>
    <row r="295" ht="14.25">
      <c r="A295" s="114"/>
    </row>
    <row r="296" ht="14.25">
      <c r="A296" s="114"/>
    </row>
    <row r="297" ht="14.25">
      <c r="A297" s="114"/>
    </row>
    <row r="298" ht="14.25">
      <c r="A298" s="114"/>
    </row>
    <row r="299" ht="14.25">
      <c r="A299" s="114"/>
    </row>
    <row r="300" ht="14.25">
      <c r="A300" s="114"/>
    </row>
    <row r="301" ht="14.25">
      <c r="A301" s="114"/>
    </row>
    <row r="302" ht="14.25">
      <c r="A302" s="114"/>
    </row>
    <row r="303" ht="14.25">
      <c r="A303" s="114"/>
    </row>
    <row r="304" ht="14.25">
      <c r="A304" s="114"/>
    </row>
    <row r="305" ht="14.25">
      <c r="A305" s="114"/>
    </row>
    <row r="306" ht="14.25">
      <c r="A306" s="114"/>
    </row>
    <row r="307" ht="14.25">
      <c r="A307" s="114"/>
    </row>
    <row r="308" ht="14.25">
      <c r="A308" s="114"/>
    </row>
    <row r="309" ht="14.25">
      <c r="A309" s="114"/>
    </row>
    <row r="310" ht="14.25">
      <c r="A310" s="114"/>
    </row>
    <row r="311" ht="14.25">
      <c r="A311" s="114"/>
    </row>
    <row r="312" ht="14.25">
      <c r="A312" s="114"/>
    </row>
    <row r="313" ht="14.25">
      <c r="A313" s="114"/>
    </row>
    <row r="314" ht="14.25">
      <c r="A314" s="114"/>
    </row>
    <row r="315" ht="14.25">
      <c r="A315" s="114"/>
    </row>
    <row r="316" ht="14.25">
      <c r="A316" s="114"/>
    </row>
    <row r="317" ht="14.25">
      <c r="A317" s="114"/>
    </row>
    <row r="318" ht="14.25">
      <c r="A318" s="114"/>
    </row>
    <row r="319" ht="14.25">
      <c r="A319" s="114"/>
    </row>
    <row r="320" ht="14.25">
      <c r="A320" s="114"/>
    </row>
    <row r="321" ht="14.25">
      <c r="A321" s="114"/>
    </row>
    <row r="322" ht="14.25">
      <c r="A322" s="114"/>
    </row>
    <row r="323" ht="14.25">
      <c r="A323" s="114"/>
    </row>
    <row r="324" ht="14.25">
      <c r="A324" s="114"/>
    </row>
    <row r="325" ht="14.25">
      <c r="A325" s="114"/>
    </row>
    <row r="326" ht="14.25">
      <c r="A326" s="114"/>
    </row>
    <row r="327" ht="14.25">
      <c r="A327" s="114"/>
    </row>
    <row r="328" ht="14.25">
      <c r="A328" s="114"/>
    </row>
    <row r="329" ht="14.25">
      <c r="A329" s="114"/>
    </row>
    <row r="330" ht="14.25">
      <c r="A330" s="114"/>
    </row>
    <row r="331" ht="14.25">
      <c r="A331" s="114"/>
    </row>
    <row r="332" ht="14.25">
      <c r="A332" s="114"/>
    </row>
    <row r="333" ht="14.25">
      <c r="A333" s="114"/>
    </row>
    <row r="334" ht="14.25">
      <c r="A334" s="114"/>
    </row>
    <row r="335" ht="14.25">
      <c r="A335" s="114"/>
    </row>
    <row r="336" ht="14.25">
      <c r="A336" s="114"/>
    </row>
    <row r="337" ht="14.25">
      <c r="A337" s="114"/>
    </row>
    <row r="338" ht="14.25">
      <c r="A338" s="114"/>
    </row>
    <row r="339" ht="14.25">
      <c r="A339" s="114"/>
    </row>
    <row r="340" ht="14.25">
      <c r="A340" s="114"/>
    </row>
    <row r="341" ht="14.25">
      <c r="A341" s="114"/>
    </row>
    <row r="342" ht="14.25">
      <c r="A342" s="114"/>
    </row>
    <row r="343" ht="14.25">
      <c r="A343" s="114"/>
    </row>
    <row r="344" ht="14.25">
      <c r="A344" s="114"/>
    </row>
    <row r="345" ht="14.25">
      <c r="A345" s="114"/>
    </row>
    <row r="346" ht="14.25">
      <c r="A346" s="114"/>
    </row>
    <row r="347" ht="14.25">
      <c r="A347" s="114"/>
    </row>
    <row r="348" ht="14.25">
      <c r="A348" s="114"/>
    </row>
    <row r="349" ht="14.25">
      <c r="A349" s="114"/>
    </row>
    <row r="350" ht="14.25">
      <c r="A350" s="114"/>
    </row>
    <row r="351" ht="14.25">
      <c r="A351" s="114"/>
    </row>
    <row r="352" ht="14.25">
      <c r="A352" s="114"/>
    </row>
    <row r="353" ht="14.25">
      <c r="A353" s="114"/>
    </row>
    <row r="354" ht="14.25">
      <c r="A354" s="114"/>
    </row>
    <row r="355" ht="14.25">
      <c r="A355" s="114"/>
    </row>
    <row r="356" ht="14.25">
      <c r="A356" s="114"/>
    </row>
    <row r="357" ht="14.25">
      <c r="A357" s="114"/>
    </row>
    <row r="358" ht="14.25">
      <c r="A358" s="114"/>
    </row>
    <row r="359" ht="14.25">
      <c r="A359" s="114"/>
    </row>
    <row r="360" ht="14.25">
      <c r="A360" s="114"/>
    </row>
    <row r="361" ht="14.25">
      <c r="A361" s="114"/>
    </row>
    <row r="362" ht="14.25">
      <c r="A362" s="114"/>
    </row>
    <row r="363" ht="14.25">
      <c r="A363" s="114"/>
    </row>
    <row r="364" ht="14.25">
      <c r="A364" s="114"/>
    </row>
    <row r="365" ht="14.25">
      <c r="A365" s="114"/>
    </row>
    <row r="366" ht="14.25">
      <c r="A366" s="114"/>
    </row>
    <row r="367" ht="14.25">
      <c r="A367" s="114"/>
    </row>
    <row r="368" ht="14.25">
      <c r="A368" s="114"/>
    </row>
    <row r="369" ht="14.25">
      <c r="A369" s="114"/>
    </row>
    <row r="370" ht="14.25">
      <c r="A370" s="114"/>
    </row>
    <row r="371" ht="14.25">
      <c r="A371" s="114"/>
    </row>
    <row r="372" ht="14.25">
      <c r="A372" s="114"/>
    </row>
    <row r="373" ht="14.25">
      <c r="A373" s="114"/>
    </row>
    <row r="374" ht="14.25">
      <c r="A374" s="114"/>
    </row>
    <row r="375" ht="14.25">
      <c r="A375" s="114"/>
    </row>
    <row r="376" ht="14.25">
      <c r="A376" s="114"/>
    </row>
    <row r="377" ht="14.25">
      <c r="A377" s="114"/>
    </row>
    <row r="378" ht="14.25">
      <c r="A378" s="114"/>
    </row>
    <row r="379" ht="14.25">
      <c r="A379" s="114"/>
    </row>
    <row r="380" ht="14.25">
      <c r="A380" s="114"/>
    </row>
    <row r="381" ht="14.25">
      <c r="A381" s="114"/>
    </row>
    <row r="382" ht="14.25">
      <c r="A382" s="114"/>
    </row>
    <row r="383" ht="14.25">
      <c r="A383" s="114"/>
    </row>
    <row r="384" ht="14.25">
      <c r="A384" s="114"/>
    </row>
    <row r="385" ht="14.25">
      <c r="A385" s="114"/>
    </row>
    <row r="386" ht="14.25">
      <c r="A386" s="114"/>
    </row>
    <row r="387" ht="14.25">
      <c r="A387" s="114"/>
    </row>
    <row r="388" ht="14.25">
      <c r="A388" s="114"/>
    </row>
    <row r="389" ht="14.25">
      <c r="A389" s="114"/>
    </row>
    <row r="390" ht="14.25">
      <c r="A390" s="114"/>
    </row>
    <row r="391" ht="14.25">
      <c r="A391" s="114"/>
    </row>
    <row r="392" ht="14.25">
      <c r="A392" s="114"/>
    </row>
    <row r="393" ht="14.25">
      <c r="A393" s="114"/>
    </row>
    <row r="394" ht="14.25">
      <c r="A394" s="114"/>
    </row>
    <row r="395" ht="14.25">
      <c r="A395" s="114"/>
    </row>
    <row r="396" ht="14.25">
      <c r="A396" s="114"/>
    </row>
    <row r="397" ht="14.25">
      <c r="A397" s="114"/>
    </row>
    <row r="398" ht="14.25">
      <c r="A398" s="114"/>
    </row>
    <row r="399" ht="14.25">
      <c r="A399" s="114"/>
    </row>
    <row r="400" ht="14.25">
      <c r="A400" s="114"/>
    </row>
    <row r="401" ht="14.25">
      <c r="A401" s="114"/>
    </row>
    <row r="402" ht="14.25">
      <c r="A402" s="114"/>
    </row>
    <row r="403" ht="14.25">
      <c r="A403" s="114"/>
    </row>
    <row r="404" ht="14.25">
      <c r="A404" s="114"/>
    </row>
    <row r="405" ht="14.25">
      <c r="A405" s="114"/>
    </row>
    <row r="406" ht="14.25">
      <c r="A406" s="114"/>
    </row>
    <row r="407" ht="14.25">
      <c r="A407" s="114"/>
    </row>
    <row r="408" ht="14.25">
      <c r="A408" s="114"/>
    </row>
    <row r="409" ht="14.25">
      <c r="A409" s="114"/>
    </row>
    <row r="410" ht="14.25">
      <c r="A410" s="114"/>
    </row>
    <row r="411" ht="14.25">
      <c r="A411" s="114"/>
    </row>
    <row r="412" ht="14.25">
      <c r="A412" s="114"/>
    </row>
    <row r="413" ht="14.25">
      <c r="A413" s="114"/>
    </row>
    <row r="414" ht="14.25">
      <c r="A414" s="114"/>
    </row>
    <row r="415" ht="14.25">
      <c r="A415" s="114"/>
    </row>
    <row r="416" ht="14.25">
      <c r="A416" s="114"/>
    </row>
    <row r="417" ht="14.25">
      <c r="A417" s="114"/>
    </row>
    <row r="418" ht="14.25">
      <c r="A418" s="114"/>
    </row>
    <row r="419" ht="14.25">
      <c r="A419" s="114"/>
    </row>
    <row r="420" ht="14.25">
      <c r="A420" s="114"/>
    </row>
    <row r="421" ht="14.25">
      <c r="A421" s="114"/>
    </row>
    <row r="422" ht="14.25">
      <c r="A422" s="114"/>
    </row>
    <row r="423" ht="14.25">
      <c r="A423" s="114"/>
    </row>
    <row r="424" ht="14.25">
      <c r="A424" s="114"/>
    </row>
    <row r="425" ht="14.25">
      <c r="A425" s="114"/>
    </row>
    <row r="426" ht="14.25">
      <c r="A426" s="114"/>
    </row>
    <row r="427" ht="14.25">
      <c r="A427" s="114"/>
    </row>
    <row r="428" ht="14.25">
      <c r="A428" s="114"/>
    </row>
    <row r="429" ht="14.25">
      <c r="A429" s="114"/>
    </row>
    <row r="430" ht="14.25">
      <c r="A430" s="114"/>
    </row>
    <row r="431" ht="14.25">
      <c r="A431" s="114"/>
    </row>
    <row r="432" ht="14.25">
      <c r="A432" s="114"/>
    </row>
    <row r="433" ht="14.25">
      <c r="A433" s="114"/>
    </row>
    <row r="434" ht="14.25">
      <c r="A434" s="114"/>
    </row>
    <row r="435" ht="14.25">
      <c r="A435" s="114"/>
    </row>
    <row r="436" ht="14.25">
      <c r="A436" s="114"/>
    </row>
    <row r="437" ht="14.25">
      <c r="A437" s="114"/>
    </row>
    <row r="438" ht="14.25">
      <c r="A438" s="114"/>
    </row>
    <row r="439" ht="14.25">
      <c r="A439" s="114"/>
    </row>
    <row r="440" ht="14.25">
      <c r="A440" s="114"/>
    </row>
    <row r="441" ht="14.25">
      <c r="A441" s="114"/>
    </row>
    <row r="442" ht="14.25">
      <c r="A442" s="114"/>
    </row>
    <row r="443" ht="14.25">
      <c r="A443" s="114"/>
    </row>
    <row r="444" ht="14.25">
      <c r="A444" s="114"/>
    </row>
    <row r="445" ht="14.25">
      <c r="A445" s="114"/>
    </row>
    <row r="446" ht="14.25">
      <c r="A446" s="114"/>
    </row>
    <row r="447" ht="14.25">
      <c r="A447" s="114"/>
    </row>
    <row r="448" ht="14.25">
      <c r="A448" s="114"/>
    </row>
    <row r="449" ht="14.25">
      <c r="A449" s="114"/>
    </row>
    <row r="450" ht="14.25">
      <c r="A450" s="114"/>
    </row>
    <row r="451" ht="14.25">
      <c r="A451" s="114"/>
    </row>
    <row r="452" ht="14.25">
      <c r="A452" s="114"/>
    </row>
    <row r="453" ht="14.25">
      <c r="A453" s="114"/>
    </row>
    <row r="454" ht="14.25">
      <c r="A454" s="114"/>
    </row>
    <row r="455" ht="14.25">
      <c r="A455" s="114"/>
    </row>
    <row r="456" ht="14.25">
      <c r="A456" s="114"/>
    </row>
    <row r="457" ht="14.25">
      <c r="A457" s="114"/>
    </row>
    <row r="458" ht="14.25">
      <c r="A458" s="114"/>
    </row>
    <row r="459" ht="14.25">
      <c r="A459" s="114"/>
    </row>
    <row r="460" ht="14.25">
      <c r="A460" s="114"/>
    </row>
    <row r="461" ht="14.25">
      <c r="A461" s="114"/>
    </row>
    <row r="462" ht="14.25">
      <c r="A462" s="114"/>
    </row>
    <row r="463" ht="14.25">
      <c r="A463" s="114"/>
    </row>
    <row r="464" ht="14.25">
      <c r="A464" s="114"/>
    </row>
    <row r="465" ht="14.25">
      <c r="A465" s="114"/>
    </row>
    <row r="466" ht="14.25">
      <c r="A466" s="114"/>
    </row>
    <row r="467" ht="14.25">
      <c r="A467" s="114"/>
    </row>
    <row r="468" ht="14.25">
      <c r="A468" s="114"/>
    </row>
    <row r="469" ht="14.25">
      <c r="A469" s="114"/>
    </row>
    <row r="470" ht="14.25">
      <c r="A470" s="114"/>
    </row>
    <row r="471" ht="14.25">
      <c r="A471" s="114"/>
    </row>
    <row r="472" ht="14.25">
      <c r="A472" s="114"/>
    </row>
    <row r="473" ht="14.25">
      <c r="A473" s="114"/>
    </row>
    <row r="474" ht="14.25">
      <c r="A474" s="114"/>
    </row>
    <row r="475" ht="14.25">
      <c r="A475" s="114"/>
    </row>
    <row r="476" ht="14.25">
      <c r="A476" s="114"/>
    </row>
    <row r="477" ht="14.25">
      <c r="A477" s="114"/>
    </row>
    <row r="478" ht="14.25">
      <c r="A478" s="114"/>
    </row>
    <row r="479" ht="14.25">
      <c r="A479" s="114"/>
    </row>
    <row r="480" ht="14.25">
      <c r="A480" s="114"/>
    </row>
    <row r="481" ht="14.25">
      <c r="A481" s="114"/>
    </row>
    <row r="482" ht="14.25">
      <c r="A482" s="114"/>
    </row>
    <row r="483" ht="14.25">
      <c r="A483" s="114"/>
    </row>
    <row r="484" ht="14.25">
      <c r="A484" s="114"/>
    </row>
    <row r="485" ht="14.25">
      <c r="A485" s="114"/>
    </row>
    <row r="486" ht="14.25">
      <c r="A486" s="114"/>
    </row>
    <row r="487" ht="14.25">
      <c r="A487" s="114"/>
    </row>
    <row r="488" ht="14.25">
      <c r="A488" s="114"/>
    </row>
    <row r="489" ht="14.25">
      <c r="A489" s="114"/>
    </row>
    <row r="490" ht="14.25">
      <c r="A490" s="114"/>
    </row>
    <row r="491" ht="14.25">
      <c r="A491" s="114"/>
    </row>
    <row r="492" ht="14.25">
      <c r="A492" s="114"/>
    </row>
    <row r="493" ht="14.25">
      <c r="A493" s="114"/>
    </row>
    <row r="494" ht="14.25">
      <c r="A494" s="114"/>
    </row>
    <row r="495" ht="14.25">
      <c r="A495" s="114"/>
    </row>
    <row r="496" ht="14.25">
      <c r="A496" s="114"/>
    </row>
    <row r="497" ht="14.25">
      <c r="A497" s="114"/>
    </row>
    <row r="498" ht="14.25">
      <c r="A498" s="114"/>
    </row>
    <row r="499" ht="14.25">
      <c r="A499" s="114"/>
    </row>
    <row r="500" ht="14.25">
      <c r="A500" s="114"/>
    </row>
    <row r="501" ht="14.25">
      <c r="A501" s="114"/>
    </row>
    <row r="502" ht="14.25">
      <c r="A502" s="114"/>
    </row>
    <row r="503" ht="14.25">
      <c r="A503" s="114"/>
    </row>
    <row r="504" ht="14.25">
      <c r="A504" s="114"/>
    </row>
    <row r="505" ht="14.25">
      <c r="A505" s="114"/>
    </row>
    <row r="506" ht="14.25">
      <c r="A506" s="114"/>
    </row>
    <row r="507" ht="14.25">
      <c r="A507" s="114"/>
    </row>
    <row r="508" ht="14.25">
      <c r="A508" s="114"/>
    </row>
    <row r="509" ht="14.25">
      <c r="A509" s="114"/>
    </row>
    <row r="510" ht="14.25">
      <c r="A510" s="114"/>
    </row>
    <row r="511" ht="14.25">
      <c r="A511" s="114"/>
    </row>
    <row r="512" ht="14.25">
      <c r="A512" s="114"/>
    </row>
    <row r="513" ht="14.25">
      <c r="A513" s="114"/>
    </row>
    <row r="514" ht="14.25">
      <c r="A514" s="114"/>
    </row>
    <row r="515" ht="14.25">
      <c r="A515" s="114"/>
    </row>
    <row r="516" ht="14.25">
      <c r="A516" s="114"/>
    </row>
    <row r="517" ht="14.25">
      <c r="A517" s="114"/>
    </row>
    <row r="518" ht="14.25">
      <c r="A518" s="114"/>
    </row>
    <row r="519" ht="14.25">
      <c r="A519" s="114"/>
    </row>
    <row r="520" ht="14.25">
      <c r="A520" s="114"/>
    </row>
    <row r="521" ht="14.25">
      <c r="A521" s="114"/>
    </row>
    <row r="522" ht="14.25">
      <c r="A522" s="114"/>
    </row>
    <row r="523" ht="14.25">
      <c r="A523" s="114"/>
    </row>
    <row r="524" ht="14.25">
      <c r="A524" s="114"/>
    </row>
    <row r="525" ht="14.25">
      <c r="A525" s="114"/>
    </row>
    <row r="526" ht="14.25">
      <c r="A526" s="114"/>
    </row>
    <row r="527" ht="14.25">
      <c r="A527" s="114"/>
    </row>
    <row r="528" ht="14.25">
      <c r="A528" s="114"/>
    </row>
    <row r="529" ht="14.25">
      <c r="A529" s="114"/>
    </row>
    <row r="530" ht="14.25">
      <c r="A530" s="114"/>
    </row>
    <row r="531" ht="14.25">
      <c r="A531" s="114"/>
    </row>
    <row r="532" ht="14.25">
      <c r="A532" s="114"/>
    </row>
    <row r="533" ht="14.25">
      <c r="A533" s="114"/>
    </row>
    <row r="534" ht="14.25">
      <c r="A534" s="114"/>
    </row>
    <row r="535" ht="14.25">
      <c r="A535" s="114"/>
    </row>
    <row r="536" ht="14.25">
      <c r="A536" s="114"/>
    </row>
    <row r="537" ht="14.25">
      <c r="A537" s="114"/>
    </row>
    <row r="538" ht="14.25">
      <c r="A538" s="114"/>
    </row>
    <row r="539" ht="14.25">
      <c r="A539" s="114"/>
    </row>
    <row r="540" ht="14.25">
      <c r="A540" s="114"/>
    </row>
    <row r="541" ht="14.25">
      <c r="A541" s="114"/>
    </row>
    <row r="542" ht="14.25">
      <c r="A542" s="114"/>
    </row>
    <row r="543" ht="14.25">
      <c r="A543" s="114"/>
    </row>
    <row r="544" ht="14.25">
      <c r="A544" s="114"/>
    </row>
    <row r="545" ht="14.25">
      <c r="A545" s="114"/>
    </row>
    <row r="546" ht="14.25">
      <c r="A546" s="114"/>
    </row>
    <row r="547" ht="14.25">
      <c r="A547" s="114"/>
    </row>
    <row r="548" ht="14.25">
      <c r="A548" s="114"/>
    </row>
    <row r="549" ht="14.25">
      <c r="A549" s="114"/>
    </row>
    <row r="550" ht="14.25">
      <c r="A550" s="114"/>
    </row>
    <row r="551" ht="14.25">
      <c r="A551" s="114"/>
    </row>
    <row r="552" ht="14.25">
      <c r="A552" s="114"/>
    </row>
    <row r="553" ht="14.25">
      <c r="A553" s="114"/>
    </row>
    <row r="554" ht="14.25">
      <c r="A554" s="114"/>
    </row>
    <row r="555" ht="14.25">
      <c r="A555" s="114"/>
    </row>
    <row r="556" ht="14.25">
      <c r="A556" s="114"/>
    </row>
    <row r="557" ht="14.25">
      <c r="A557" s="114"/>
    </row>
    <row r="558" ht="14.25">
      <c r="A558" s="114"/>
    </row>
    <row r="559" ht="14.25">
      <c r="A559" s="114"/>
    </row>
    <row r="560" ht="14.25">
      <c r="A560" s="114"/>
    </row>
    <row r="561" ht="14.25">
      <c r="A561" s="114"/>
    </row>
    <row r="562" ht="14.25">
      <c r="A562" s="114"/>
    </row>
    <row r="563" ht="14.25">
      <c r="A563" s="114"/>
    </row>
    <row r="564" ht="14.25">
      <c r="A564" s="114"/>
    </row>
    <row r="565" ht="14.25">
      <c r="A565" s="114"/>
    </row>
    <row r="566" ht="14.25">
      <c r="A566" s="114"/>
    </row>
    <row r="567" ht="14.25">
      <c r="A567" s="114"/>
    </row>
    <row r="568" ht="14.25">
      <c r="A568" s="114"/>
    </row>
    <row r="569" ht="14.25">
      <c r="A569" s="114"/>
    </row>
    <row r="570" ht="14.25">
      <c r="A570" s="114"/>
    </row>
    <row r="571" ht="14.25">
      <c r="A571" s="114"/>
    </row>
    <row r="572" ht="14.25">
      <c r="A572" s="114"/>
    </row>
    <row r="573" ht="14.25">
      <c r="A573" s="114"/>
    </row>
    <row r="574" ht="14.25">
      <c r="A574" s="114"/>
    </row>
    <row r="575" ht="14.25">
      <c r="A575" s="114"/>
    </row>
    <row r="576" ht="14.25">
      <c r="A576" s="114"/>
    </row>
    <row r="577" ht="14.25">
      <c r="A577" s="114"/>
    </row>
    <row r="578" ht="14.25">
      <c r="A578" s="114"/>
    </row>
    <row r="579" ht="14.25">
      <c r="A579" s="114"/>
    </row>
    <row r="580" ht="14.25">
      <c r="A580" s="114"/>
    </row>
    <row r="581" ht="14.25">
      <c r="A581" s="114"/>
    </row>
    <row r="582" ht="14.25">
      <c r="A582" s="114"/>
    </row>
    <row r="583" ht="14.25">
      <c r="A583" s="114"/>
    </row>
    <row r="584" ht="14.25">
      <c r="A584" s="114"/>
    </row>
    <row r="585" ht="14.25">
      <c r="A585" s="114"/>
    </row>
    <row r="586" ht="14.25">
      <c r="A586" s="114"/>
    </row>
    <row r="587" ht="14.25">
      <c r="A587" s="114"/>
    </row>
    <row r="588" ht="14.25">
      <c r="A588" s="114"/>
    </row>
    <row r="589" ht="14.25">
      <c r="A589" s="114"/>
    </row>
    <row r="590" ht="14.25">
      <c r="A590" s="114"/>
    </row>
    <row r="591" ht="14.25">
      <c r="A591" s="114"/>
    </row>
    <row r="592" ht="14.25">
      <c r="A592" s="114"/>
    </row>
    <row r="593" ht="14.25">
      <c r="A593" s="114"/>
    </row>
    <row r="594" ht="14.25">
      <c r="A594" s="114"/>
    </row>
    <row r="595" ht="14.25">
      <c r="A595" s="114"/>
    </row>
    <row r="596" ht="14.25">
      <c r="A596" s="114"/>
    </row>
    <row r="597" ht="14.25">
      <c r="A597" s="114"/>
    </row>
    <row r="598" ht="14.25">
      <c r="A598" s="114"/>
    </row>
    <row r="599" ht="14.25">
      <c r="A599" s="114"/>
    </row>
    <row r="600" ht="14.25">
      <c r="A600" s="114"/>
    </row>
    <row r="601" ht="14.25">
      <c r="A601" s="114"/>
    </row>
    <row r="602" ht="14.25">
      <c r="A602" s="114"/>
    </row>
    <row r="603" ht="14.25">
      <c r="A603" s="114"/>
    </row>
    <row r="604" ht="14.25">
      <c r="A604" s="114"/>
    </row>
    <row r="605" ht="14.25">
      <c r="A605" s="114"/>
    </row>
    <row r="606" ht="14.25">
      <c r="A606" s="114"/>
    </row>
    <row r="607" ht="14.25">
      <c r="A607" s="114"/>
    </row>
    <row r="608" ht="14.25">
      <c r="A608" s="114"/>
    </row>
    <row r="609" ht="14.25">
      <c r="A609" s="114"/>
    </row>
    <row r="610" ht="14.25">
      <c r="A610" s="114"/>
    </row>
    <row r="611" ht="14.25">
      <c r="A611" s="114"/>
    </row>
    <row r="612" ht="14.25">
      <c r="A612" s="114"/>
    </row>
    <row r="613" ht="14.25">
      <c r="A613" s="114"/>
    </row>
    <row r="614" ht="14.25">
      <c r="A614" s="114"/>
    </row>
    <row r="615" ht="14.25">
      <c r="A615" s="114"/>
    </row>
    <row r="616" ht="14.25">
      <c r="A616" s="114"/>
    </row>
    <row r="617" ht="14.25">
      <c r="A617" s="114"/>
    </row>
    <row r="618" ht="14.25">
      <c r="A618" s="114"/>
    </row>
    <row r="619" ht="14.25">
      <c r="A619" s="114"/>
    </row>
    <row r="620" ht="14.25">
      <c r="A620" s="114"/>
    </row>
    <row r="621" ht="14.25">
      <c r="A621" s="114"/>
    </row>
    <row r="622" ht="14.25">
      <c r="A622" s="114"/>
    </row>
    <row r="623" ht="14.25">
      <c r="A623" s="114"/>
    </row>
    <row r="624" ht="14.25">
      <c r="A624" s="114"/>
    </row>
    <row r="625" ht="14.25">
      <c r="A625" s="114"/>
    </row>
    <row r="626" ht="14.25">
      <c r="A626" s="114"/>
    </row>
    <row r="627" ht="14.25">
      <c r="A627" s="114"/>
    </row>
    <row r="628" ht="14.25">
      <c r="A628" s="114"/>
    </row>
    <row r="629" ht="14.25">
      <c r="A629" s="114"/>
    </row>
    <row r="630" ht="14.25">
      <c r="A630" s="114"/>
    </row>
    <row r="631" ht="14.25">
      <c r="A631" s="114"/>
    </row>
    <row r="632" ht="14.25">
      <c r="A632" s="114"/>
    </row>
    <row r="633" ht="14.25">
      <c r="A633" s="114"/>
    </row>
    <row r="634" ht="14.25">
      <c r="A634" s="114"/>
    </row>
    <row r="635" ht="14.25">
      <c r="A635" s="114"/>
    </row>
    <row r="636" ht="14.25">
      <c r="A636" s="114"/>
    </row>
    <row r="637" ht="14.25">
      <c r="A637" s="114"/>
    </row>
    <row r="638" ht="14.25">
      <c r="A638" s="114"/>
    </row>
    <row r="639" ht="14.25">
      <c r="A639" s="114"/>
    </row>
    <row r="640" ht="14.25">
      <c r="A640" s="114"/>
    </row>
    <row r="641" ht="14.25">
      <c r="A641" s="114"/>
    </row>
    <row r="642" ht="14.25">
      <c r="A642" s="114"/>
    </row>
    <row r="643" ht="14.25">
      <c r="A643" s="114"/>
    </row>
    <row r="644" ht="14.25">
      <c r="A644" s="114"/>
    </row>
    <row r="645" ht="14.25">
      <c r="A645" s="114"/>
    </row>
    <row r="646" ht="14.25">
      <c r="A646" s="114"/>
    </row>
    <row r="647" ht="14.25">
      <c r="A647" s="114"/>
    </row>
    <row r="648" ht="14.25">
      <c r="A648" s="114"/>
    </row>
    <row r="649" ht="14.25">
      <c r="A649" s="114"/>
    </row>
    <row r="650" ht="14.25">
      <c r="A650" s="114"/>
    </row>
    <row r="651" ht="14.25">
      <c r="A651" s="114"/>
    </row>
    <row r="652" ht="14.25">
      <c r="A652" s="114"/>
    </row>
    <row r="653" ht="14.25">
      <c r="A653" s="114"/>
    </row>
    <row r="654" ht="14.25">
      <c r="A654" s="114"/>
    </row>
    <row r="655" ht="14.25">
      <c r="A655" s="114"/>
    </row>
    <row r="656" ht="14.25">
      <c r="A656" s="114"/>
    </row>
    <row r="657" ht="14.25">
      <c r="A657" s="114"/>
    </row>
    <row r="658" ht="14.25">
      <c r="A658" s="114"/>
    </row>
    <row r="659" ht="14.25">
      <c r="A659" s="114"/>
    </row>
    <row r="660" ht="14.25">
      <c r="A660" s="114"/>
    </row>
    <row r="661" ht="14.25">
      <c r="A661" s="114"/>
    </row>
    <row r="662" ht="14.25">
      <c r="A662" s="114"/>
    </row>
    <row r="663" ht="14.25">
      <c r="A663" s="114"/>
    </row>
    <row r="664" ht="14.25">
      <c r="A664" s="114"/>
    </row>
    <row r="665" ht="14.25">
      <c r="A665" s="114"/>
    </row>
    <row r="666" ht="14.25">
      <c r="A666" s="114"/>
    </row>
    <row r="667" ht="14.25">
      <c r="A667" s="114"/>
    </row>
    <row r="668" ht="14.25">
      <c r="A668" s="114"/>
    </row>
    <row r="669" ht="14.25">
      <c r="A669" s="114"/>
    </row>
    <row r="670" ht="14.25">
      <c r="A670" s="114"/>
    </row>
    <row r="671" ht="14.25">
      <c r="A671" s="114"/>
    </row>
    <row r="672" ht="14.25">
      <c r="A672" s="114"/>
    </row>
    <row r="673" ht="14.25">
      <c r="A673" s="114"/>
    </row>
    <row r="674" ht="14.25">
      <c r="A674" s="114"/>
    </row>
    <row r="675" ht="14.25">
      <c r="A675" s="114"/>
    </row>
    <row r="676" ht="14.25">
      <c r="A676" s="114"/>
    </row>
    <row r="677" ht="14.25">
      <c r="A677" s="114"/>
    </row>
    <row r="678" ht="14.25">
      <c r="A678" s="114"/>
    </row>
    <row r="679" ht="14.25">
      <c r="A679" s="114"/>
    </row>
    <row r="680" ht="14.25">
      <c r="A680" s="114"/>
    </row>
    <row r="681" ht="14.25">
      <c r="A681" s="114"/>
    </row>
    <row r="682" ht="14.25">
      <c r="A682" s="114"/>
    </row>
    <row r="683" ht="14.25">
      <c r="A683" s="114"/>
    </row>
    <row r="684" ht="14.25">
      <c r="A684" s="114"/>
    </row>
    <row r="685" ht="14.25">
      <c r="A685" s="114"/>
    </row>
    <row r="686" ht="14.25">
      <c r="A686" s="114"/>
    </row>
    <row r="687" ht="14.25">
      <c r="A687" s="114"/>
    </row>
    <row r="688" ht="14.25">
      <c r="A688" s="114"/>
    </row>
    <row r="689" ht="14.25">
      <c r="A689" s="114"/>
    </row>
    <row r="690" ht="14.25">
      <c r="A690" s="114"/>
    </row>
    <row r="691" ht="14.25">
      <c r="A691" s="114"/>
    </row>
    <row r="692" ht="14.25">
      <c r="A692" s="114"/>
    </row>
    <row r="693" ht="14.25">
      <c r="A693" s="114"/>
    </row>
    <row r="694" ht="14.25">
      <c r="A694" s="114"/>
    </row>
    <row r="695" ht="14.25">
      <c r="A695" s="114"/>
    </row>
    <row r="696" ht="14.25">
      <c r="A696" s="114"/>
    </row>
    <row r="697" ht="14.25">
      <c r="A697" s="114"/>
    </row>
    <row r="698" ht="14.25">
      <c r="A698" s="114"/>
    </row>
    <row r="699" ht="14.25">
      <c r="A699" s="114"/>
    </row>
    <row r="700" ht="14.25">
      <c r="A700" s="114"/>
    </row>
    <row r="701" ht="14.25">
      <c r="A701" s="114"/>
    </row>
    <row r="702" ht="14.25">
      <c r="A702" s="114"/>
    </row>
    <row r="703" ht="14.25">
      <c r="A703" s="114"/>
    </row>
    <row r="704" ht="14.25">
      <c r="A704" s="114"/>
    </row>
    <row r="705" ht="14.25">
      <c r="A705" s="114"/>
    </row>
    <row r="706" ht="14.25">
      <c r="A706" s="114"/>
    </row>
    <row r="707" ht="14.25">
      <c r="A707" s="114"/>
    </row>
    <row r="708" ht="14.25">
      <c r="A708" s="114"/>
    </row>
    <row r="709" ht="14.25">
      <c r="A709" s="114"/>
    </row>
    <row r="710" ht="14.25">
      <c r="A710" s="114"/>
    </row>
    <row r="711" ht="14.25">
      <c r="A711" s="114"/>
    </row>
    <row r="712" ht="14.25">
      <c r="A712" s="114"/>
    </row>
    <row r="713" ht="14.25">
      <c r="A713" s="114"/>
    </row>
    <row r="714" ht="14.25">
      <c r="A714" s="114"/>
    </row>
    <row r="715" ht="14.25">
      <c r="A715" s="114"/>
    </row>
    <row r="716" ht="14.25">
      <c r="A716" s="114"/>
    </row>
    <row r="717" ht="14.25">
      <c r="A717" s="114"/>
    </row>
    <row r="718" ht="14.25">
      <c r="A718" s="114"/>
    </row>
    <row r="719" ht="14.25">
      <c r="A719" s="114"/>
    </row>
    <row r="720" ht="14.25">
      <c r="A720" s="114"/>
    </row>
    <row r="721" ht="14.25">
      <c r="A721" s="114"/>
    </row>
    <row r="722" ht="14.25">
      <c r="A722" s="114"/>
    </row>
    <row r="723" ht="14.25">
      <c r="A723" s="114"/>
    </row>
    <row r="724" ht="14.25">
      <c r="A724" s="114"/>
    </row>
    <row r="725" ht="14.25">
      <c r="A725" s="114"/>
    </row>
    <row r="726" ht="14.25">
      <c r="A726" s="114"/>
    </row>
    <row r="727" ht="14.25">
      <c r="A727" s="114"/>
    </row>
    <row r="728" ht="14.25">
      <c r="A728" s="114"/>
    </row>
    <row r="729" ht="14.25">
      <c r="A729" s="114"/>
    </row>
    <row r="730" ht="14.25">
      <c r="A730" s="114"/>
    </row>
    <row r="731" ht="14.25">
      <c r="A731" s="114"/>
    </row>
    <row r="732" ht="14.25">
      <c r="A732" s="114"/>
    </row>
    <row r="733" ht="14.25">
      <c r="A733" s="114"/>
    </row>
    <row r="734" ht="14.25">
      <c r="A734" s="114"/>
    </row>
    <row r="735" ht="14.25">
      <c r="A735" s="114"/>
    </row>
    <row r="736" ht="14.25">
      <c r="A736" s="114"/>
    </row>
    <row r="737" ht="14.25">
      <c r="A737" s="114"/>
    </row>
    <row r="738" ht="14.25">
      <c r="A738" s="114"/>
    </row>
    <row r="739" ht="14.25">
      <c r="A739" s="114"/>
    </row>
    <row r="740" ht="14.25">
      <c r="A740" s="114"/>
    </row>
    <row r="741" ht="14.25">
      <c r="A741" s="114"/>
    </row>
    <row r="742" ht="14.25">
      <c r="A742" s="114"/>
    </row>
  </sheetData>
  <sheetProtection/>
  <mergeCells count="1">
    <mergeCell ref="A2:B2"/>
  </mergeCells>
  <printOptions horizontalCentered="1"/>
  <pageMargins left="0.35" right="0.35" top="0.63" bottom="0.59" header="0.11999999999999998" footer="0.28"/>
  <pageSetup firstPageNumber="1" useFirstPageNumber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751"/>
  <sheetViews>
    <sheetView workbookViewId="0" topLeftCell="A1">
      <selection activeCell="A1" sqref="A1"/>
    </sheetView>
  </sheetViews>
  <sheetFormatPr defaultColWidth="9.00390625" defaultRowHeight="14.25"/>
  <cols>
    <col min="1" max="1" width="50.625" style="0" customWidth="1"/>
    <col min="2" max="2" width="13.25390625" style="0" customWidth="1"/>
  </cols>
  <sheetData>
    <row r="1" s="92" customFormat="1" ht="17.25" customHeight="1">
      <c r="A1" s="1" t="s">
        <v>1168</v>
      </c>
    </row>
    <row r="2" spans="1:2" s="93" customFormat="1" ht="39" customHeight="1">
      <c r="A2" s="2" t="s">
        <v>1169</v>
      </c>
      <c r="B2" s="2"/>
    </row>
    <row r="3" spans="1:2" ht="27" customHeight="1">
      <c r="A3" s="109"/>
      <c r="B3" s="110" t="s">
        <v>20</v>
      </c>
    </row>
    <row r="4" spans="1:2" s="98" customFormat="1" ht="24" customHeight="1">
      <c r="A4" s="106" t="s">
        <v>1170</v>
      </c>
      <c r="B4" s="106" t="s">
        <v>268</v>
      </c>
    </row>
    <row r="5" spans="1:2" s="98" customFormat="1" ht="29.25" customHeight="1">
      <c r="A5" s="105" t="s">
        <v>1171</v>
      </c>
      <c r="B5" s="105"/>
    </row>
    <row r="6" spans="1:2" s="98" customFormat="1" ht="29.25" customHeight="1">
      <c r="A6" s="105" t="s">
        <v>1172</v>
      </c>
      <c r="B6" s="105"/>
    </row>
    <row r="7" spans="1:2" s="98" customFormat="1" ht="29.25" customHeight="1">
      <c r="A7" s="105" t="s">
        <v>1173</v>
      </c>
      <c r="B7" s="105"/>
    </row>
    <row r="8" spans="1:2" s="98" customFormat="1" ht="29.25" customHeight="1">
      <c r="A8" s="105" t="s">
        <v>1174</v>
      </c>
      <c r="B8" s="105"/>
    </row>
    <row r="9" spans="1:2" s="98" customFormat="1" ht="29.25" customHeight="1">
      <c r="A9" s="107" t="s">
        <v>1175</v>
      </c>
      <c r="B9" s="105">
        <v>2000</v>
      </c>
    </row>
    <row r="10" spans="1:2" s="98" customFormat="1" ht="29.25" customHeight="1">
      <c r="A10" s="104"/>
      <c r="B10" s="111"/>
    </row>
    <row r="11" spans="1:2" s="98" customFormat="1" ht="29.25" customHeight="1">
      <c r="A11" s="106" t="s">
        <v>1176</v>
      </c>
      <c r="B11" s="111">
        <v>2000</v>
      </c>
    </row>
    <row r="12" spans="1:2" s="98" customFormat="1" ht="29.25" customHeight="1">
      <c r="A12" s="107" t="s">
        <v>1177</v>
      </c>
      <c r="B12" s="105"/>
    </row>
    <row r="13" spans="1:2" s="98" customFormat="1" ht="29.25" customHeight="1">
      <c r="A13" s="107" t="s">
        <v>1178</v>
      </c>
      <c r="B13" s="105"/>
    </row>
    <row r="14" spans="1:2" s="98" customFormat="1" ht="29.25" customHeight="1">
      <c r="A14" s="111"/>
      <c r="B14" s="105"/>
    </row>
    <row r="15" spans="1:2" s="98" customFormat="1" ht="29.25" customHeight="1">
      <c r="A15" s="106" t="s">
        <v>1179</v>
      </c>
      <c r="B15" s="105">
        <v>2000</v>
      </c>
    </row>
    <row r="16" ht="14.25">
      <c r="A16" s="108"/>
    </row>
    <row r="17" ht="14.25">
      <c r="A17" s="108"/>
    </row>
    <row r="18" ht="14.25">
      <c r="A18" s="108"/>
    </row>
    <row r="19" ht="14.25">
      <c r="A19" s="108"/>
    </row>
    <row r="20" ht="14.25">
      <c r="A20" s="108"/>
    </row>
    <row r="21" ht="14.25">
      <c r="A21" s="108"/>
    </row>
    <row r="22" ht="14.25">
      <c r="A22" s="108"/>
    </row>
    <row r="23" ht="14.25">
      <c r="A23" s="108"/>
    </row>
    <row r="24" ht="14.25">
      <c r="A24" s="108"/>
    </row>
    <row r="25" ht="14.25">
      <c r="A25" s="108"/>
    </row>
    <row r="26" ht="14.25">
      <c r="A26" s="108"/>
    </row>
    <row r="27" ht="14.25">
      <c r="A27" s="108"/>
    </row>
    <row r="28" ht="14.25">
      <c r="A28" s="108"/>
    </row>
    <row r="29" ht="14.25">
      <c r="A29" s="108"/>
    </row>
    <row r="30" ht="14.25">
      <c r="A30" s="108"/>
    </row>
    <row r="31" ht="14.25">
      <c r="A31" s="108"/>
    </row>
    <row r="32" ht="14.25">
      <c r="A32" s="108"/>
    </row>
    <row r="33" ht="14.25">
      <c r="A33" s="108"/>
    </row>
    <row r="34" ht="14.25">
      <c r="A34" s="108"/>
    </row>
    <row r="35" ht="14.25">
      <c r="A35" s="108"/>
    </row>
    <row r="36" ht="14.25">
      <c r="A36" s="108"/>
    </row>
    <row r="37" ht="14.25">
      <c r="A37" s="108"/>
    </row>
    <row r="38" ht="14.25">
      <c r="A38" s="108"/>
    </row>
    <row r="39" ht="14.25">
      <c r="A39" s="108"/>
    </row>
    <row r="40" ht="14.25">
      <c r="A40" s="108"/>
    </row>
    <row r="41" ht="14.25">
      <c r="A41" s="108"/>
    </row>
    <row r="42" ht="14.25">
      <c r="A42" s="108"/>
    </row>
    <row r="43" ht="14.25">
      <c r="A43" s="108"/>
    </row>
    <row r="44" ht="14.25">
      <c r="A44" s="108"/>
    </row>
    <row r="45" ht="14.25">
      <c r="A45" s="108"/>
    </row>
    <row r="46" ht="14.25">
      <c r="A46" s="108"/>
    </row>
    <row r="47" ht="14.25">
      <c r="A47" s="108"/>
    </row>
    <row r="48" ht="14.25">
      <c r="A48" s="108"/>
    </row>
    <row r="49" ht="14.25">
      <c r="A49" s="108"/>
    </row>
    <row r="50" ht="14.25">
      <c r="A50" s="108"/>
    </row>
    <row r="51" ht="14.25">
      <c r="A51" s="108"/>
    </row>
    <row r="52" ht="14.25">
      <c r="A52" s="108"/>
    </row>
    <row r="53" ht="14.25">
      <c r="A53" s="108"/>
    </row>
    <row r="54" ht="14.25">
      <c r="A54" s="108"/>
    </row>
    <row r="55" ht="14.25">
      <c r="A55" s="108"/>
    </row>
    <row r="56" ht="14.25">
      <c r="A56" s="108"/>
    </row>
    <row r="57" ht="14.25">
      <c r="A57" s="108"/>
    </row>
    <row r="58" ht="14.25">
      <c r="A58" s="108"/>
    </row>
    <row r="59" ht="14.25">
      <c r="A59" s="108"/>
    </row>
    <row r="60" ht="14.25">
      <c r="A60" s="108"/>
    </row>
    <row r="61" ht="14.25">
      <c r="A61" s="108"/>
    </row>
    <row r="62" ht="14.25">
      <c r="A62" s="108"/>
    </row>
    <row r="63" ht="14.25">
      <c r="A63" s="108"/>
    </row>
    <row r="64" ht="14.25">
      <c r="A64" s="108"/>
    </row>
    <row r="65" ht="14.25">
      <c r="A65" s="108"/>
    </row>
    <row r="66" ht="14.25">
      <c r="A66" s="108"/>
    </row>
    <row r="67" ht="14.25">
      <c r="A67" s="108"/>
    </row>
    <row r="68" ht="14.25">
      <c r="A68" s="108"/>
    </row>
    <row r="69" ht="14.25">
      <c r="A69" s="108"/>
    </row>
    <row r="70" ht="14.25">
      <c r="A70" s="108"/>
    </row>
    <row r="71" ht="14.25">
      <c r="A71" s="108"/>
    </row>
    <row r="72" ht="14.25">
      <c r="A72" s="108"/>
    </row>
    <row r="73" ht="14.25">
      <c r="A73" s="108"/>
    </row>
    <row r="74" ht="14.25">
      <c r="A74" s="108"/>
    </row>
    <row r="75" ht="14.25">
      <c r="A75" s="108"/>
    </row>
    <row r="76" ht="14.25">
      <c r="A76" s="108"/>
    </row>
    <row r="77" ht="14.25">
      <c r="A77" s="108"/>
    </row>
    <row r="78" ht="14.25">
      <c r="A78" s="108"/>
    </row>
    <row r="79" ht="14.25">
      <c r="A79" s="108"/>
    </row>
    <row r="80" ht="14.25">
      <c r="A80" s="108"/>
    </row>
    <row r="81" ht="14.25">
      <c r="A81" s="108"/>
    </row>
    <row r="82" ht="14.25">
      <c r="A82" s="108"/>
    </row>
    <row r="83" ht="14.25">
      <c r="A83" s="108"/>
    </row>
    <row r="84" ht="14.25">
      <c r="A84" s="108"/>
    </row>
    <row r="85" ht="14.25">
      <c r="A85" s="108"/>
    </row>
    <row r="86" ht="14.25">
      <c r="A86" s="108"/>
    </row>
    <row r="87" ht="14.25">
      <c r="A87" s="108"/>
    </row>
    <row r="88" ht="14.25">
      <c r="A88" s="108"/>
    </row>
    <row r="89" ht="14.25">
      <c r="A89" s="108"/>
    </row>
    <row r="90" ht="14.25">
      <c r="A90" s="108"/>
    </row>
    <row r="91" ht="14.25">
      <c r="A91" s="108"/>
    </row>
    <row r="92" ht="14.25">
      <c r="A92" s="108"/>
    </row>
    <row r="93" ht="14.25">
      <c r="A93" s="108"/>
    </row>
    <row r="94" ht="14.25">
      <c r="A94" s="108"/>
    </row>
    <row r="95" ht="14.25">
      <c r="A95" s="108"/>
    </row>
    <row r="96" ht="14.25">
      <c r="A96" s="108"/>
    </row>
    <row r="97" ht="14.25">
      <c r="A97" s="108"/>
    </row>
    <row r="98" ht="14.25">
      <c r="A98" s="108"/>
    </row>
    <row r="99" ht="14.25">
      <c r="A99" s="108"/>
    </row>
    <row r="100" ht="14.25">
      <c r="A100" s="108"/>
    </row>
    <row r="101" ht="14.25">
      <c r="A101" s="108"/>
    </row>
    <row r="102" ht="14.25">
      <c r="A102" s="108"/>
    </row>
    <row r="103" ht="14.25">
      <c r="A103" s="108"/>
    </row>
    <row r="104" ht="14.25">
      <c r="A104" s="108"/>
    </row>
    <row r="105" ht="14.25">
      <c r="A105" s="108"/>
    </row>
    <row r="106" ht="14.25">
      <c r="A106" s="108"/>
    </row>
    <row r="107" ht="14.25">
      <c r="A107" s="108"/>
    </row>
    <row r="108" ht="14.25">
      <c r="A108" s="108"/>
    </row>
    <row r="109" ht="14.25">
      <c r="A109" s="108"/>
    </row>
    <row r="110" ht="14.25">
      <c r="A110" s="108"/>
    </row>
    <row r="111" ht="14.25">
      <c r="A111" s="108"/>
    </row>
    <row r="112" ht="14.25">
      <c r="A112" s="108"/>
    </row>
    <row r="113" ht="14.25">
      <c r="A113" s="108"/>
    </row>
    <row r="114" ht="14.25">
      <c r="A114" s="108"/>
    </row>
    <row r="115" ht="14.25">
      <c r="A115" s="108"/>
    </row>
    <row r="116" ht="14.25">
      <c r="A116" s="108"/>
    </row>
    <row r="117" ht="14.25">
      <c r="A117" s="108"/>
    </row>
    <row r="118" ht="14.25">
      <c r="A118" s="108"/>
    </row>
    <row r="119" ht="14.25">
      <c r="A119" s="108"/>
    </row>
    <row r="120" ht="14.25">
      <c r="A120" s="108"/>
    </row>
    <row r="121" ht="14.25">
      <c r="A121" s="108"/>
    </row>
    <row r="122" ht="14.25">
      <c r="A122" s="108"/>
    </row>
    <row r="123" ht="14.25">
      <c r="A123" s="108"/>
    </row>
    <row r="124" ht="14.25">
      <c r="A124" s="108"/>
    </row>
    <row r="125" ht="14.25">
      <c r="A125" s="108"/>
    </row>
    <row r="126" ht="14.25">
      <c r="A126" s="108"/>
    </row>
    <row r="127" ht="14.25">
      <c r="A127" s="108"/>
    </row>
    <row r="128" ht="14.25">
      <c r="A128" s="108"/>
    </row>
    <row r="129" ht="14.25">
      <c r="A129" s="108"/>
    </row>
    <row r="130" ht="14.25">
      <c r="A130" s="108"/>
    </row>
    <row r="131" ht="14.25">
      <c r="A131" s="108"/>
    </row>
    <row r="132" ht="14.25">
      <c r="A132" s="108"/>
    </row>
    <row r="133" ht="14.25">
      <c r="A133" s="108"/>
    </row>
    <row r="134" ht="14.25">
      <c r="A134" s="108"/>
    </row>
    <row r="135" ht="14.25">
      <c r="A135" s="108"/>
    </row>
    <row r="136" ht="14.25">
      <c r="A136" s="108"/>
    </row>
    <row r="137" ht="14.25">
      <c r="A137" s="108"/>
    </row>
    <row r="138" ht="14.25">
      <c r="A138" s="108"/>
    </row>
    <row r="139" ht="14.25">
      <c r="A139" s="108"/>
    </row>
    <row r="140" ht="14.25">
      <c r="A140" s="108"/>
    </row>
    <row r="141" ht="14.25">
      <c r="A141" s="108"/>
    </row>
    <row r="142" ht="14.25">
      <c r="A142" s="108"/>
    </row>
    <row r="143" ht="14.25">
      <c r="A143" s="108"/>
    </row>
    <row r="144" ht="14.25">
      <c r="A144" s="108"/>
    </row>
    <row r="145" ht="14.25">
      <c r="A145" s="108"/>
    </row>
    <row r="146" ht="14.25">
      <c r="A146" s="108"/>
    </row>
    <row r="147" ht="14.25">
      <c r="A147" s="108"/>
    </row>
    <row r="148" ht="14.25">
      <c r="A148" s="108"/>
    </row>
    <row r="149" ht="14.25">
      <c r="A149" s="108"/>
    </row>
    <row r="150" ht="14.25">
      <c r="A150" s="108"/>
    </row>
    <row r="151" ht="14.25">
      <c r="A151" s="108"/>
    </row>
    <row r="152" ht="14.25">
      <c r="A152" s="108"/>
    </row>
    <row r="153" ht="14.25">
      <c r="A153" s="108"/>
    </row>
    <row r="154" ht="14.25">
      <c r="A154" s="108"/>
    </row>
    <row r="155" ht="14.25">
      <c r="A155" s="108"/>
    </row>
    <row r="156" ht="14.25">
      <c r="A156" s="108"/>
    </row>
    <row r="157" ht="14.25">
      <c r="A157" s="108"/>
    </row>
    <row r="158" ht="14.25">
      <c r="A158" s="108"/>
    </row>
    <row r="159" ht="14.25">
      <c r="A159" s="108"/>
    </row>
    <row r="160" ht="14.25">
      <c r="A160" s="108"/>
    </row>
    <row r="161" ht="14.25">
      <c r="A161" s="108"/>
    </row>
    <row r="162" ht="14.25">
      <c r="A162" s="108"/>
    </row>
    <row r="163" ht="14.25">
      <c r="A163" s="108"/>
    </row>
    <row r="164" ht="14.25">
      <c r="A164" s="108"/>
    </row>
    <row r="165" ht="14.25">
      <c r="A165" s="108"/>
    </row>
    <row r="166" ht="14.25">
      <c r="A166" s="108"/>
    </row>
    <row r="167" ht="14.25">
      <c r="A167" s="108"/>
    </row>
    <row r="168" ht="14.25">
      <c r="A168" s="108"/>
    </row>
    <row r="169" ht="14.25">
      <c r="A169" s="108"/>
    </row>
    <row r="170" ht="14.25">
      <c r="A170" s="108"/>
    </row>
    <row r="171" ht="14.25">
      <c r="A171" s="108"/>
    </row>
    <row r="172" ht="14.25">
      <c r="A172" s="108"/>
    </row>
    <row r="173" ht="14.25">
      <c r="A173" s="108"/>
    </row>
    <row r="174" ht="14.25">
      <c r="A174" s="108"/>
    </row>
    <row r="175" ht="14.25">
      <c r="A175" s="108"/>
    </row>
    <row r="176" ht="14.25">
      <c r="A176" s="108"/>
    </row>
    <row r="177" ht="14.25">
      <c r="A177" s="108"/>
    </row>
    <row r="178" ht="14.25">
      <c r="A178" s="108"/>
    </row>
    <row r="179" ht="14.25">
      <c r="A179" s="108"/>
    </row>
    <row r="180" ht="14.25">
      <c r="A180" s="108"/>
    </row>
    <row r="181" ht="14.25">
      <c r="A181" s="108"/>
    </row>
    <row r="182" ht="14.25">
      <c r="A182" s="108"/>
    </row>
    <row r="183" ht="14.25">
      <c r="A183" s="108"/>
    </row>
    <row r="184" ht="14.25">
      <c r="A184" s="108"/>
    </row>
    <row r="185" ht="14.25">
      <c r="A185" s="108"/>
    </row>
    <row r="186" ht="14.25">
      <c r="A186" s="108"/>
    </row>
    <row r="187" ht="14.25">
      <c r="A187" s="108"/>
    </row>
    <row r="188" ht="14.25">
      <c r="A188" s="108"/>
    </row>
    <row r="189" ht="14.25">
      <c r="A189" s="108"/>
    </row>
    <row r="190" ht="14.25">
      <c r="A190" s="108"/>
    </row>
    <row r="191" ht="14.25">
      <c r="A191" s="108"/>
    </row>
    <row r="192" ht="14.25">
      <c r="A192" s="108"/>
    </row>
    <row r="193" ht="14.25">
      <c r="A193" s="108"/>
    </row>
    <row r="194" ht="14.25">
      <c r="A194" s="108"/>
    </row>
    <row r="195" ht="14.25">
      <c r="A195" s="108"/>
    </row>
    <row r="196" ht="14.25">
      <c r="A196" s="108"/>
    </row>
    <row r="197" ht="14.25">
      <c r="A197" s="108"/>
    </row>
    <row r="198" ht="14.25">
      <c r="A198" s="108"/>
    </row>
    <row r="199" ht="14.25">
      <c r="A199" s="108"/>
    </row>
    <row r="200" ht="14.25">
      <c r="A200" s="108"/>
    </row>
    <row r="201" ht="14.25">
      <c r="A201" s="108"/>
    </row>
    <row r="202" ht="14.25">
      <c r="A202" s="108"/>
    </row>
    <row r="203" ht="14.25">
      <c r="A203" s="108"/>
    </row>
    <row r="204" ht="14.25">
      <c r="A204" s="108"/>
    </row>
    <row r="205" ht="14.25">
      <c r="A205" s="108"/>
    </row>
    <row r="206" ht="14.25">
      <c r="A206" s="108"/>
    </row>
    <row r="207" ht="14.25">
      <c r="A207" s="108"/>
    </row>
    <row r="208" ht="14.25">
      <c r="A208" s="108"/>
    </row>
    <row r="209" ht="14.25">
      <c r="A209" s="108"/>
    </row>
    <row r="210" ht="14.25">
      <c r="A210" s="108"/>
    </row>
    <row r="211" ht="14.25">
      <c r="A211" s="108"/>
    </row>
    <row r="212" ht="14.25">
      <c r="A212" s="108"/>
    </row>
    <row r="213" ht="14.25">
      <c r="A213" s="108"/>
    </row>
    <row r="214" ht="14.25">
      <c r="A214" s="108"/>
    </row>
    <row r="215" ht="14.25">
      <c r="A215" s="108"/>
    </row>
    <row r="216" ht="14.25">
      <c r="A216" s="108"/>
    </row>
    <row r="217" ht="14.25">
      <c r="A217" s="108"/>
    </row>
    <row r="218" ht="14.25">
      <c r="A218" s="108"/>
    </row>
    <row r="219" ht="14.25">
      <c r="A219" s="108"/>
    </row>
    <row r="220" ht="14.25">
      <c r="A220" s="108"/>
    </row>
    <row r="221" ht="14.25">
      <c r="A221" s="108"/>
    </row>
    <row r="222" ht="14.25">
      <c r="A222" s="108"/>
    </row>
    <row r="223" ht="14.25">
      <c r="A223" s="108"/>
    </row>
    <row r="224" ht="14.25">
      <c r="A224" s="108"/>
    </row>
    <row r="225" ht="14.25">
      <c r="A225" s="108"/>
    </row>
    <row r="226" ht="14.25">
      <c r="A226" s="108"/>
    </row>
    <row r="227" ht="14.25">
      <c r="A227" s="108"/>
    </row>
    <row r="228" ht="14.25">
      <c r="A228" s="108"/>
    </row>
    <row r="229" ht="14.25">
      <c r="A229" s="108"/>
    </row>
    <row r="230" ht="14.25">
      <c r="A230" s="108"/>
    </row>
    <row r="231" ht="14.25">
      <c r="A231" s="108"/>
    </row>
    <row r="232" ht="14.25">
      <c r="A232" s="108"/>
    </row>
    <row r="233" ht="14.25">
      <c r="A233" s="108"/>
    </row>
    <row r="234" ht="14.25">
      <c r="A234" s="108"/>
    </row>
    <row r="235" ht="14.25">
      <c r="A235" s="108"/>
    </row>
    <row r="236" ht="14.25">
      <c r="A236" s="108"/>
    </row>
    <row r="237" ht="14.25">
      <c r="A237" s="108"/>
    </row>
    <row r="238" ht="14.25">
      <c r="A238" s="108"/>
    </row>
    <row r="239" ht="14.25">
      <c r="A239" s="108"/>
    </row>
    <row r="240" ht="14.25">
      <c r="A240" s="108"/>
    </row>
    <row r="241" ht="14.25">
      <c r="A241" s="108"/>
    </row>
    <row r="242" ht="14.25">
      <c r="A242" s="108"/>
    </row>
    <row r="243" ht="14.25">
      <c r="A243" s="108"/>
    </row>
    <row r="244" ht="14.25">
      <c r="A244" s="108"/>
    </row>
    <row r="245" ht="14.25">
      <c r="A245" s="108"/>
    </row>
    <row r="246" ht="14.25">
      <c r="A246" s="108"/>
    </row>
    <row r="247" ht="14.25">
      <c r="A247" s="108"/>
    </row>
    <row r="248" ht="14.25">
      <c r="A248" s="108"/>
    </row>
    <row r="249" ht="14.25">
      <c r="A249" s="108"/>
    </row>
    <row r="250" ht="14.25">
      <c r="A250" s="108"/>
    </row>
    <row r="251" ht="14.25">
      <c r="A251" s="108"/>
    </row>
    <row r="252" ht="14.25">
      <c r="A252" s="108"/>
    </row>
    <row r="253" ht="14.25">
      <c r="A253" s="108"/>
    </row>
    <row r="254" ht="14.25">
      <c r="A254" s="108"/>
    </row>
    <row r="255" ht="14.25">
      <c r="A255" s="108"/>
    </row>
    <row r="256" ht="14.25">
      <c r="A256" s="108"/>
    </row>
    <row r="257" ht="14.25">
      <c r="A257" s="108"/>
    </row>
    <row r="258" ht="14.25">
      <c r="A258" s="108"/>
    </row>
    <row r="259" ht="14.25">
      <c r="A259" s="108"/>
    </row>
    <row r="260" ht="14.25">
      <c r="A260" s="108"/>
    </row>
    <row r="261" ht="14.25">
      <c r="A261" s="108"/>
    </row>
    <row r="262" ht="14.25">
      <c r="A262" s="108"/>
    </row>
    <row r="263" ht="14.25">
      <c r="A263" s="108"/>
    </row>
    <row r="264" ht="14.25">
      <c r="A264" s="108"/>
    </row>
    <row r="265" ht="14.25">
      <c r="A265" s="108"/>
    </row>
    <row r="266" ht="14.25">
      <c r="A266" s="108"/>
    </row>
    <row r="267" ht="14.25">
      <c r="A267" s="108"/>
    </row>
    <row r="268" ht="14.25">
      <c r="A268" s="108"/>
    </row>
    <row r="269" ht="14.25">
      <c r="A269" s="108"/>
    </row>
    <row r="270" ht="14.25">
      <c r="A270" s="108"/>
    </row>
    <row r="271" ht="14.25">
      <c r="A271" s="108"/>
    </row>
    <row r="272" ht="14.25">
      <c r="A272" s="108"/>
    </row>
    <row r="273" ht="14.25">
      <c r="A273" s="108"/>
    </row>
    <row r="274" ht="14.25">
      <c r="A274" s="108"/>
    </row>
    <row r="275" ht="14.25">
      <c r="A275" s="108"/>
    </row>
    <row r="276" ht="14.25">
      <c r="A276" s="108"/>
    </row>
    <row r="277" ht="14.25">
      <c r="A277" s="108"/>
    </row>
    <row r="278" ht="14.25">
      <c r="A278" s="108"/>
    </row>
    <row r="279" ht="14.25">
      <c r="A279" s="108"/>
    </row>
    <row r="280" ht="14.25">
      <c r="A280" s="108"/>
    </row>
    <row r="281" ht="14.25">
      <c r="A281" s="108"/>
    </row>
    <row r="282" ht="14.25">
      <c r="A282" s="108"/>
    </row>
    <row r="283" ht="14.25">
      <c r="A283" s="108"/>
    </row>
    <row r="284" ht="14.25">
      <c r="A284" s="108"/>
    </row>
    <row r="285" ht="14.25">
      <c r="A285" s="108"/>
    </row>
    <row r="286" ht="14.25">
      <c r="A286" s="108"/>
    </row>
    <row r="287" ht="14.25">
      <c r="A287" s="108"/>
    </row>
    <row r="288" ht="14.25">
      <c r="A288" s="108"/>
    </row>
    <row r="289" ht="14.25">
      <c r="A289" s="108"/>
    </row>
    <row r="290" ht="14.25">
      <c r="A290" s="108"/>
    </row>
    <row r="291" ht="14.25">
      <c r="A291" s="108"/>
    </row>
    <row r="292" ht="14.25">
      <c r="A292" s="108"/>
    </row>
    <row r="293" ht="14.25">
      <c r="A293" s="108"/>
    </row>
    <row r="294" ht="14.25">
      <c r="A294" s="108"/>
    </row>
    <row r="295" ht="14.25">
      <c r="A295" s="108"/>
    </row>
    <row r="296" ht="14.25">
      <c r="A296" s="108"/>
    </row>
    <row r="297" ht="14.25">
      <c r="A297" s="108"/>
    </row>
    <row r="298" ht="14.25">
      <c r="A298" s="108"/>
    </row>
    <row r="299" ht="14.25">
      <c r="A299" s="108"/>
    </row>
    <row r="300" ht="14.25">
      <c r="A300" s="108"/>
    </row>
    <row r="301" ht="14.25">
      <c r="A301" s="108"/>
    </row>
    <row r="302" ht="14.25">
      <c r="A302" s="108"/>
    </row>
    <row r="303" ht="14.25">
      <c r="A303" s="108"/>
    </row>
    <row r="304" ht="14.25">
      <c r="A304" s="108"/>
    </row>
    <row r="305" ht="14.25">
      <c r="A305" s="108"/>
    </row>
    <row r="306" ht="14.25">
      <c r="A306" s="108"/>
    </row>
    <row r="307" ht="14.25">
      <c r="A307" s="108"/>
    </row>
    <row r="308" ht="14.25">
      <c r="A308" s="108"/>
    </row>
    <row r="309" ht="14.25">
      <c r="A309" s="108"/>
    </row>
    <row r="310" ht="14.25">
      <c r="A310" s="108"/>
    </row>
    <row r="311" ht="14.25">
      <c r="A311" s="108"/>
    </row>
    <row r="312" ht="14.25">
      <c r="A312" s="108"/>
    </row>
    <row r="313" ht="14.25">
      <c r="A313" s="108"/>
    </row>
    <row r="314" ht="14.25">
      <c r="A314" s="108"/>
    </row>
    <row r="315" ht="14.25">
      <c r="A315" s="108"/>
    </row>
    <row r="316" ht="14.25">
      <c r="A316" s="108"/>
    </row>
    <row r="317" ht="14.25">
      <c r="A317" s="108"/>
    </row>
    <row r="318" ht="14.25">
      <c r="A318" s="108"/>
    </row>
    <row r="319" ht="14.25">
      <c r="A319" s="108"/>
    </row>
    <row r="320" ht="14.25">
      <c r="A320" s="108"/>
    </row>
    <row r="321" ht="14.25">
      <c r="A321" s="108"/>
    </row>
    <row r="322" ht="14.25">
      <c r="A322" s="108"/>
    </row>
    <row r="323" ht="14.25">
      <c r="A323" s="108"/>
    </row>
    <row r="324" ht="14.25">
      <c r="A324" s="108"/>
    </row>
    <row r="325" ht="14.25">
      <c r="A325" s="108"/>
    </row>
    <row r="326" ht="14.25">
      <c r="A326" s="108"/>
    </row>
    <row r="327" ht="14.25">
      <c r="A327" s="108"/>
    </row>
    <row r="328" ht="14.25">
      <c r="A328" s="108"/>
    </row>
    <row r="329" ht="14.25">
      <c r="A329" s="108"/>
    </row>
    <row r="330" ht="14.25">
      <c r="A330" s="108"/>
    </row>
    <row r="331" ht="14.25">
      <c r="A331" s="108"/>
    </row>
    <row r="332" ht="14.25">
      <c r="A332" s="108"/>
    </row>
    <row r="333" ht="14.25">
      <c r="A333" s="108"/>
    </row>
    <row r="334" ht="14.25">
      <c r="A334" s="108"/>
    </row>
    <row r="335" ht="14.25">
      <c r="A335" s="108"/>
    </row>
    <row r="336" ht="14.25">
      <c r="A336" s="108"/>
    </row>
    <row r="337" ht="14.25">
      <c r="A337" s="108"/>
    </row>
    <row r="338" ht="14.25">
      <c r="A338" s="108"/>
    </row>
    <row r="339" ht="14.25">
      <c r="A339" s="108"/>
    </row>
    <row r="340" ht="14.25">
      <c r="A340" s="108"/>
    </row>
    <row r="341" ht="14.25">
      <c r="A341" s="108"/>
    </row>
    <row r="342" ht="14.25">
      <c r="A342" s="108"/>
    </row>
    <row r="343" ht="14.25">
      <c r="A343" s="108"/>
    </row>
    <row r="344" ht="14.25">
      <c r="A344" s="108"/>
    </row>
    <row r="345" ht="14.25">
      <c r="A345" s="108"/>
    </row>
    <row r="346" ht="14.25">
      <c r="A346" s="108"/>
    </row>
    <row r="347" ht="14.25">
      <c r="A347" s="108"/>
    </row>
    <row r="348" ht="14.25">
      <c r="A348" s="108"/>
    </row>
    <row r="349" ht="14.25">
      <c r="A349" s="108"/>
    </row>
    <row r="350" ht="14.25">
      <c r="A350" s="108"/>
    </row>
    <row r="351" ht="14.25">
      <c r="A351" s="108"/>
    </row>
    <row r="352" ht="14.25">
      <c r="A352" s="108"/>
    </row>
    <row r="353" ht="14.25">
      <c r="A353" s="108"/>
    </row>
    <row r="354" ht="14.25">
      <c r="A354" s="108"/>
    </row>
    <row r="355" ht="14.25">
      <c r="A355" s="108"/>
    </row>
    <row r="356" ht="14.25">
      <c r="A356" s="108"/>
    </row>
    <row r="357" ht="14.25">
      <c r="A357" s="108"/>
    </row>
    <row r="358" ht="14.25">
      <c r="A358" s="108"/>
    </row>
    <row r="359" ht="14.25">
      <c r="A359" s="108"/>
    </row>
    <row r="360" ht="14.25">
      <c r="A360" s="108"/>
    </row>
    <row r="361" ht="14.25">
      <c r="A361" s="108"/>
    </row>
    <row r="362" ht="14.25">
      <c r="A362" s="108"/>
    </row>
    <row r="363" ht="14.25">
      <c r="A363" s="108"/>
    </row>
    <row r="364" ht="14.25">
      <c r="A364" s="108"/>
    </row>
    <row r="365" ht="14.25">
      <c r="A365" s="108"/>
    </row>
    <row r="366" ht="14.25">
      <c r="A366" s="108"/>
    </row>
    <row r="367" ht="14.25">
      <c r="A367" s="108"/>
    </row>
    <row r="368" ht="14.25">
      <c r="A368" s="108"/>
    </row>
    <row r="369" ht="14.25">
      <c r="A369" s="108"/>
    </row>
    <row r="370" ht="14.25">
      <c r="A370" s="108"/>
    </row>
    <row r="371" ht="14.25">
      <c r="A371" s="108"/>
    </row>
    <row r="372" ht="14.25">
      <c r="A372" s="108"/>
    </row>
    <row r="373" ht="14.25">
      <c r="A373" s="108"/>
    </row>
    <row r="374" ht="14.25">
      <c r="A374" s="108"/>
    </row>
    <row r="375" ht="14.25">
      <c r="A375" s="108"/>
    </row>
    <row r="376" ht="14.25">
      <c r="A376" s="108"/>
    </row>
    <row r="377" ht="14.25">
      <c r="A377" s="108"/>
    </row>
    <row r="378" ht="14.25">
      <c r="A378" s="108"/>
    </row>
    <row r="379" ht="14.25">
      <c r="A379" s="108"/>
    </row>
    <row r="380" ht="14.25">
      <c r="A380" s="108"/>
    </row>
    <row r="381" ht="14.25">
      <c r="A381" s="108"/>
    </row>
    <row r="382" ht="14.25">
      <c r="A382" s="108"/>
    </row>
    <row r="383" ht="14.25">
      <c r="A383" s="108"/>
    </row>
    <row r="384" ht="14.25">
      <c r="A384" s="108"/>
    </row>
    <row r="385" ht="14.25">
      <c r="A385" s="108"/>
    </row>
    <row r="386" ht="14.25">
      <c r="A386" s="108"/>
    </row>
    <row r="387" ht="14.25">
      <c r="A387" s="108"/>
    </row>
    <row r="388" ht="14.25">
      <c r="A388" s="108"/>
    </row>
    <row r="389" ht="14.25">
      <c r="A389" s="108"/>
    </row>
    <row r="390" ht="14.25">
      <c r="A390" s="108"/>
    </row>
    <row r="391" ht="14.25">
      <c r="A391" s="108"/>
    </row>
    <row r="392" ht="14.25">
      <c r="A392" s="108"/>
    </row>
    <row r="393" ht="14.25">
      <c r="A393" s="108"/>
    </row>
    <row r="394" ht="14.25">
      <c r="A394" s="108"/>
    </row>
    <row r="395" ht="14.25">
      <c r="A395" s="108"/>
    </row>
    <row r="396" ht="14.25">
      <c r="A396" s="108"/>
    </row>
    <row r="397" ht="14.25">
      <c r="A397" s="108"/>
    </row>
    <row r="398" ht="14.25">
      <c r="A398" s="108"/>
    </row>
    <row r="399" ht="14.25">
      <c r="A399" s="108"/>
    </row>
    <row r="400" ht="14.25">
      <c r="A400" s="108"/>
    </row>
    <row r="401" ht="14.25">
      <c r="A401" s="108"/>
    </row>
    <row r="402" ht="14.25">
      <c r="A402" s="108"/>
    </row>
    <row r="403" ht="14.25">
      <c r="A403" s="108"/>
    </row>
    <row r="404" ht="14.25">
      <c r="A404" s="108"/>
    </row>
    <row r="405" ht="14.25">
      <c r="A405" s="108"/>
    </row>
    <row r="406" ht="14.25">
      <c r="A406" s="108"/>
    </row>
    <row r="407" ht="14.25">
      <c r="A407" s="108"/>
    </row>
    <row r="408" ht="14.25">
      <c r="A408" s="108"/>
    </row>
    <row r="409" ht="14.25">
      <c r="A409" s="108"/>
    </row>
    <row r="410" ht="14.25">
      <c r="A410" s="108"/>
    </row>
    <row r="411" ht="14.25">
      <c r="A411" s="108"/>
    </row>
    <row r="412" ht="14.25">
      <c r="A412" s="108"/>
    </row>
    <row r="413" ht="14.25">
      <c r="A413" s="108"/>
    </row>
    <row r="414" ht="14.25">
      <c r="A414" s="108"/>
    </row>
    <row r="415" ht="14.25">
      <c r="A415" s="108"/>
    </row>
    <row r="416" ht="14.25">
      <c r="A416" s="108"/>
    </row>
    <row r="417" ht="14.25">
      <c r="A417" s="108"/>
    </row>
    <row r="418" ht="14.25">
      <c r="A418" s="108"/>
    </row>
    <row r="419" ht="14.25">
      <c r="A419" s="108"/>
    </row>
    <row r="420" ht="14.25">
      <c r="A420" s="108"/>
    </row>
    <row r="421" ht="14.25">
      <c r="A421" s="108"/>
    </row>
    <row r="422" ht="14.25">
      <c r="A422" s="108"/>
    </row>
    <row r="423" ht="14.25">
      <c r="A423" s="108"/>
    </row>
    <row r="424" ht="14.25">
      <c r="A424" s="108"/>
    </row>
    <row r="425" ht="14.25">
      <c r="A425" s="108"/>
    </row>
    <row r="426" ht="14.25">
      <c r="A426" s="108"/>
    </row>
    <row r="427" ht="14.25">
      <c r="A427" s="108"/>
    </row>
    <row r="428" ht="14.25">
      <c r="A428" s="108"/>
    </row>
    <row r="429" ht="14.25">
      <c r="A429" s="108"/>
    </row>
    <row r="430" ht="14.25">
      <c r="A430" s="108"/>
    </row>
    <row r="431" ht="14.25">
      <c r="A431" s="108"/>
    </row>
    <row r="432" ht="14.25">
      <c r="A432" s="108"/>
    </row>
    <row r="433" ht="14.25">
      <c r="A433" s="108"/>
    </row>
    <row r="434" ht="14.25">
      <c r="A434" s="108"/>
    </row>
    <row r="435" ht="14.25">
      <c r="A435" s="108"/>
    </row>
    <row r="436" ht="14.25">
      <c r="A436" s="108"/>
    </row>
    <row r="437" ht="14.25">
      <c r="A437" s="108"/>
    </row>
    <row r="438" ht="14.25">
      <c r="A438" s="108"/>
    </row>
    <row r="439" ht="14.25">
      <c r="A439" s="108"/>
    </row>
    <row r="440" ht="14.25">
      <c r="A440" s="108"/>
    </row>
    <row r="441" ht="14.25">
      <c r="A441" s="108"/>
    </row>
    <row r="442" ht="14.25">
      <c r="A442" s="108"/>
    </row>
    <row r="443" ht="14.25">
      <c r="A443" s="108"/>
    </row>
    <row r="444" ht="14.25">
      <c r="A444" s="108"/>
    </row>
    <row r="445" ht="14.25">
      <c r="A445" s="108"/>
    </row>
    <row r="446" ht="14.25">
      <c r="A446" s="108"/>
    </row>
    <row r="447" ht="14.25">
      <c r="A447" s="108"/>
    </row>
    <row r="448" ht="14.25">
      <c r="A448" s="108"/>
    </row>
    <row r="449" ht="14.25">
      <c r="A449" s="108"/>
    </row>
    <row r="450" ht="14.25">
      <c r="A450" s="108"/>
    </row>
    <row r="451" ht="14.25">
      <c r="A451" s="108"/>
    </row>
    <row r="452" ht="14.25">
      <c r="A452" s="108"/>
    </row>
    <row r="453" ht="14.25">
      <c r="A453" s="108"/>
    </row>
    <row r="454" ht="14.25">
      <c r="A454" s="108"/>
    </row>
    <row r="455" ht="14.25">
      <c r="A455" s="108"/>
    </row>
    <row r="456" ht="14.25">
      <c r="A456" s="108"/>
    </row>
    <row r="457" ht="14.25">
      <c r="A457" s="108"/>
    </row>
    <row r="458" ht="14.25">
      <c r="A458" s="108"/>
    </row>
    <row r="459" ht="14.25">
      <c r="A459" s="108"/>
    </row>
    <row r="460" ht="14.25">
      <c r="A460" s="108"/>
    </row>
    <row r="461" ht="14.25">
      <c r="A461" s="108"/>
    </row>
    <row r="462" ht="14.25">
      <c r="A462" s="108"/>
    </row>
    <row r="463" ht="14.25">
      <c r="A463" s="108"/>
    </row>
    <row r="464" ht="14.25">
      <c r="A464" s="108"/>
    </row>
    <row r="465" ht="14.25">
      <c r="A465" s="108"/>
    </row>
    <row r="466" ht="14.25">
      <c r="A466" s="108"/>
    </row>
    <row r="467" ht="14.25">
      <c r="A467" s="108"/>
    </row>
    <row r="468" ht="14.25">
      <c r="A468" s="108"/>
    </row>
    <row r="469" ht="14.25">
      <c r="A469" s="108"/>
    </row>
    <row r="470" ht="14.25">
      <c r="A470" s="108"/>
    </row>
    <row r="471" ht="14.25">
      <c r="A471" s="108"/>
    </row>
    <row r="472" ht="14.25">
      <c r="A472" s="108"/>
    </row>
    <row r="473" ht="14.25">
      <c r="A473" s="108"/>
    </row>
    <row r="474" ht="14.25">
      <c r="A474" s="108"/>
    </row>
    <row r="475" ht="14.25">
      <c r="A475" s="108"/>
    </row>
    <row r="476" ht="14.25">
      <c r="A476" s="108"/>
    </row>
    <row r="477" ht="14.25">
      <c r="A477" s="108"/>
    </row>
    <row r="478" ht="14.25">
      <c r="A478" s="108"/>
    </row>
    <row r="479" ht="14.25">
      <c r="A479" s="108"/>
    </row>
    <row r="480" ht="14.25">
      <c r="A480" s="108"/>
    </row>
    <row r="481" ht="14.25">
      <c r="A481" s="108"/>
    </row>
    <row r="482" ht="14.25">
      <c r="A482" s="108"/>
    </row>
    <row r="483" ht="14.25">
      <c r="A483" s="108"/>
    </row>
    <row r="484" ht="14.25">
      <c r="A484" s="108"/>
    </row>
    <row r="485" ht="14.25">
      <c r="A485" s="108"/>
    </row>
    <row r="486" ht="14.25">
      <c r="A486" s="108"/>
    </row>
    <row r="487" ht="14.25">
      <c r="A487" s="108"/>
    </row>
    <row r="488" ht="14.25">
      <c r="A488" s="108"/>
    </row>
    <row r="489" ht="14.25">
      <c r="A489" s="108"/>
    </row>
    <row r="490" ht="14.25">
      <c r="A490" s="108"/>
    </row>
    <row r="491" ht="14.25">
      <c r="A491" s="108"/>
    </row>
    <row r="492" ht="14.25">
      <c r="A492" s="108"/>
    </row>
    <row r="493" ht="14.25">
      <c r="A493" s="108"/>
    </row>
    <row r="494" ht="14.25">
      <c r="A494" s="108"/>
    </row>
    <row r="495" ht="14.25">
      <c r="A495" s="108"/>
    </row>
    <row r="496" ht="14.25">
      <c r="A496" s="108"/>
    </row>
    <row r="497" ht="14.25">
      <c r="A497" s="108"/>
    </row>
    <row r="498" ht="14.25">
      <c r="A498" s="108"/>
    </row>
    <row r="499" ht="14.25">
      <c r="A499" s="108"/>
    </row>
    <row r="500" ht="14.25">
      <c r="A500" s="108"/>
    </row>
    <row r="501" ht="14.25">
      <c r="A501" s="108"/>
    </row>
    <row r="502" ht="14.25">
      <c r="A502" s="108"/>
    </row>
    <row r="503" ht="14.25">
      <c r="A503" s="108"/>
    </row>
    <row r="504" ht="14.25">
      <c r="A504" s="108"/>
    </row>
    <row r="505" ht="14.25">
      <c r="A505" s="108"/>
    </row>
    <row r="506" ht="14.25">
      <c r="A506" s="108"/>
    </row>
    <row r="507" ht="14.25">
      <c r="A507" s="108"/>
    </row>
    <row r="508" ht="14.25">
      <c r="A508" s="108"/>
    </row>
    <row r="509" ht="14.25">
      <c r="A509" s="108"/>
    </row>
    <row r="510" ht="14.25">
      <c r="A510" s="108"/>
    </row>
    <row r="511" ht="14.25">
      <c r="A511" s="108"/>
    </row>
    <row r="512" ht="14.25">
      <c r="A512" s="108"/>
    </row>
    <row r="513" ht="14.25">
      <c r="A513" s="108"/>
    </row>
    <row r="514" ht="14.25">
      <c r="A514" s="108"/>
    </row>
    <row r="515" ht="14.25">
      <c r="A515" s="108"/>
    </row>
    <row r="516" ht="14.25">
      <c r="A516" s="108"/>
    </row>
    <row r="517" ht="14.25">
      <c r="A517" s="108"/>
    </row>
    <row r="518" ht="14.25">
      <c r="A518" s="108"/>
    </row>
    <row r="519" ht="14.25">
      <c r="A519" s="108"/>
    </row>
    <row r="520" ht="14.25">
      <c r="A520" s="108"/>
    </row>
    <row r="521" ht="14.25">
      <c r="A521" s="108"/>
    </row>
    <row r="522" ht="14.25">
      <c r="A522" s="108"/>
    </row>
    <row r="523" ht="14.25">
      <c r="A523" s="108"/>
    </row>
    <row r="524" ht="14.25">
      <c r="A524" s="108"/>
    </row>
    <row r="525" ht="14.25">
      <c r="A525" s="108"/>
    </row>
    <row r="526" ht="14.25">
      <c r="A526" s="108"/>
    </row>
    <row r="527" ht="14.25">
      <c r="A527" s="108"/>
    </row>
    <row r="528" ht="14.25">
      <c r="A528" s="108"/>
    </row>
    <row r="529" ht="14.25">
      <c r="A529" s="108"/>
    </row>
    <row r="530" ht="14.25">
      <c r="A530" s="108"/>
    </row>
    <row r="531" ht="14.25">
      <c r="A531" s="108"/>
    </row>
    <row r="532" ht="14.25">
      <c r="A532" s="108"/>
    </row>
    <row r="533" ht="14.25">
      <c r="A533" s="108"/>
    </row>
    <row r="534" ht="14.25">
      <c r="A534" s="108"/>
    </row>
    <row r="535" ht="14.25">
      <c r="A535" s="108"/>
    </row>
    <row r="536" ht="14.25">
      <c r="A536" s="108"/>
    </row>
    <row r="537" ht="14.25">
      <c r="A537" s="108"/>
    </row>
    <row r="538" ht="14.25">
      <c r="A538" s="108"/>
    </row>
    <row r="539" ht="14.25">
      <c r="A539" s="108"/>
    </row>
    <row r="540" ht="14.25">
      <c r="A540" s="108"/>
    </row>
    <row r="541" ht="14.25">
      <c r="A541" s="108"/>
    </row>
    <row r="542" ht="14.25">
      <c r="A542" s="108"/>
    </row>
    <row r="543" ht="14.25">
      <c r="A543" s="108"/>
    </row>
    <row r="544" ht="14.25">
      <c r="A544" s="108"/>
    </row>
    <row r="545" ht="14.25">
      <c r="A545" s="108"/>
    </row>
    <row r="546" ht="14.25">
      <c r="A546" s="108"/>
    </row>
    <row r="547" ht="14.25">
      <c r="A547" s="108"/>
    </row>
    <row r="548" ht="14.25">
      <c r="A548" s="108"/>
    </row>
    <row r="549" ht="14.25">
      <c r="A549" s="108"/>
    </row>
    <row r="550" ht="14.25">
      <c r="A550" s="108"/>
    </row>
    <row r="551" ht="14.25">
      <c r="A551" s="108"/>
    </row>
    <row r="552" ht="14.25">
      <c r="A552" s="108"/>
    </row>
    <row r="553" ht="14.25">
      <c r="A553" s="108"/>
    </row>
    <row r="554" ht="14.25">
      <c r="A554" s="108"/>
    </row>
    <row r="555" ht="14.25">
      <c r="A555" s="108"/>
    </row>
    <row r="556" ht="14.25">
      <c r="A556" s="108"/>
    </row>
    <row r="557" ht="14.25">
      <c r="A557" s="108"/>
    </row>
    <row r="558" ht="14.25">
      <c r="A558" s="108"/>
    </row>
    <row r="559" ht="14.25">
      <c r="A559" s="108"/>
    </row>
    <row r="560" ht="14.25">
      <c r="A560" s="108"/>
    </row>
    <row r="561" ht="14.25">
      <c r="A561" s="108"/>
    </row>
    <row r="562" ht="14.25">
      <c r="A562" s="108"/>
    </row>
    <row r="563" ht="14.25">
      <c r="A563" s="108"/>
    </row>
    <row r="564" ht="14.25">
      <c r="A564" s="108"/>
    </row>
    <row r="565" ht="14.25">
      <c r="A565" s="108"/>
    </row>
    <row r="566" ht="14.25">
      <c r="A566" s="108"/>
    </row>
    <row r="567" ht="14.25">
      <c r="A567" s="108"/>
    </row>
    <row r="568" ht="14.25">
      <c r="A568" s="108"/>
    </row>
    <row r="569" ht="14.25">
      <c r="A569" s="108"/>
    </row>
    <row r="570" ht="14.25">
      <c r="A570" s="108"/>
    </row>
    <row r="571" ht="14.25">
      <c r="A571" s="108"/>
    </row>
    <row r="572" ht="14.25">
      <c r="A572" s="108"/>
    </row>
    <row r="573" ht="14.25">
      <c r="A573" s="108"/>
    </row>
    <row r="574" ht="14.25">
      <c r="A574" s="108"/>
    </row>
    <row r="575" ht="14.25">
      <c r="A575" s="108"/>
    </row>
    <row r="576" ht="14.25">
      <c r="A576" s="108"/>
    </row>
    <row r="577" ht="14.25">
      <c r="A577" s="108"/>
    </row>
    <row r="578" ht="14.25">
      <c r="A578" s="108"/>
    </row>
    <row r="579" ht="14.25">
      <c r="A579" s="108"/>
    </row>
    <row r="580" ht="14.25">
      <c r="A580" s="108"/>
    </row>
    <row r="581" ht="14.25">
      <c r="A581" s="108"/>
    </row>
    <row r="582" ht="14.25">
      <c r="A582" s="108"/>
    </row>
    <row r="583" ht="14.25">
      <c r="A583" s="108"/>
    </row>
    <row r="584" ht="14.25">
      <c r="A584" s="108"/>
    </row>
    <row r="585" ht="14.25">
      <c r="A585" s="108"/>
    </row>
    <row r="586" ht="14.25">
      <c r="A586" s="108"/>
    </row>
    <row r="587" ht="14.25">
      <c r="A587" s="108"/>
    </row>
    <row r="588" ht="14.25">
      <c r="A588" s="108"/>
    </row>
    <row r="589" ht="14.25">
      <c r="A589" s="108"/>
    </row>
    <row r="590" ht="14.25">
      <c r="A590" s="108"/>
    </row>
    <row r="591" ht="14.25">
      <c r="A591" s="108"/>
    </row>
    <row r="592" ht="14.25">
      <c r="A592" s="108"/>
    </row>
    <row r="593" ht="14.25">
      <c r="A593" s="108"/>
    </row>
    <row r="594" ht="14.25">
      <c r="A594" s="108"/>
    </row>
    <row r="595" ht="14.25">
      <c r="A595" s="108"/>
    </row>
    <row r="596" ht="14.25">
      <c r="A596" s="108"/>
    </row>
    <row r="597" ht="14.25">
      <c r="A597" s="108"/>
    </row>
    <row r="598" ht="14.25">
      <c r="A598" s="108"/>
    </row>
    <row r="599" ht="14.25">
      <c r="A599" s="108"/>
    </row>
    <row r="600" ht="14.25">
      <c r="A600" s="108"/>
    </row>
    <row r="601" ht="14.25">
      <c r="A601" s="108"/>
    </row>
    <row r="602" ht="14.25">
      <c r="A602" s="108"/>
    </row>
    <row r="603" ht="14.25">
      <c r="A603" s="108"/>
    </row>
    <row r="604" ht="14.25">
      <c r="A604" s="108"/>
    </row>
    <row r="605" ht="14.25">
      <c r="A605" s="108"/>
    </row>
    <row r="606" ht="14.25">
      <c r="A606" s="108"/>
    </row>
    <row r="607" ht="14.25">
      <c r="A607" s="108"/>
    </row>
    <row r="608" ht="14.25">
      <c r="A608" s="108"/>
    </row>
    <row r="609" ht="14.25">
      <c r="A609" s="108"/>
    </row>
    <row r="610" ht="14.25">
      <c r="A610" s="108"/>
    </row>
    <row r="611" ht="14.25">
      <c r="A611" s="108"/>
    </row>
    <row r="612" ht="14.25">
      <c r="A612" s="108"/>
    </row>
    <row r="613" ht="14.25">
      <c r="A613" s="108"/>
    </row>
    <row r="614" ht="14.25">
      <c r="A614" s="108"/>
    </row>
    <row r="615" ht="14.25">
      <c r="A615" s="108"/>
    </row>
    <row r="616" ht="14.25">
      <c r="A616" s="108"/>
    </row>
    <row r="617" ht="14.25">
      <c r="A617" s="108"/>
    </row>
    <row r="618" ht="14.25">
      <c r="A618" s="108"/>
    </row>
    <row r="619" ht="14.25">
      <c r="A619" s="108"/>
    </row>
    <row r="620" ht="14.25">
      <c r="A620" s="108"/>
    </row>
    <row r="621" ht="14.25">
      <c r="A621" s="108"/>
    </row>
    <row r="622" ht="14.25">
      <c r="A622" s="108"/>
    </row>
    <row r="623" ht="14.25">
      <c r="A623" s="108"/>
    </row>
    <row r="624" ht="14.25">
      <c r="A624" s="108"/>
    </row>
    <row r="625" ht="14.25">
      <c r="A625" s="108"/>
    </row>
    <row r="626" ht="14.25">
      <c r="A626" s="108"/>
    </row>
    <row r="627" ht="14.25">
      <c r="A627" s="108"/>
    </row>
    <row r="628" ht="14.25">
      <c r="A628" s="108"/>
    </row>
    <row r="629" ht="14.25">
      <c r="A629" s="108"/>
    </row>
    <row r="630" ht="14.25">
      <c r="A630" s="108"/>
    </row>
    <row r="631" ht="14.25">
      <c r="A631" s="108"/>
    </row>
    <row r="632" ht="14.25">
      <c r="A632" s="108"/>
    </row>
    <row r="633" ht="14.25">
      <c r="A633" s="108"/>
    </row>
    <row r="634" ht="14.25">
      <c r="A634" s="108"/>
    </row>
    <row r="635" ht="14.25">
      <c r="A635" s="108"/>
    </row>
    <row r="636" ht="14.25">
      <c r="A636" s="108"/>
    </row>
    <row r="637" ht="14.25">
      <c r="A637" s="108"/>
    </row>
    <row r="638" ht="14.25">
      <c r="A638" s="108"/>
    </row>
    <row r="639" ht="14.25">
      <c r="A639" s="108"/>
    </row>
    <row r="640" ht="14.25">
      <c r="A640" s="108"/>
    </row>
    <row r="641" ht="14.25">
      <c r="A641" s="108"/>
    </row>
    <row r="642" ht="14.25">
      <c r="A642" s="108"/>
    </row>
    <row r="643" ht="14.25">
      <c r="A643" s="108"/>
    </row>
    <row r="644" ht="14.25">
      <c r="A644" s="108"/>
    </row>
    <row r="645" ht="14.25">
      <c r="A645" s="108"/>
    </row>
    <row r="646" ht="14.25">
      <c r="A646" s="108"/>
    </row>
    <row r="647" ht="14.25">
      <c r="A647" s="108"/>
    </row>
    <row r="648" ht="14.25">
      <c r="A648" s="108"/>
    </row>
    <row r="649" ht="14.25">
      <c r="A649" s="108"/>
    </row>
    <row r="650" ht="14.25">
      <c r="A650" s="108"/>
    </row>
    <row r="651" ht="14.25">
      <c r="A651" s="108"/>
    </row>
    <row r="652" ht="14.25">
      <c r="A652" s="108"/>
    </row>
    <row r="653" ht="14.25">
      <c r="A653" s="108"/>
    </row>
    <row r="654" ht="14.25">
      <c r="A654" s="108"/>
    </row>
    <row r="655" ht="14.25">
      <c r="A655" s="108"/>
    </row>
    <row r="656" ht="14.25">
      <c r="A656" s="108"/>
    </row>
    <row r="657" ht="14.25">
      <c r="A657" s="108"/>
    </row>
    <row r="658" ht="14.25">
      <c r="A658" s="108"/>
    </row>
    <row r="659" ht="14.25">
      <c r="A659" s="108"/>
    </row>
    <row r="660" ht="14.25">
      <c r="A660" s="108"/>
    </row>
    <row r="661" ht="14.25">
      <c r="A661" s="108"/>
    </row>
    <row r="662" ht="14.25">
      <c r="A662" s="108"/>
    </row>
    <row r="663" ht="14.25">
      <c r="A663" s="108"/>
    </row>
    <row r="664" ht="14.25">
      <c r="A664" s="108"/>
    </row>
    <row r="665" ht="14.25">
      <c r="A665" s="108"/>
    </row>
    <row r="666" ht="14.25">
      <c r="A666" s="108"/>
    </row>
    <row r="667" ht="14.25">
      <c r="A667" s="108"/>
    </row>
    <row r="668" ht="14.25">
      <c r="A668" s="108"/>
    </row>
    <row r="669" ht="14.25">
      <c r="A669" s="108"/>
    </row>
    <row r="670" ht="14.25">
      <c r="A670" s="108"/>
    </row>
    <row r="671" ht="14.25">
      <c r="A671" s="108"/>
    </row>
    <row r="672" ht="14.25">
      <c r="A672" s="108"/>
    </row>
    <row r="673" ht="14.25">
      <c r="A673" s="108"/>
    </row>
    <row r="674" ht="14.25">
      <c r="A674" s="108"/>
    </row>
    <row r="675" ht="14.25">
      <c r="A675" s="108"/>
    </row>
    <row r="676" ht="14.25">
      <c r="A676" s="108"/>
    </row>
    <row r="677" ht="14.25">
      <c r="A677" s="108"/>
    </row>
    <row r="678" ht="14.25">
      <c r="A678" s="108"/>
    </row>
    <row r="679" ht="14.25">
      <c r="A679" s="108"/>
    </row>
    <row r="680" ht="14.25">
      <c r="A680" s="108"/>
    </row>
    <row r="681" ht="14.25">
      <c r="A681" s="108"/>
    </row>
    <row r="682" ht="14.25">
      <c r="A682" s="108"/>
    </row>
    <row r="683" ht="14.25">
      <c r="A683" s="108"/>
    </row>
    <row r="684" ht="14.25">
      <c r="A684" s="108"/>
    </row>
    <row r="685" ht="14.25">
      <c r="A685" s="108"/>
    </row>
    <row r="686" ht="14.25">
      <c r="A686" s="108"/>
    </row>
    <row r="687" ht="14.25">
      <c r="A687" s="108"/>
    </row>
    <row r="688" ht="14.25">
      <c r="A688" s="108"/>
    </row>
    <row r="689" ht="14.25">
      <c r="A689" s="108"/>
    </row>
    <row r="690" ht="14.25">
      <c r="A690" s="108"/>
    </row>
    <row r="691" ht="14.25">
      <c r="A691" s="108"/>
    </row>
    <row r="692" ht="14.25">
      <c r="A692" s="108"/>
    </row>
    <row r="693" ht="14.25">
      <c r="A693" s="108"/>
    </row>
    <row r="694" ht="14.25">
      <c r="A694" s="108"/>
    </row>
    <row r="695" ht="14.25">
      <c r="A695" s="108"/>
    </row>
    <row r="696" ht="14.25">
      <c r="A696" s="108"/>
    </row>
    <row r="697" ht="14.25">
      <c r="A697" s="108"/>
    </row>
    <row r="698" ht="14.25">
      <c r="A698" s="108"/>
    </row>
    <row r="699" ht="14.25">
      <c r="A699" s="108"/>
    </row>
    <row r="700" ht="14.25">
      <c r="A700" s="108"/>
    </row>
    <row r="701" ht="14.25">
      <c r="A701" s="108"/>
    </row>
    <row r="702" ht="14.25">
      <c r="A702" s="108"/>
    </row>
    <row r="703" ht="14.25">
      <c r="A703" s="108"/>
    </row>
    <row r="704" ht="14.25">
      <c r="A704" s="108"/>
    </row>
    <row r="705" ht="14.25">
      <c r="A705" s="108"/>
    </row>
    <row r="706" ht="14.25">
      <c r="A706" s="108"/>
    </row>
    <row r="707" ht="14.25">
      <c r="A707" s="108"/>
    </row>
    <row r="708" ht="14.25">
      <c r="A708" s="108"/>
    </row>
    <row r="709" ht="14.25">
      <c r="A709" s="108"/>
    </row>
    <row r="710" ht="14.25">
      <c r="A710" s="108"/>
    </row>
    <row r="711" ht="14.25">
      <c r="A711" s="108"/>
    </row>
    <row r="712" ht="14.25">
      <c r="A712" s="108"/>
    </row>
    <row r="713" ht="14.25">
      <c r="A713" s="108"/>
    </row>
    <row r="714" ht="14.25">
      <c r="A714" s="108"/>
    </row>
    <row r="715" ht="14.25">
      <c r="A715" s="108"/>
    </row>
    <row r="716" ht="14.25">
      <c r="A716" s="108"/>
    </row>
    <row r="717" ht="14.25">
      <c r="A717" s="108"/>
    </row>
    <row r="718" ht="14.25">
      <c r="A718" s="108"/>
    </row>
    <row r="719" ht="14.25">
      <c r="A719" s="108"/>
    </row>
    <row r="720" ht="14.25">
      <c r="A720" s="108"/>
    </row>
    <row r="721" ht="14.25">
      <c r="A721" s="108"/>
    </row>
    <row r="722" ht="14.25">
      <c r="A722" s="108"/>
    </row>
    <row r="723" ht="14.25">
      <c r="A723" s="108"/>
    </row>
    <row r="724" ht="14.25">
      <c r="A724" s="108"/>
    </row>
    <row r="725" ht="14.25">
      <c r="A725" s="108"/>
    </row>
    <row r="726" ht="14.25">
      <c r="A726" s="108"/>
    </row>
    <row r="727" ht="14.25">
      <c r="A727" s="108"/>
    </row>
    <row r="728" ht="14.25">
      <c r="A728" s="108"/>
    </row>
    <row r="729" ht="14.25">
      <c r="A729" s="108"/>
    </row>
    <row r="730" ht="14.25">
      <c r="A730" s="108"/>
    </row>
    <row r="731" ht="14.25">
      <c r="A731" s="108"/>
    </row>
    <row r="732" ht="14.25">
      <c r="A732" s="108"/>
    </row>
    <row r="733" ht="14.25">
      <c r="A733" s="108"/>
    </row>
    <row r="734" ht="14.25">
      <c r="A734" s="108"/>
    </row>
    <row r="735" ht="14.25">
      <c r="A735" s="108"/>
    </row>
    <row r="736" ht="14.25">
      <c r="A736" s="108"/>
    </row>
    <row r="737" ht="14.25">
      <c r="A737" s="108"/>
    </row>
    <row r="738" ht="14.25">
      <c r="A738" s="108"/>
    </row>
    <row r="739" ht="14.25">
      <c r="A739" s="108"/>
    </row>
    <row r="740" ht="14.25">
      <c r="A740" s="108"/>
    </row>
    <row r="741" ht="14.25">
      <c r="A741" s="108"/>
    </row>
    <row r="742" ht="14.25">
      <c r="A742" s="108"/>
    </row>
    <row r="743" ht="14.25">
      <c r="A743" s="108"/>
    </row>
    <row r="744" ht="14.25">
      <c r="A744" s="108"/>
    </row>
    <row r="745" ht="14.25">
      <c r="A745" s="108"/>
    </row>
    <row r="746" ht="14.25">
      <c r="A746" s="108"/>
    </row>
    <row r="747" ht="14.25">
      <c r="A747" s="108"/>
    </row>
    <row r="748" ht="14.25">
      <c r="A748" s="108"/>
    </row>
    <row r="749" ht="14.25">
      <c r="A749" s="108"/>
    </row>
    <row r="750" ht="14.25">
      <c r="A750" s="108"/>
    </row>
    <row r="751" ht="14.25">
      <c r="A751" s="108"/>
    </row>
  </sheetData>
  <sheetProtection/>
  <mergeCells count="1">
    <mergeCell ref="A2:B2"/>
  </mergeCells>
  <printOptions horizontalCentered="1"/>
  <pageMargins left="0.35" right="0.35" top="0.63" bottom="0" header="0.11999999999999998" footer="0.28"/>
  <pageSetup firstPageNumber="1" useFirstPageNumber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739"/>
  <sheetViews>
    <sheetView workbookViewId="0" topLeftCell="A1">
      <selection activeCell="A1" sqref="A1"/>
    </sheetView>
  </sheetViews>
  <sheetFormatPr defaultColWidth="9.00390625" defaultRowHeight="14.25"/>
  <cols>
    <col min="1" max="1" width="50.625" style="99" customWidth="1"/>
    <col min="2" max="2" width="25.375" style="0" customWidth="1"/>
  </cols>
  <sheetData>
    <row r="1" spans="1:2" s="92" customFormat="1" ht="17.25" customHeight="1">
      <c r="A1" s="1" t="s">
        <v>1180</v>
      </c>
      <c r="B1" s="100"/>
    </row>
    <row r="2" spans="1:2" s="93" customFormat="1" ht="29.25" customHeight="1">
      <c r="A2" s="2" t="s">
        <v>1181</v>
      </c>
      <c r="B2" s="2"/>
    </row>
    <row r="3" spans="1:2" ht="26.25" customHeight="1">
      <c r="A3" s="96"/>
      <c r="B3" s="101" t="s">
        <v>20</v>
      </c>
    </row>
    <row r="4" spans="1:2" s="98" customFormat="1" ht="24" customHeight="1">
      <c r="A4" s="102" t="s">
        <v>267</v>
      </c>
      <c r="B4" s="102" t="s">
        <v>268</v>
      </c>
    </row>
    <row r="5" spans="1:2" s="98" customFormat="1" ht="29.25" customHeight="1">
      <c r="A5" s="103" t="s">
        <v>1182</v>
      </c>
      <c r="B5" s="104"/>
    </row>
    <row r="6" spans="1:2" s="98" customFormat="1" ht="29.25" customHeight="1">
      <c r="A6" s="105" t="s">
        <v>1183</v>
      </c>
      <c r="B6" s="104"/>
    </row>
    <row r="7" spans="1:2" s="98" customFormat="1" ht="29.25" customHeight="1">
      <c r="A7" s="105" t="s">
        <v>1184</v>
      </c>
      <c r="B7" s="104"/>
    </row>
    <row r="8" spans="1:2" s="98" customFormat="1" ht="29.25" customHeight="1">
      <c r="A8" s="105" t="s">
        <v>1185</v>
      </c>
      <c r="B8" s="104"/>
    </row>
    <row r="9" spans="1:2" s="98" customFormat="1" ht="29.25" customHeight="1">
      <c r="A9" s="105" t="s">
        <v>1186</v>
      </c>
      <c r="B9" s="104">
        <v>1500</v>
      </c>
    </row>
    <row r="10" spans="1:2" s="98" customFormat="1" ht="29.25" customHeight="1">
      <c r="A10" s="105"/>
      <c r="B10" s="104"/>
    </row>
    <row r="11" spans="1:2" s="98" customFormat="1" ht="29.25" customHeight="1">
      <c r="A11" s="106" t="s">
        <v>1187</v>
      </c>
      <c r="B11" s="104">
        <v>1500</v>
      </c>
    </row>
    <row r="12" spans="1:2" s="98" customFormat="1" ht="29.25" customHeight="1">
      <c r="A12" s="107" t="s">
        <v>1188</v>
      </c>
      <c r="B12" s="104" t="s">
        <v>1189</v>
      </c>
    </row>
    <row r="13" spans="1:2" s="98" customFormat="1" ht="29.25" customHeight="1">
      <c r="A13" s="105" t="s">
        <v>1190</v>
      </c>
      <c r="B13" s="104">
        <v>500</v>
      </c>
    </row>
    <row r="14" spans="1:2" s="98" customFormat="1" ht="29.25" customHeight="1">
      <c r="A14" s="105" t="s">
        <v>1191</v>
      </c>
      <c r="B14" s="104"/>
    </row>
    <row r="15" spans="1:2" s="98" customFormat="1" ht="29.25" customHeight="1">
      <c r="A15" s="106" t="s">
        <v>1192</v>
      </c>
      <c r="B15" s="104">
        <v>2000</v>
      </c>
    </row>
    <row r="16" spans="1:2" ht="14.25">
      <c r="A16" s="98"/>
      <c r="B16" s="108"/>
    </row>
    <row r="17" spans="1:2" ht="14.25">
      <c r="A17" s="98"/>
      <c r="B17" s="108"/>
    </row>
    <row r="18" spans="1:2" ht="14.25">
      <c r="A18" s="98"/>
      <c r="B18" s="108"/>
    </row>
    <row r="19" spans="1:2" ht="14.25">
      <c r="A19" s="98"/>
      <c r="B19" s="108"/>
    </row>
    <row r="20" spans="1:2" ht="14.25">
      <c r="A20" s="98"/>
      <c r="B20" s="108"/>
    </row>
    <row r="21" spans="1:2" ht="14.25">
      <c r="A21" s="98"/>
      <c r="B21" s="108"/>
    </row>
    <row r="22" spans="1:2" ht="14.25">
      <c r="A22" s="98"/>
      <c r="B22" s="108"/>
    </row>
    <row r="23" spans="1:2" ht="14.25">
      <c r="A23" s="98"/>
      <c r="B23" s="108"/>
    </row>
    <row r="24" spans="1:2" ht="14.25">
      <c r="A24" s="98"/>
      <c r="B24" s="108"/>
    </row>
    <row r="25" spans="1:2" ht="14.25">
      <c r="A25" s="98"/>
      <c r="B25" s="108"/>
    </row>
    <row r="26" spans="1:2" ht="14.25">
      <c r="A26" s="98"/>
      <c r="B26" s="108"/>
    </row>
    <row r="27" spans="1:2" ht="14.25">
      <c r="A27" s="98"/>
      <c r="B27" s="108"/>
    </row>
    <row r="28" spans="1:2" ht="14.25">
      <c r="A28" s="98"/>
      <c r="B28" s="108"/>
    </row>
    <row r="29" spans="1:2" ht="14.25">
      <c r="A29" s="98"/>
      <c r="B29" s="108"/>
    </row>
    <row r="30" spans="1:2" ht="14.25">
      <c r="A30" s="98"/>
      <c r="B30" s="108"/>
    </row>
    <row r="31" spans="1:2" ht="14.25">
      <c r="A31" s="98"/>
      <c r="B31" s="108"/>
    </row>
    <row r="32" spans="1:2" ht="14.25">
      <c r="A32" s="98"/>
      <c r="B32" s="108"/>
    </row>
    <row r="33" spans="1:2" ht="14.25">
      <c r="A33" s="98"/>
      <c r="B33" s="108"/>
    </row>
    <row r="34" spans="1:2" ht="14.25">
      <c r="A34" s="98"/>
      <c r="B34" s="108"/>
    </row>
    <row r="35" spans="1:2" ht="14.25">
      <c r="A35" s="98"/>
      <c r="B35" s="108"/>
    </row>
    <row r="36" spans="1:2" ht="14.25">
      <c r="A36" s="98"/>
      <c r="B36" s="108"/>
    </row>
    <row r="37" spans="1:2" ht="14.25">
      <c r="A37" s="98"/>
      <c r="B37" s="108"/>
    </row>
    <row r="38" spans="1:2" ht="14.25">
      <c r="A38" s="98"/>
      <c r="B38" s="108"/>
    </row>
    <row r="39" spans="1:2" ht="14.25">
      <c r="A39" s="98"/>
      <c r="B39" s="108"/>
    </row>
    <row r="40" spans="1:2" ht="14.25">
      <c r="A40" s="98"/>
      <c r="B40" s="108"/>
    </row>
    <row r="41" spans="1:2" ht="14.25">
      <c r="A41" s="98"/>
      <c r="B41" s="108"/>
    </row>
    <row r="42" spans="1:2" ht="14.25">
      <c r="A42" s="98"/>
      <c r="B42" s="108"/>
    </row>
    <row r="43" spans="1:2" ht="14.25">
      <c r="A43" s="98"/>
      <c r="B43" s="108"/>
    </row>
    <row r="44" spans="1:2" ht="14.25">
      <c r="A44" s="98"/>
      <c r="B44" s="108"/>
    </row>
    <row r="45" spans="1:2" ht="14.25">
      <c r="A45" s="98"/>
      <c r="B45" s="108"/>
    </row>
    <row r="46" spans="1:2" ht="14.25">
      <c r="A46" s="98"/>
      <c r="B46" s="108"/>
    </row>
    <row r="47" spans="1:2" ht="14.25">
      <c r="A47" s="98"/>
      <c r="B47" s="108"/>
    </row>
    <row r="48" spans="1:2" ht="14.25">
      <c r="A48" s="98"/>
      <c r="B48" s="108"/>
    </row>
    <row r="49" spans="1:2" ht="14.25">
      <c r="A49" s="98"/>
      <c r="B49" s="108"/>
    </row>
    <row r="50" spans="1:2" ht="14.25">
      <c r="A50" s="98"/>
      <c r="B50" s="108"/>
    </row>
    <row r="51" spans="1:2" ht="14.25">
      <c r="A51" s="98"/>
      <c r="B51" s="108"/>
    </row>
    <row r="52" spans="1:2" ht="14.25">
      <c r="A52" s="98"/>
      <c r="B52" s="108"/>
    </row>
    <row r="53" spans="1:2" ht="14.25">
      <c r="A53" s="98"/>
      <c r="B53" s="108"/>
    </row>
    <row r="54" spans="1:2" ht="14.25">
      <c r="A54" s="98"/>
      <c r="B54" s="108"/>
    </row>
    <row r="55" spans="1:2" ht="14.25">
      <c r="A55" s="98"/>
      <c r="B55" s="108"/>
    </row>
    <row r="56" spans="1:2" ht="14.25">
      <c r="A56" s="98"/>
      <c r="B56" s="108"/>
    </row>
    <row r="57" spans="1:2" ht="14.25">
      <c r="A57" s="98"/>
      <c r="B57" s="108"/>
    </row>
    <row r="58" spans="1:2" ht="14.25">
      <c r="A58" s="98"/>
      <c r="B58" s="108"/>
    </row>
    <row r="59" spans="1:2" ht="14.25">
      <c r="A59" s="98"/>
      <c r="B59" s="108"/>
    </row>
    <row r="60" spans="1:2" ht="14.25">
      <c r="A60" s="98"/>
      <c r="B60" s="108"/>
    </row>
    <row r="61" spans="1:2" ht="14.25">
      <c r="A61" s="98"/>
      <c r="B61" s="108"/>
    </row>
    <row r="62" spans="1:2" ht="14.25">
      <c r="A62" s="98"/>
      <c r="B62" s="108"/>
    </row>
    <row r="63" spans="1:2" ht="14.25">
      <c r="A63" s="98"/>
      <c r="B63" s="108"/>
    </row>
    <row r="64" spans="1:2" ht="14.25">
      <c r="A64" s="98"/>
      <c r="B64" s="108"/>
    </row>
    <row r="65" spans="1:2" ht="14.25">
      <c r="A65" s="98"/>
      <c r="B65" s="108"/>
    </row>
    <row r="66" spans="1:2" ht="14.25">
      <c r="A66" s="98"/>
      <c r="B66" s="108"/>
    </row>
    <row r="67" spans="1:2" ht="14.25">
      <c r="A67" s="98"/>
      <c r="B67" s="108"/>
    </row>
    <row r="68" spans="1:2" ht="14.25">
      <c r="A68" s="98"/>
      <c r="B68" s="108"/>
    </row>
    <row r="69" spans="1:2" ht="14.25">
      <c r="A69" s="98"/>
      <c r="B69" s="108"/>
    </row>
    <row r="70" spans="1:2" ht="14.25">
      <c r="A70" s="98"/>
      <c r="B70" s="108"/>
    </row>
    <row r="71" spans="1:2" ht="14.25">
      <c r="A71" s="98"/>
      <c r="B71" s="108"/>
    </row>
    <row r="72" spans="1:2" ht="14.25">
      <c r="A72" s="98"/>
      <c r="B72" s="108"/>
    </row>
    <row r="73" spans="1:2" ht="14.25">
      <c r="A73" s="98"/>
      <c r="B73" s="108"/>
    </row>
    <row r="74" spans="1:2" ht="14.25">
      <c r="A74" s="98"/>
      <c r="B74" s="108"/>
    </row>
    <row r="75" spans="1:2" ht="14.25">
      <c r="A75" s="98"/>
      <c r="B75" s="108"/>
    </row>
    <row r="76" spans="1:2" ht="14.25">
      <c r="A76" s="98"/>
      <c r="B76" s="108"/>
    </row>
    <row r="77" spans="1:2" ht="14.25">
      <c r="A77" s="98"/>
      <c r="B77" s="108"/>
    </row>
    <row r="78" spans="1:2" ht="14.25">
      <c r="A78" s="98"/>
      <c r="B78" s="108"/>
    </row>
    <row r="79" spans="1:2" ht="14.25">
      <c r="A79" s="98"/>
      <c r="B79" s="108"/>
    </row>
    <row r="80" spans="1:2" ht="14.25">
      <c r="A80" s="98"/>
      <c r="B80" s="108"/>
    </row>
    <row r="81" spans="1:2" ht="14.25">
      <c r="A81" s="98"/>
      <c r="B81" s="108"/>
    </row>
    <row r="82" spans="1:2" ht="14.25">
      <c r="A82" s="98"/>
      <c r="B82" s="108"/>
    </row>
    <row r="83" spans="1:2" ht="14.25">
      <c r="A83" s="98"/>
      <c r="B83" s="108"/>
    </row>
    <row r="84" spans="1:2" ht="14.25">
      <c r="A84" s="98"/>
      <c r="B84" s="108"/>
    </row>
    <row r="85" spans="1:2" ht="14.25">
      <c r="A85" s="98"/>
      <c r="B85" s="108"/>
    </row>
    <row r="86" spans="1:2" ht="14.25">
      <c r="A86" s="98"/>
      <c r="B86" s="108"/>
    </row>
    <row r="87" spans="1:2" ht="14.25">
      <c r="A87" s="98"/>
      <c r="B87" s="108"/>
    </row>
    <row r="88" spans="1:2" ht="14.25">
      <c r="A88" s="98"/>
      <c r="B88" s="108"/>
    </row>
    <row r="89" spans="1:2" ht="14.25">
      <c r="A89" s="98"/>
      <c r="B89" s="108"/>
    </row>
    <row r="90" spans="1:2" ht="14.25">
      <c r="A90" s="98"/>
      <c r="B90" s="108"/>
    </row>
    <row r="91" spans="1:2" ht="14.25">
      <c r="A91" s="98"/>
      <c r="B91" s="108"/>
    </row>
    <row r="92" spans="1:2" ht="14.25">
      <c r="A92" s="98"/>
      <c r="B92" s="108"/>
    </row>
    <row r="93" spans="1:2" ht="14.25">
      <c r="A93" s="98"/>
      <c r="B93" s="108"/>
    </row>
    <row r="94" spans="1:2" ht="14.25">
      <c r="A94" s="98"/>
      <c r="B94" s="108"/>
    </row>
    <row r="95" spans="1:2" ht="14.25">
      <c r="A95" s="98"/>
      <c r="B95" s="108"/>
    </row>
    <row r="96" spans="1:2" ht="14.25">
      <c r="A96" s="98"/>
      <c r="B96" s="108"/>
    </row>
    <row r="97" spans="1:2" ht="14.25">
      <c r="A97" s="98"/>
      <c r="B97" s="108"/>
    </row>
    <row r="98" spans="1:2" ht="14.25">
      <c r="A98" s="98"/>
      <c r="B98" s="108"/>
    </row>
    <row r="99" spans="1:2" ht="14.25">
      <c r="A99" s="98"/>
      <c r="B99" s="108"/>
    </row>
    <row r="100" spans="1:2" ht="14.25">
      <c r="A100" s="98"/>
      <c r="B100" s="108"/>
    </row>
    <row r="101" spans="1:2" ht="14.25">
      <c r="A101" s="98"/>
      <c r="B101" s="108"/>
    </row>
    <row r="102" spans="1:2" ht="14.25">
      <c r="A102" s="98"/>
      <c r="B102" s="108"/>
    </row>
    <row r="103" spans="1:2" ht="14.25">
      <c r="A103" s="98"/>
      <c r="B103" s="108"/>
    </row>
    <row r="104" spans="1:2" ht="14.25">
      <c r="A104" s="98"/>
      <c r="B104" s="108"/>
    </row>
    <row r="105" spans="1:2" ht="14.25">
      <c r="A105" s="98"/>
      <c r="B105" s="108"/>
    </row>
    <row r="106" spans="1:2" ht="14.25">
      <c r="A106" s="98"/>
      <c r="B106" s="108"/>
    </row>
    <row r="107" spans="1:2" ht="14.25">
      <c r="A107" s="98"/>
      <c r="B107" s="108"/>
    </row>
    <row r="108" spans="1:2" ht="14.25">
      <c r="A108" s="98"/>
      <c r="B108" s="108"/>
    </row>
    <row r="109" spans="1:2" ht="14.25">
      <c r="A109" s="98"/>
      <c r="B109" s="108"/>
    </row>
    <row r="110" spans="1:2" ht="14.25">
      <c r="A110" s="98"/>
      <c r="B110" s="108"/>
    </row>
    <row r="111" spans="1:2" ht="14.25">
      <c r="A111" s="98"/>
      <c r="B111" s="108"/>
    </row>
    <row r="112" spans="1:2" ht="14.25">
      <c r="A112" s="98"/>
      <c r="B112" s="108"/>
    </row>
    <row r="113" spans="1:2" ht="14.25">
      <c r="A113" s="98"/>
      <c r="B113" s="108"/>
    </row>
    <row r="114" spans="1:2" ht="14.25">
      <c r="A114" s="98"/>
      <c r="B114" s="108"/>
    </row>
    <row r="115" spans="1:2" ht="14.25">
      <c r="A115" s="98"/>
      <c r="B115" s="108"/>
    </row>
    <row r="116" spans="1:2" ht="14.25">
      <c r="A116" s="98"/>
      <c r="B116" s="108"/>
    </row>
    <row r="117" spans="1:2" ht="14.25">
      <c r="A117" s="98"/>
      <c r="B117" s="108"/>
    </row>
    <row r="118" spans="1:2" ht="14.25">
      <c r="A118" s="98"/>
      <c r="B118" s="108"/>
    </row>
    <row r="119" spans="1:2" ht="14.25">
      <c r="A119" s="98"/>
      <c r="B119" s="108"/>
    </row>
    <row r="120" spans="1:2" ht="14.25">
      <c r="A120" s="98"/>
      <c r="B120" s="108"/>
    </row>
    <row r="121" spans="1:2" ht="14.25">
      <c r="A121" s="98"/>
      <c r="B121" s="108"/>
    </row>
    <row r="122" spans="1:2" ht="14.25">
      <c r="A122" s="98"/>
      <c r="B122" s="108"/>
    </row>
    <row r="123" spans="1:2" ht="14.25">
      <c r="A123" s="98"/>
      <c r="B123" s="108"/>
    </row>
    <row r="124" spans="1:2" ht="14.25">
      <c r="A124" s="98"/>
      <c r="B124" s="108"/>
    </row>
    <row r="125" spans="1:2" ht="14.25">
      <c r="A125" s="98"/>
      <c r="B125" s="108"/>
    </row>
    <row r="126" spans="1:2" ht="14.25">
      <c r="A126" s="98"/>
      <c r="B126" s="108"/>
    </row>
    <row r="127" spans="1:2" ht="14.25">
      <c r="A127" s="98"/>
      <c r="B127" s="108"/>
    </row>
    <row r="128" spans="1:2" ht="14.25">
      <c r="A128" s="98"/>
      <c r="B128" s="108"/>
    </row>
    <row r="129" spans="1:2" ht="14.25">
      <c r="A129" s="98"/>
      <c r="B129" s="108"/>
    </row>
    <row r="130" spans="1:2" ht="14.25">
      <c r="A130" s="98"/>
      <c r="B130" s="108"/>
    </row>
    <row r="131" spans="1:2" ht="14.25">
      <c r="A131" s="98"/>
      <c r="B131" s="108"/>
    </row>
    <row r="132" spans="1:2" ht="14.25">
      <c r="A132" s="98"/>
      <c r="B132" s="108"/>
    </row>
    <row r="133" spans="1:2" ht="14.25">
      <c r="A133" s="98"/>
      <c r="B133" s="108"/>
    </row>
    <row r="134" spans="1:2" ht="14.25">
      <c r="A134" s="98"/>
      <c r="B134" s="108"/>
    </row>
    <row r="135" spans="1:2" ht="14.25">
      <c r="A135" s="98"/>
      <c r="B135" s="108"/>
    </row>
    <row r="136" spans="1:2" ht="14.25">
      <c r="A136" s="98"/>
      <c r="B136" s="108"/>
    </row>
    <row r="137" spans="1:2" ht="14.25">
      <c r="A137" s="98"/>
      <c r="B137" s="108"/>
    </row>
    <row r="138" spans="1:2" ht="14.25">
      <c r="A138" s="98"/>
      <c r="B138" s="108"/>
    </row>
    <row r="139" spans="1:2" ht="14.25">
      <c r="A139" s="98"/>
      <c r="B139" s="108"/>
    </row>
    <row r="140" spans="1:2" ht="14.25">
      <c r="A140" s="98"/>
      <c r="B140" s="108"/>
    </row>
    <row r="141" spans="1:2" ht="14.25">
      <c r="A141" s="98"/>
      <c r="B141" s="108"/>
    </row>
    <row r="142" spans="1:2" ht="14.25">
      <c r="A142" s="98"/>
      <c r="B142" s="108"/>
    </row>
    <row r="143" spans="1:2" ht="14.25">
      <c r="A143" s="98"/>
      <c r="B143" s="108"/>
    </row>
    <row r="144" spans="1:2" ht="14.25">
      <c r="A144" s="98"/>
      <c r="B144" s="108"/>
    </row>
    <row r="145" spans="1:2" ht="14.25">
      <c r="A145" s="98"/>
      <c r="B145" s="108"/>
    </row>
    <row r="146" spans="1:2" ht="14.25">
      <c r="A146" s="98"/>
      <c r="B146" s="108"/>
    </row>
    <row r="147" spans="1:2" ht="14.25">
      <c r="A147" s="98"/>
      <c r="B147" s="108"/>
    </row>
    <row r="148" spans="1:2" ht="14.25">
      <c r="A148" s="98"/>
      <c r="B148" s="108"/>
    </row>
    <row r="149" spans="1:2" ht="14.25">
      <c r="A149" s="98"/>
      <c r="B149" s="108"/>
    </row>
    <row r="150" spans="1:2" ht="14.25">
      <c r="A150" s="98"/>
      <c r="B150" s="108"/>
    </row>
    <row r="151" spans="1:2" ht="14.25">
      <c r="A151" s="98"/>
      <c r="B151" s="108"/>
    </row>
    <row r="152" spans="1:2" ht="14.25">
      <c r="A152" s="98"/>
      <c r="B152" s="108"/>
    </row>
    <row r="153" spans="1:2" ht="14.25">
      <c r="A153" s="98"/>
      <c r="B153" s="108"/>
    </row>
    <row r="154" spans="1:2" ht="14.25">
      <c r="A154" s="98"/>
      <c r="B154" s="108"/>
    </row>
    <row r="155" spans="1:2" ht="14.25">
      <c r="A155" s="98"/>
      <c r="B155" s="108"/>
    </row>
    <row r="156" spans="1:2" ht="14.25">
      <c r="A156" s="98"/>
      <c r="B156" s="108"/>
    </row>
    <row r="157" spans="1:2" ht="14.25">
      <c r="A157" s="98"/>
      <c r="B157" s="108"/>
    </row>
    <row r="158" spans="1:2" ht="14.25">
      <c r="A158" s="98"/>
      <c r="B158" s="108"/>
    </row>
    <row r="159" spans="1:2" ht="14.25">
      <c r="A159" s="98"/>
      <c r="B159" s="108"/>
    </row>
    <row r="160" spans="1:2" ht="14.25">
      <c r="A160" s="98"/>
      <c r="B160" s="108"/>
    </row>
    <row r="161" spans="1:2" ht="14.25">
      <c r="A161" s="98"/>
      <c r="B161" s="108"/>
    </row>
    <row r="162" spans="1:2" ht="14.25">
      <c r="A162" s="98"/>
      <c r="B162" s="108"/>
    </row>
    <row r="163" spans="1:2" ht="14.25">
      <c r="A163" s="98"/>
      <c r="B163" s="108"/>
    </row>
    <row r="164" spans="1:2" ht="14.25">
      <c r="A164" s="98"/>
      <c r="B164" s="108"/>
    </row>
    <row r="165" spans="1:2" ht="14.25">
      <c r="A165" s="98"/>
      <c r="B165" s="108"/>
    </row>
    <row r="166" spans="1:2" ht="14.25">
      <c r="A166" s="98"/>
      <c r="B166" s="108"/>
    </row>
    <row r="167" spans="1:2" ht="14.25">
      <c r="A167" s="98"/>
      <c r="B167" s="108"/>
    </row>
    <row r="168" spans="1:2" ht="14.25">
      <c r="A168" s="98"/>
      <c r="B168" s="108"/>
    </row>
    <row r="169" spans="1:2" ht="14.25">
      <c r="A169" s="98"/>
      <c r="B169" s="108"/>
    </row>
    <row r="170" spans="1:2" ht="14.25">
      <c r="A170" s="98"/>
      <c r="B170" s="108"/>
    </row>
    <row r="171" spans="1:2" ht="14.25">
      <c r="A171" s="98"/>
      <c r="B171" s="108"/>
    </row>
    <row r="172" spans="1:2" ht="14.25">
      <c r="A172" s="98"/>
      <c r="B172" s="108"/>
    </row>
    <row r="173" spans="1:2" ht="14.25">
      <c r="A173" s="98"/>
      <c r="B173" s="108"/>
    </row>
    <row r="174" spans="1:2" ht="14.25">
      <c r="A174" s="98"/>
      <c r="B174" s="108"/>
    </row>
    <row r="175" spans="1:2" ht="14.25">
      <c r="A175" s="98"/>
      <c r="B175" s="108"/>
    </row>
    <row r="176" spans="1:2" ht="14.25">
      <c r="A176" s="98"/>
      <c r="B176" s="108"/>
    </row>
    <row r="177" spans="1:2" ht="14.25">
      <c r="A177" s="98"/>
      <c r="B177" s="108"/>
    </row>
    <row r="178" spans="1:2" ht="14.25">
      <c r="A178" s="98"/>
      <c r="B178" s="108"/>
    </row>
    <row r="179" spans="1:2" ht="14.25">
      <c r="A179" s="98"/>
      <c r="B179" s="108"/>
    </row>
    <row r="180" spans="1:2" ht="14.25">
      <c r="A180" s="98"/>
      <c r="B180" s="108"/>
    </row>
    <row r="181" spans="1:2" ht="14.25">
      <c r="A181" s="98"/>
      <c r="B181" s="108"/>
    </row>
    <row r="182" spans="1:2" ht="14.25">
      <c r="A182" s="98"/>
      <c r="B182" s="108"/>
    </row>
    <row r="183" spans="1:2" ht="14.25">
      <c r="A183" s="98"/>
      <c r="B183" s="108"/>
    </row>
    <row r="184" spans="1:2" ht="14.25">
      <c r="A184" s="98"/>
      <c r="B184" s="108"/>
    </row>
    <row r="185" spans="1:2" ht="14.25">
      <c r="A185" s="98"/>
      <c r="B185" s="108"/>
    </row>
    <row r="186" spans="1:2" ht="14.25">
      <c r="A186" s="98"/>
      <c r="B186" s="108"/>
    </row>
    <row r="187" spans="1:2" ht="14.25">
      <c r="A187" s="98"/>
      <c r="B187" s="108"/>
    </row>
    <row r="188" spans="1:2" ht="14.25">
      <c r="A188" s="98"/>
      <c r="B188" s="108"/>
    </row>
    <row r="189" spans="1:2" ht="14.25">
      <c r="A189" s="98"/>
      <c r="B189" s="108"/>
    </row>
    <row r="190" spans="1:2" ht="14.25">
      <c r="A190" s="98"/>
      <c r="B190" s="108"/>
    </row>
    <row r="191" spans="1:2" ht="14.25">
      <c r="A191" s="98"/>
      <c r="B191" s="108"/>
    </row>
    <row r="192" spans="1:2" ht="14.25">
      <c r="A192" s="98"/>
      <c r="B192" s="108"/>
    </row>
    <row r="193" spans="1:2" ht="14.25">
      <c r="A193" s="98"/>
      <c r="B193" s="108"/>
    </row>
    <row r="194" spans="1:2" ht="14.25">
      <c r="A194" s="98"/>
      <c r="B194" s="108"/>
    </row>
    <row r="195" spans="1:2" ht="14.25">
      <c r="A195" s="98"/>
      <c r="B195" s="108"/>
    </row>
    <row r="196" spans="1:2" ht="14.25">
      <c r="A196" s="98"/>
      <c r="B196" s="108"/>
    </row>
    <row r="197" spans="1:2" ht="14.25">
      <c r="A197" s="98"/>
      <c r="B197" s="108"/>
    </row>
    <row r="198" spans="1:2" ht="14.25">
      <c r="A198" s="98"/>
      <c r="B198" s="108"/>
    </row>
    <row r="199" spans="1:2" ht="14.25">
      <c r="A199" s="98"/>
      <c r="B199" s="108"/>
    </row>
    <row r="200" spans="1:2" ht="14.25">
      <c r="A200" s="98"/>
      <c r="B200" s="108"/>
    </row>
    <row r="201" spans="1:2" ht="14.25">
      <c r="A201" s="98"/>
      <c r="B201" s="108"/>
    </row>
    <row r="202" spans="1:2" ht="14.25">
      <c r="A202" s="98"/>
      <c r="B202" s="108"/>
    </row>
    <row r="203" spans="1:2" ht="14.25">
      <c r="A203" s="98"/>
      <c r="B203" s="108"/>
    </row>
    <row r="204" spans="1:2" ht="14.25">
      <c r="A204" s="98"/>
      <c r="B204" s="108"/>
    </row>
    <row r="205" spans="1:2" ht="14.25">
      <c r="A205" s="98"/>
      <c r="B205" s="108"/>
    </row>
    <row r="206" spans="1:2" ht="14.25">
      <c r="A206" s="98"/>
      <c r="B206" s="108"/>
    </row>
    <row r="207" spans="1:2" ht="14.25">
      <c r="A207" s="98"/>
      <c r="B207" s="108"/>
    </row>
    <row r="208" spans="1:2" ht="14.25">
      <c r="A208" s="98"/>
      <c r="B208" s="108"/>
    </row>
    <row r="209" spans="1:2" ht="14.25">
      <c r="A209" s="98"/>
      <c r="B209" s="108"/>
    </row>
    <row r="210" spans="1:2" ht="14.25">
      <c r="A210" s="98"/>
      <c r="B210" s="108"/>
    </row>
    <row r="211" spans="1:2" ht="14.25">
      <c r="A211" s="98"/>
      <c r="B211" s="108"/>
    </row>
    <row r="212" spans="1:2" ht="14.25">
      <c r="A212" s="98"/>
      <c r="B212" s="108"/>
    </row>
    <row r="213" spans="1:2" ht="14.25">
      <c r="A213" s="98"/>
      <c r="B213" s="108"/>
    </row>
    <row r="214" spans="1:2" ht="14.25">
      <c r="A214" s="98"/>
      <c r="B214" s="108"/>
    </row>
    <row r="215" spans="1:2" ht="14.25">
      <c r="A215" s="98"/>
      <c r="B215" s="108"/>
    </row>
    <row r="216" spans="1:2" ht="14.25">
      <c r="A216" s="98"/>
      <c r="B216" s="108"/>
    </row>
    <row r="217" spans="1:2" ht="14.25">
      <c r="A217" s="98"/>
      <c r="B217" s="108"/>
    </row>
    <row r="218" spans="1:2" ht="14.25">
      <c r="A218" s="98"/>
      <c r="B218" s="108"/>
    </row>
    <row r="219" spans="1:2" ht="14.25">
      <c r="A219" s="98"/>
      <c r="B219" s="108"/>
    </row>
    <row r="220" spans="1:2" ht="14.25">
      <c r="A220" s="98"/>
      <c r="B220" s="108"/>
    </row>
    <row r="221" spans="1:2" ht="14.25">
      <c r="A221" s="98"/>
      <c r="B221" s="108"/>
    </row>
    <row r="222" spans="1:2" ht="14.25">
      <c r="A222" s="98"/>
      <c r="B222" s="108"/>
    </row>
    <row r="223" spans="1:2" ht="14.25">
      <c r="A223" s="98"/>
      <c r="B223" s="108"/>
    </row>
    <row r="224" spans="1:2" ht="14.25">
      <c r="A224" s="98"/>
      <c r="B224" s="108"/>
    </row>
    <row r="225" spans="1:2" ht="14.25">
      <c r="A225" s="98"/>
      <c r="B225" s="108"/>
    </row>
    <row r="226" spans="1:2" ht="14.25">
      <c r="A226" s="98"/>
      <c r="B226" s="108"/>
    </row>
    <row r="227" spans="1:2" ht="14.25">
      <c r="A227" s="98"/>
      <c r="B227" s="108"/>
    </row>
    <row r="228" spans="1:2" ht="14.25">
      <c r="A228" s="98"/>
      <c r="B228" s="108"/>
    </row>
    <row r="229" spans="1:2" ht="14.25">
      <c r="A229" s="98"/>
      <c r="B229" s="108"/>
    </row>
    <row r="230" spans="1:2" ht="14.25">
      <c r="A230" s="98"/>
      <c r="B230" s="108"/>
    </row>
    <row r="231" spans="1:2" ht="14.25">
      <c r="A231" s="98"/>
      <c r="B231" s="108"/>
    </row>
    <row r="232" spans="1:2" ht="14.25">
      <c r="A232" s="98"/>
      <c r="B232" s="108"/>
    </row>
    <row r="233" spans="1:2" ht="14.25">
      <c r="A233" s="98"/>
      <c r="B233" s="108"/>
    </row>
    <row r="234" spans="1:2" ht="14.25">
      <c r="A234" s="98"/>
      <c r="B234" s="108"/>
    </row>
    <row r="235" spans="1:2" ht="14.25">
      <c r="A235" s="98"/>
      <c r="B235" s="108"/>
    </row>
    <row r="236" spans="1:2" ht="14.25">
      <c r="A236" s="98"/>
      <c r="B236" s="108"/>
    </row>
    <row r="237" spans="1:2" ht="14.25">
      <c r="A237" s="98"/>
      <c r="B237" s="108"/>
    </row>
    <row r="238" spans="1:2" ht="14.25">
      <c r="A238" s="98"/>
      <c r="B238" s="108"/>
    </row>
    <row r="239" spans="1:2" ht="14.25">
      <c r="A239" s="98"/>
      <c r="B239" s="108"/>
    </row>
    <row r="240" spans="1:2" ht="14.25">
      <c r="A240" s="98"/>
      <c r="B240" s="108"/>
    </row>
    <row r="241" spans="1:2" ht="14.25">
      <c r="A241" s="98"/>
      <c r="B241" s="108"/>
    </row>
    <row r="242" spans="1:2" ht="14.25">
      <c r="A242" s="98"/>
      <c r="B242" s="108"/>
    </row>
    <row r="243" spans="1:2" ht="14.25">
      <c r="A243" s="98"/>
      <c r="B243" s="108"/>
    </row>
    <row r="244" spans="1:2" ht="14.25">
      <c r="A244" s="98"/>
      <c r="B244" s="108"/>
    </row>
    <row r="245" spans="1:2" ht="14.25">
      <c r="A245" s="98"/>
      <c r="B245" s="108"/>
    </row>
    <row r="246" spans="1:2" ht="14.25">
      <c r="A246" s="98"/>
      <c r="B246" s="108"/>
    </row>
    <row r="247" spans="1:2" ht="14.25">
      <c r="A247" s="98"/>
      <c r="B247" s="108"/>
    </row>
    <row r="248" spans="1:2" ht="14.25">
      <c r="A248" s="98"/>
      <c r="B248" s="108"/>
    </row>
    <row r="249" spans="1:2" ht="14.25">
      <c r="A249" s="98"/>
      <c r="B249" s="108"/>
    </row>
    <row r="250" spans="1:2" ht="14.25">
      <c r="A250" s="98"/>
      <c r="B250" s="108"/>
    </row>
    <row r="251" spans="1:2" ht="14.25">
      <c r="A251" s="98"/>
      <c r="B251" s="108"/>
    </row>
    <row r="252" spans="1:2" ht="14.25">
      <c r="A252" s="98"/>
      <c r="B252" s="108"/>
    </row>
    <row r="253" spans="1:2" ht="14.25">
      <c r="A253" s="98"/>
      <c r="B253" s="108"/>
    </row>
    <row r="254" spans="1:2" ht="14.25">
      <c r="A254" s="98"/>
      <c r="B254" s="108"/>
    </row>
    <row r="255" spans="1:2" ht="14.25">
      <c r="A255" s="98"/>
      <c r="B255" s="108"/>
    </row>
    <row r="256" spans="1:2" ht="14.25">
      <c r="A256" s="98"/>
      <c r="B256" s="108"/>
    </row>
    <row r="257" spans="1:2" ht="14.25">
      <c r="A257" s="98"/>
      <c r="B257" s="108"/>
    </row>
    <row r="258" spans="1:2" ht="14.25">
      <c r="A258" s="98"/>
      <c r="B258" s="108"/>
    </row>
    <row r="259" spans="1:2" ht="14.25">
      <c r="A259" s="98"/>
      <c r="B259" s="108"/>
    </row>
    <row r="260" spans="1:2" ht="14.25">
      <c r="A260" s="98"/>
      <c r="B260" s="108"/>
    </row>
    <row r="261" spans="1:2" ht="14.25">
      <c r="A261" s="98"/>
      <c r="B261" s="108"/>
    </row>
    <row r="262" spans="1:2" ht="14.25">
      <c r="A262" s="98"/>
      <c r="B262" s="108"/>
    </row>
    <row r="263" spans="1:2" ht="14.25">
      <c r="A263" s="98"/>
      <c r="B263" s="108"/>
    </row>
    <row r="264" spans="1:2" ht="14.25">
      <c r="A264" s="98"/>
      <c r="B264" s="108"/>
    </row>
    <row r="265" spans="1:2" ht="14.25">
      <c r="A265" s="98"/>
      <c r="B265" s="108"/>
    </row>
    <row r="266" spans="1:2" ht="14.25">
      <c r="A266" s="98"/>
      <c r="B266" s="108"/>
    </row>
    <row r="267" spans="1:2" ht="14.25">
      <c r="A267" s="98"/>
      <c r="B267" s="108"/>
    </row>
    <row r="268" spans="1:2" ht="14.25">
      <c r="A268" s="98"/>
      <c r="B268" s="108"/>
    </row>
    <row r="269" spans="1:2" ht="14.25">
      <c r="A269" s="98"/>
      <c r="B269" s="108"/>
    </row>
    <row r="270" spans="1:2" ht="14.25">
      <c r="A270" s="98"/>
      <c r="B270" s="108"/>
    </row>
    <row r="271" spans="1:2" ht="14.25">
      <c r="A271" s="98"/>
      <c r="B271" s="108"/>
    </row>
    <row r="272" spans="1:2" ht="14.25">
      <c r="A272" s="98"/>
      <c r="B272" s="108"/>
    </row>
    <row r="273" spans="1:2" ht="14.25">
      <c r="A273" s="98"/>
      <c r="B273" s="108"/>
    </row>
    <row r="274" spans="1:2" ht="14.25">
      <c r="A274" s="98"/>
      <c r="B274" s="108"/>
    </row>
    <row r="275" spans="1:2" ht="14.25">
      <c r="A275" s="98"/>
      <c r="B275" s="108"/>
    </row>
    <row r="276" spans="1:2" ht="14.25">
      <c r="A276" s="98"/>
      <c r="B276" s="108"/>
    </row>
    <row r="277" spans="1:2" ht="14.25">
      <c r="A277" s="98"/>
      <c r="B277" s="108"/>
    </row>
    <row r="278" spans="1:2" ht="14.25">
      <c r="A278" s="98"/>
      <c r="B278" s="108"/>
    </row>
    <row r="279" spans="1:2" ht="14.25">
      <c r="A279" s="98"/>
      <c r="B279" s="108"/>
    </row>
    <row r="280" spans="1:2" ht="14.25">
      <c r="A280" s="98"/>
      <c r="B280" s="108"/>
    </row>
    <row r="281" spans="1:2" ht="14.25">
      <c r="A281" s="98"/>
      <c r="B281" s="108"/>
    </row>
    <row r="282" spans="1:2" ht="14.25">
      <c r="A282" s="98"/>
      <c r="B282" s="108"/>
    </row>
    <row r="283" spans="1:2" ht="14.25">
      <c r="A283" s="98"/>
      <c r="B283" s="108"/>
    </row>
    <row r="284" spans="1:2" ht="14.25">
      <c r="A284" s="98"/>
      <c r="B284" s="108"/>
    </row>
    <row r="285" spans="1:2" ht="14.25">
      <c r="A285" s="98"/>
      <c r="B285" s="108"/>
    </row>
    <row r="286" spans="1:2" ht="14.25">
      <c r="A286" s="98"/>
      <c r="B286" s="108"/>
    </row>
    <row r="287" spans="1:2" ht="14.25">
      <c r="A287" s="98"/>
      <c r="B287" s="108"/>
    </row>
    <row r="288" spans="1:2" ht="14.25">
      <c r="A288" s="98"/>
      <c r="B288" s="108"/>
    </row>
    <row r="289" spans="1:2" ht="14.25">
      <c r="A289" s="98"/>
      <c r="B289" s="108"/>
    </row>
    <row r="290" spans="1:2" ht="14.25">
      <c r="A290" s="98"/>
      <c r="B290" s="108"/>
    </row>
    <row r="291" spans="1:2" ht="14.25">
      <c r="A291" s="98"/>
      <c r="B291" s="108"/>
    </row>
    <row r="292" spans="1:2" ht="14.25">
      <c r="A292" s="98"/>
      <c r="B292" s="108"/>
    </row>
    <row r="293" spans="1:2" ht="14.25">
      <c r="A293" s="98"/>
      <c r="B293" s="108"/>
    </row>
    <row r="294" spans="1:2" ht="14.25">
      <c r="A294" s="98"/>
      <c r="B294" s="108"/>
    </row>
    <row r="295" spans="1:2" ht="14.25">
      <c r="A295" s="98"/>
      <c r="B295" s="108"/>
    </row>
    <row r="296" spans="1:2" ht="14.25">
      <c r="A296" s="98"/>
      <c r="B296" s="108"/>
    </row>
    <row r="297" spans="1:2" ht="14.25">
      <c r="A297" s="98"/>
      <c r="B297" s="108"/>
    </row>
    <row r="298" spans="1:2" ht="14.25">
      <c r="A298" s="98"/>
      <c r="B298" s="108"/>
    </row>
    <row r="299" spans="1:2" ht="14.25">
      <c r="A299" s="98"/>
      <c r="B299" s="108"/>
    </row>
    <row r="300" spans="1:2" ht="14.25">
      <c r="A300" s="98"/>
      <c r="B300" s="108"/>
    </row>
    <row r="301" spans="1:2" ht="14.25">
      <c r="A301" s="98"/>
      <c r="B301" s="108"/>
    </row>
    <row r="302" spans="1:2" ht="14.25">
      <c r="A302" s="98"/>
      <c r="B302" s="108"/>
    </row>
    <row r="303" spans="1:2" ht="14.25">
      <c r="A303" s="98"/>
      <c r="B303" s="108"/>
    </row>
    <row r="304" spans="1:2" ht="14.25">
      <c r="A304" s="98"/>
      <c r="B304" s="108"/>
    </row>
    <row r="305" spans="1:2" ht="14.25">
      <c r="A305" s="98"/>
      <c r="B305" s="108"/>
    </row>
    <row r="306" spans="1:2" ht="14.25">
      <c r="A306" s="98"/>
      <c r="B306" s="108"/>
    </row>
    <row r="307" spans="1:2" ht="14.25">
      <c r="A307" s="98"/>
      <c r="B307" s="108"/>
    </row>
    <row r="308" spans="1:2" ht="14.25">
      <c r="A308" s="98"/>
      <c r="B308" s="108"/>
    </row>
    <row r="309" spans="1:2" ht="14.25">
      <c r="A309" s="98"/>
      <c r="B309" s="108"/>
    </row>
    <row r="310" spans="1:2" ht="14.25">
      <c r="A310" s="98"/>
      <c r="B310" s="108"/>
    </row>
    <row r="311" spans="1:2" ht="14.25">
      <c r="A311" s="98"/>
      <c r="B311" s="108"/>
    </row>
    <row r="312" spans="1:2" ht="14.25">
      <c r="A312" s="98"/>
      <c r="B312" s="108"/>
    </row>
    <row r="313" spans="1:2" ht="14.25">
      <c r="A313" s="98"/>
      <c r="B313" s="108"/>
    </row>
    <row r="314" spans="1:2" ht="14.25">
      <c r="A314" s="98"/>
      <c r="B314" s="108"/>
    </row>
    <row r="315" spans="1:2" ht="14.25">
      <c r="A315" s="98"/>
      <c r="B315" s="108"/>
    </row>
    <row r="316" spans="1:2" ht="14.25">
      <c r="A316" s="98"/>
      <c r="B316" s="108"/>
    </row>
    <row r="317" spans="1:2" ht="14.25">
      <c r="A317" s="98"/>
      <c r="B317" s="108"/>
    </row>
    <row r="318" spans="1:2" ht="14.25">
      <c r="A318" s="98"/>
      <c r="B318" s="108"/>
    </row>
    <row r="319" spans="1:2" ht="14.25">
      <c r="A319" s="98"/>
      <c r="B319" s="108"/>
    </row>
    <row r="320" spans="1:2" ht="14.25">
      <c r="A320" s="98"/>
      <c r="B320" s="108"/>
    </row>
    <row r="321" spans="1:2" ht="14.25">
      <c r="A321" s="98"/>
      <c r="B321" s="108"/>
    </row>
    <row r="322" spans="1:2" ht="14.25">
      <c r="A322" s="98"/>
      <c r="B322" s="108"/>
    </row>
    <row r="323" spans="1:2" ht="14.25">
      <c r="A323" s="98"/>
      <c r="B323" s="108"/>
    </row>
    <row r="324" spans="1:2" ht="14.25">
      <c r="A324" s="98"/>
      <c r="B324" s="108"/>
    </row>
    <row r="325" spans="1:2" ht="14.25">
      <c r="A325" s="98"/>
      <c r="B325" s="108"/>
    </row>
    <row r="326" spans="1:2" ht="14.25">
      <c r="A326" s="98"/>
      <c r="B326" s="108"/>
    </row>
    <row r="327" spans="1:2" ht="14.25">
      <c r="A327" s="98"/>
      <c r="B327" s="108"/>
    </row>
    <row r="328" spans="1:2" ht="14.25">
      <c r="A328" s="98"/>
      <c r="B328" s="108"/>
    </row>
    <row r="329" spans="1:2" ht="14.25">
      <c r="A329" s="98"/>
      <c r="B329" s="108"/>
    </row>
    <row r="330" spans="1:2" ht="14.25">
      <c r="A330" s="98"/>
      <c r="B330" s="108"/>
    </row>
    <row r="331" spans="1:2" ht="14.25">
      <c r="A331" s="98"/>
      <c r="B331" s="108"/>
    </row>
    <row r="332" spans="1:2" ht="14.25">
      <c r="A332" s="98"/>
      <c r="B332" s="108"/>
    </row>
    <row r="333" spans="1:2" ht="14.25">
      <c r="A333" s="98"/>
      <c r="B333" s="108"/>
    </row>
    <row r="334" spans="1:2" ht="14.25">
      <c r="A334" s="98"/>
      <c r="B334" s="108"/>
    </row>
    <row r="335" spans="1:2" ht="14.25">
      <c r="A335" s="98"/>
      <c r="B335" s="108"/>
    </row>
    <row r="336" spans="1:2" ht="14.25">
      <c r="A336" s="98"/>
      <c r="B336" s="108"/>
    </row>
    <row r="337" spans="1:2" ht="14.25">
      <c r="A337" s="98"/>
      <c r="B337" s="108"/>
    </row>
    <row r="338" spans="1:2" ht="14.25">
      <c r="A338" s="98"/>
      <c r="B338" s="108"/>
    </row>
    <row r="339" spans="1:2" ht="14.25">
      <c r="A339" s="98"/>
      <c r="B339" s="108"/>
    </row>
    <row r="340" spans="1:2" ht="14.25">
      <c r="A340" s="98"/>
      <c r="B340" s="108"/>
    </row>
    <row r="341" spans="1:2" ht="14.25">
      <c r="A341" s="98"/>
      <c r="B341" s="108"/>
    </row>
    <row r="342" spans="1:2" ht="14.25">
      <c r="A342" s="98"/>
      <c r="B342" s="108"/>
    </row>
    <row r="343" spans="1:2" ht="14.25">
      <c r="A343" s="98"/>
      <c r="B343" s="108"/>
    </row>
    <row r="344" spans="1:2" ht="14.25">
      <c r="A344" s="98"/>
      <c r="B344" s="108"/>
    </row>
    <row r="345" spans="1:2" ht="14.25">
      <c r="A345" s="98"/>
      <c r="B345" s="108"/>
    </row>
    <row r="346" spans="1:2" ht="14.25">
      <c r="A346" s="98"/>
      <c r="B346" s="108"/>
    </row>
    <row r="347" spans="1:2" ht="14.25">
      <c r="A347" s="98"/>
      <c r="B347" s="108"/>
    </row>
    <row r="348" spans="1:2" ht="14.25">
      <c r="A348" s="98"/>
      <c r="B348" s="108"/>
    </row>
    <row r="349" spans="1:2" ht="14.25">
      <c r="A349" s="98"/>
      <c r="B349" s="108"/>
    </row>
    <row r="350" spans="1:2" ht="14.25">
      <c r="A350" s="98"/>
      <c r="B350" s="108"/>
    </row>
    <row r="351" spans="1:2" ht="14.25">
      <c r="A351" s="98"/>
      <c r="B351" s="108"/>
    </row>
    <row r="352" spans="1:2" ht="14.25">
      <c r="A352" s="98"/>
      <c r="B352" s="108"/>
    </row>
    <row r="353" spans="1:2" ht="14.25">
      <c r="A353" s="98"/>
      <c r="B353" s="108"/>
    </row>
    <row r="354" spans="1:2" ht="14.25">
      <c r="A354" s="98"/>
      <c r="B354" s="108"/>
    </row>
    <row r="355" spans="1:2" ht="14.25">
      <c r="A355" s="98"/>
      <c r="B355" s="108"/>
    </row>
    <row r="356" spans="1:2" ht="14.25">
      <c r="A356" s="98"/>
      <c r="B356" s="108"/>
    </row>
    <row r="357" spans="1:2" ht="14.25">
      <c r="A357" s="98"/>
      <c r="B357" s="108"/>
    </row>
    <row r="358" spans="1:2" ht="14.25">
      <c r="A358" s="98"/>
      <c r="B358" s="108"/>
    </row>
    <row r="359" spans="1:2" ht="14.25">
      <c r="A359" s="98"/>
      <c r="B359" s="108"/>
    </row>
    <row r="360" spans="1:2" ht="14.25">
      <c r="A360" s="98"/>
      <c r="B360" s="108"/>
    </row>
    <row r="361" spans="1:2" ht="14.25">
      <c r="A361" s="98"/>
      <c r="B361" s="108"/>
    </row>
    <row r="362" spans="1:2" ht="14.25">
      <c r="A362" s="98"/>
      <c r="B362" s="108"/>
    </row>
    <row r="363" spans="1:2" ht="14.25">
      <c r="A363" s="98"/>
      <c r="B363" s="108"/>
    </row>
    <row r="364" spans="1:2" ht="14.25">
      <c r="A364" s="98"/>
      <c r="B364" s="108"/>
    </row>
    <row r="365" spans="1:2" ht="14.25">
      <c r="A365" s="98"/>
      <c r="B365" s="108"/>
    </row>
    <row r="366" spans="1:2" ht="14.25">
      <c r="A366" s="98"/>
      <c r="B366" s="108"/>
    </row>
    <row r="367" spans="1:2" ht="14.25">
      <c r="A367" s="98"/>
      <c r="B367" s="108"/>
    </row>
    <row r="368" spans="1:2" ht="14.25">
      <c r="A368" s="98"/>
      <c r="B368" s="108"/>
    </row>
    <row r="369" spans="1:2" ht="14.25">
      <c r="A369" s="98"/>
      <c r="B369" s="108"/>
    </row>
    <row r="370" spans="1:2" ht="14.25">
      <c r="A370" s="98"/>
      <c r="B370" s="108"/>
    </row>
    <row r="371" spans="1:2" ht="14.25">
      <c r="A371" s="98"/>
      <c r="B371" s="108"/>
    </row>
    <row r="372" spans="1:2" ht="14.25">
      <c r="A372" s="98"/>
      <c r="B372" s="108"/>
    </row>
    <row r="373" spans="1:2" ht="14.25">
      <c r="A373" s="98"/>
      <c r="B373" s="108"/>
    </row>
    <row r="374" spans="1:2" ht="14.25">
      <c r="A374" s="98"/>
      <c r="B374" s="108"/>
    </row>
    <row r="375" spans="1:2" ht="14.25">
      <c r="A375" s="98"/>
      <c r="B375" s="108"/>
    </row>
    <row r="376" spans="1:2" ht="14.25">
      <c r="A376" s="98"/>
      <c r="B376" s="108"/>
    </row>
    <row r="377" spans="1:2" ht="14.25">
      <c r="A377" s="98"/>
      <c r="B377" s="108"/>
    </row>
    <row r="378" spans="1:2" ht="14.25">
      <c r="A378" s="98"/>
      <c r="B378" s="108"/>
    </row>
    <row r="379" spans="1:2" ht="14.25">
      <c r="A379" s="98"/>
      <c r="B379" s="108"/>
    </row>
    <row r="380" spans="1:2" ht="14.25">
      <c r="A380" s="98"/>
      <c r="B380" s="108"/>
    </row>
    <row r="381" spans="1:2" ht="14.25">
      <c r="A381" s="98"/>
      <c r="B381" s="108"/>
    </row>
    <row r="382" spans="1:2" ht="14.25">
      <c r="A382" s="98"/>
      <c r="B382" s="108"/>
    </row>
    <row r="383" spans="1:2" ht="14.25">
      <c r="A383" s="98"/>
      <c r="B383" s="108"/>
    </row>
    <row r="384" spans="1:2" ht="14.25">
      <c r="A384" s="98"/>
      <c r="B384" s="108"/>
    </row>
    <row r="385" spans="1:2" ht="14.25">
      <c r="A385" s="98"/>
      <c r="B385" s="108"/>
    </row>
    <row r="386" spans="1:2" ht="14.25">
      <c r="A386" s="98"/>
      <c r="B386" s="108"/>
    </row>
    <row r="387" spans="1:2" ht="14.25">
      <c r="A387" s="98"/>
      <c r="B387" s="108"/>
    </row>
    <row r="388" spans="1:2" ht="14.25">
      <c r="A388" s="98"/>
      <c r="B388" s="108"/>
    </row>
    <row r="389" spans="1:2" ht="14.25">
      <c r="A389" s="98"/>
      <c r="B389" s="108"/>
    </row>
    <row r="390" spans="1:2" ht="14.25">
      <c r="A390" s="98"/>
      <c r="B390" s="108"/>
    </row>
    <row r="391" spans="1:2" ht="14.25">
      <c r="A391" s="98"/>
      <c r="B391" s="108"/>
    </row>
    <row r="392" spans="1:2" ht="14.25">
      <c r="A392" s="98"/>
      <c r="B392" s="108"/>
    </row>
    <row r="393" spans="1:2" ht="14.25">
      <c r="A393" s="98"/>
      <c r="B393" s="108"/>
    </row>
    <row r="394" spans="1:2" ht="14.25">
      <c r="A394" s="98"/>
      <c r="B394" s="108"/>
    </row>
    <row r="395" spans="1:2" ht="14.25">
      <c r="A395" s="98"/>
      <c r="B395" s="108"/>
    </row>
    <row r="396" spans="1:2" ht="14.25">
      <c r="A396" s="98"/>
      <c r="B396" s="108"/>
    </row>
    <row r="397" spans="1:2" ht="14.25">
      <c r="A397" s="98"/>
      <c r="B397" s="108"/>
    </row>
    <row r="398" spans="1:2" ht="14.25">
      <c r="A398" s="98"/>
      <c r="B398" s="108"/>
    </row>
    <row r="399" spans="1:2" ht="14.25">
      <c r="A399" s="98"/>
      <c r="B399" s="108"/>
    </row>
    <row r="400" spans="1:2" ht="14.25">
      <c r="A400" s="98"/>
      <c r="B400" s="108"/>
    </row>
    <row r="401" spans="1:2" ht="14.25">
      <c r="A401" s="98"/>
      <c r="B401" s="108"/>
    </row>
    <row r="402" spans="1:2" ht="14.25">
      <c r="A402" s="98"/>
      <c r="B402" s="108"/>
    </row>
    <row r="403" spans="1:2" ht="14.25">
      <c r="A403" s="98"/>
      <c r="B403" s="108"/>
    </row>
    <row r="404" spans="1:2" ht="14.25">
      <c r="A404" s="98"/>
      <c r="B404" s="108"/>
    </row>
    <row r="405" spans="1:2" ht="14.25">
      <c r="A405" s="98"/>
      <c r="B405" s="108"/>
    </row>
    <row r="406" spans="1:2" ht="14.25">
      <c r="A406" s="98"/>
      <c r="B406" s="108"/>
    </row>
    <row r="407" spans="1:2" ht="14.25">
      <c r="A407" s="98"/>
      <c r="B407" s="108"/>
    </row>
    <row r="408" spans="1:2" ht="14.25">
      <c r="A408" s="98"/>
      <c r="B408" s="108"/>
    </row>
    <row r="409" spans="1:2" ht="14.25">
      <c r="A409" s="98"/>
      <c r="B409" s="108"/>
    </row>
    <row r="410" spans="1:2" ht="14.25">
      <c r="A410" s="98"/>
      <c r="B410" s="108"/>
    </row>
    <row r="411" spans="1:2" ht="14.25">
      <c r="A411" s="98"/>
      <c r="B411" s="108"/>
    </row>
    <row r="412" spans="1:2" ht="14.25">
      <c r="A412" s="98"/>
      <c r="B412" s="108"/>
    </row>
    <row r="413" spans="1:2" ht="14.25">
      <c r="A413" s="98"/>
      <c r="B413" s="108"/>
    </row>
    <row r="414" spans="1:2" ht="14.25">
      <c r="A414" s="98"/>
      <c r="B414" s="108"/>
    </row>
    <row r="415" spans="1:2" ht="14.25">
      <c r="A415" s="98"/>
      <c r="B415" s="108"/>
    </row>
    <row r="416" spans="1:2" ht="14.25">
      <c r="A416" s="98"/>
      <c r="B416" s="108"/>
    </row>
    <row r="417" spans="1:2" ht="14.25">
      <c r="A417" s="98"/>
      <c r="B417" s="108"/>
    </row>
    <row r="418" spans="1:2" ht="14.25">
      <c r="A418" s="98"/>
      <c r="B418" s="108"/>
    </row>
    <row r="419" spans="1:2" ht="14.25">
      <c r="A419" s="98"/>
      <c r="B419" s="108"/>
    </row>
    <row r="420" spans="1:2" ht="14.25">
      <c r="A420" s="98"/>
      <c r="B420" s="108"/>
    </row>
    <row r="421" spans="1:2" ht="14.25">
      <c r="A421" s="98"/>
      <c r="B421" s="108"/>
    </row>
    <row r="422" spans="1:2" ht="14.25">
      <c r="A422" s="98"/>
      <c r="B422" s="108"/>
    </row>
    <row r="423" spans="1:2" ht="14.25">
      <c r="A423" s="98"/>
      <c r="B423" s="108"/>
    </row>
    <row r="424" spans="1:2" ht="14.25">
      <c r="A424" s="98"/>
      <c r="B424" s="108"/>
    </row>
    <row r="425" spans="1:2" ht="14.25">
      <c r="A425" s="98"/>
      <c r="B425" s="108"/>
    </row>
    <row r="426" spans="1:2" ht="14.25">
      <c r="A426" s="98"/>
      <c r="B426" s="108"/>
    </row>
    <row r="427" spans="1:2" ht="14.25">
      <c r="A427" s="98"/>
      <c r="B427" s="108"/>
    </row>
    <row r="428" spans="1:2" ht="14.25">
      <c r="A428" s="98"/>
      <c r="B428" s="108"/>
    </row>
    <row r="429" spans="1:2" ht="14.25">
      <c r="A429" s="98"/>
      <c r="B429" s="108"/>
    </row>
    <row r="430" spans="1:2" ht="14.25">
      <c r="A430" s="98"/>
      <c r="B430" s="108"/>
    </row>
    <row r="431" spans="1:2" ht="14.25">
      <c r="A431" s="98"/>
      <c r="B431" s="108"/>
    </row>
    <row r="432" spans="1:2" ht="14.25">
      <c r="A432" s="98"/>
      <c r="B432" s="108"/>
    </row>
    <row r="433" spans="1:2" ht="14.25">
      <c r="A433" s="98"/>
      <c r="B433" s="108"/>
    </row>
    <row r="434" spans="1:2" ht="14.25">
      <c r="A434" s="98"/>
      <c r="B434" s="108"/>
    </row>
    <row r="435" spans="1:2" ht="14.25">
      <c r="A435" s="98"/>
      <c r="B435" s="108"/>
    </row>
    <row r="436" spans="1:2" ht="14.25">
      <c r="A436" s="98"/>
      <c r="B436" s="108"/>
    </row>
    <row r="437" spans="1:2" ht="14.25">
      <c r="A437" s="98"/>
      <c r="B437" s="108"/>
    </row>
    <row r="438" spans="1:2" ht="14.25">
      <c r="A438" s="98"/>
      <c r="B438" s="108"/>
    </row>
    <row r="439" spans="1:2" ht="14.25">
      <c r="A439" s="98"/>
      <c r="B439" s="108"/>
    </row>
    <row r="440" spans="1:2" ht="14.25">
      <c r="A440" s="98"/>
      <c r="B440" s="108"/>
    </row>
    <row r="441" spans="1:2" ht="14.25">
      <c r="A441" s="98"/>
      <c r="B441" s="108"/>
    </row>
    <row r="442" spans="1:2" ht="14.25">
      <c r="A442" s="98"/>
      <c r="B442" s="108"/>
    </row>
    <row r="443" spans="1:2" ht="14.25">
      <c r="A443" s="98"/>
      <c r="B443" s="108"/>
    </row>
    <row r="444" spans="1:2" ht="14.25">
      <c r="A444" s="98"/>
      <c r="B444" s="108"/>
    </row>
    <row r="445" spans="1:2" ht="14.25">
      <c r="A445" s="98"/>
      <c r="B445" s="108"/>
    </row>
    <row r="446" spans="1:2" ht="14.25">
      <c r="A446" s="98"/>
      <c r="B446" s="108"/>
    </row>
    <row r="447" spans="1:2" ht="14.25">
      <c r="A447" s="98"/>
      <c r="B447" s="108"/>
    </row>
    <row r="448" spans="1:2" ht="14.25">
      <c r="A448" s="98"/>
      <c r="B448" s="108"/>
    </row>
    <row r="449" spans="1:2" ht="14.25">
      <c r="A449" s="98"/>
      <c r="B449" s="108"/>
    </row>
    <row r="450" spans="1:2" ht="14.25">
      <c r="A450" s="98"/>
      <c r="B450" s="108"/>
    </row>
    <row r="451" spans="1:2" ht="14.25">
      <c r="A451" s="98"/>
      <c r="B451" s="108"/>
    </row>
    <row r="452" spans="1:2" ht="14.25">
      <c r="A452" s="98"/>
      <c r="B452" s="108"/>
    </row>
    <row r="453" spans="1:2" ht="14.25">
      <c r="A453" s="98"/>
      <c r="B453" s="108"/>
    </row>
    <row r="454" spans="1:2" ht="14.25">
      <c r="A454" s="98"/>
      <c r="B454" s="108"/>
    </row>
    <row r="455" spans="1:2" ht="14.25">
      <c r="A455" s="98"/>
      <c r="B455" s="108"/>
    </row>
    <row r="456" spans="1:2" ht="14.25">
      <c r="A456" s="98"/>
      <c r="B456" s="108"/>
    </row>
    <row r="457" spans="1:2" ht="14.25">
      <c r="A457" s="98"/>
      <c r="B457" s="108"/>
    </row>
    <row r="458" spans="1:2" ht="14.25">
      <c r="A458" s="98"/>
      <c r="B458" s="108"/>
    </row>
    <row r="459" spans="1:2" ht="14.25">
      <c r="A459" s="98"/>
      <c r="B459" s="108"/>
    </row>
    <row r="460" spans="1:2" ht="14.25">
      <c r="A460" s="98"/>
      <c r="B460" s="108"/>
    </row>
    <row r="461" spans="1:2" ht="14.25">
      <c r="A461" s="98"/>
      <c r="B461" s="108"/>
    </row>
    <row r="462" spans="1:2" ht="14.25">
      <c r="A462" s="98"/>
      <c r="B462" s="108"/>
    </row>
    <row r="463" spans="1:2" ht="14.25">
      <c r="A463" s="98"/>
      <c r="B463" s="108"/>
    </row>
    <row r="464" spans="1:2" ht="14.25">
      <c r="A464" s="98"/>
      <c r="B464" s="108"/>
    </row>
    <row r="465" spans="1:2" ht="14.25">
      <c r="A465" s="98"/>
      <c r="B465" s="108"/>
    </row>
    <row r="466" spans="1:2" ht="14.25">
      <c r="A466" s="98"/>
      <c r="B466" s="108"/>
    </row>
    <row r="467" spans="1:2" ht="14.25">
      <c r="A467" s="98"/>
      <c r="B467" s="108"/>
    </row>
    <row r="468" spans="1:2" ht="14.25">
      <c r="A468" s="98"/>
      <c r="B468" s="108"/>
    </row>
    <row r="469" spans="1:2" ht="14.25">
      <c r="A469" s="98"/>
      <c r="B469" s="108"/>
    </row>
    <row r="470" spans="1:2" ht="14.25">
      <c r="A470" s="98"/>
      <c r="B470" s="108"/>
    </row>
    <row r="471" spans="1:2" ht="14.25">
      <c r="A471" s="98"/>
      <c r="B471" s="108"/>
    </row>
    <row r="472" spans="1:2" ht="14.25">
      <c r="A472" s="98"/>
      <c r="B472" s="108"/>
    </row>
    <row r="473" spans="1:2" ht="14.25">
      <c r="A473" s="98"/>
      <c r="B473" s="108"/>
    </row>
    <row r="474" spans="1:2" ht="14.25">
      <c r="A474" s="98"/>
      <c r="B474" s="108"/>
    </row>
    <row r="475" spans="1:2" ht="14.25">
      <c r="A475" s="98"/>
      <c r="B475" s="108"/>
    </row>
    <row r="476" spans="1:2" ht="14.25">
      <c r="A476" s="98"/>
      <c r="B476" s="108"/>
    </row>
    <row r="477" spans="1:2" ht="14.25">
      <c r="A477" s="98"/>
      <c r="B477" s="108"/>
    </row>
    <row r="478" spans="1:2" ht="14.25">
      <c r="A478" s="98"/>
      <c r="B478" s="108"/>
    </row>
    <row r="479" spans="1:2" ht="14.25">
      <c r="A479" s="98"/>
      <c r="B479" s="108"/>
    </row>
    <row r="480" spans="1:2" ht="14.25">
      <c r="A480" s="98"/>
      <c r="B480" s="108"/>
    </row>
    <row r="481" spans="1:2" ht="14.25">
      <c r="A481" s="98"/>
      <c r="B481" s="108"/>
    </row>
    <row r="482" spans="1:2" ht="14.25">
      <c r="A482" s="98"/>
      <c r="B482" s="108"/>
    </row>
    <row r="483" spans="1:2" ht="14.25">
      <c r="A483" s="98"/>
      <c r="B483" s="108"/>
    </row>
    <row r="484" spans="1:2" ht="14.25">
      <c r="A484" s="98"/>
      <c r="B484" s="108"/>
    </row>
    <row r="485" spans="1:2" ht="14.25">
      <c r="A485" s="98"/>
      <c r="B485" s="108"/>
    </row>
    <row r="486" spans="1:2" ht="14.25">
      <c r="A486" s="98"/>
      <c r="B486" s="108"/>
    </row>
    <row r="487" spans="1:2" ht="14.25">
      <c r="A487" s="98"/>
      <c r="B487" s="108"/>
    </row>
    <row r="488" spans="1:2" ht="14.25">
      <c r="A488" s="98"/>
      <c r="B488" s="108"/>
    </row>
    <row r="489" spans="1:2" ht="14.25">
      <c r="A489" s="98"/>
      <c r="B489" s="108"/>
    </row>
    <row r="490" spans="1:2" ht="14.25">
      <c r="A490" s="98"/>
      <c r="B490" s="108"/>
    </row>
    <row r="491" spans="1:2" ht="14.25">
      <c r="A491" s="98"/>
      <c r="B491" s="108"/>
    </row>
    <row r="492" spans="1:2" ht="14.25">
      <c r="A492" s="98"/>
      <c r="B492" s="108"/>
    </row>
    <row r="493" spans="1:2" ht="14.25">
      <c r="A493" s="98"/>
      <c r="B493" s="108"/>
    </row>
    <row r="494" spans="1:2" ht="14.25">
      <c r="A494" s="98"/>
      <c r="B494" s="108"/>
    </row>
    <row r="495" spans="1:2" ht="14.25">
      <c r="A495" s="98"/>
      <c r="B495" s="108"/>
    </row>
    <row r="496" spans="1:2" ht="14.25">
      <c r="A496" s="98"/>
      <c r="B496" s="108"/>
    </row>
    <row r="497" spans="1:2" ht="14.25">
      <c r="A497" s="98"/>
      <c r="B497" s="108"/>
    </row>
    <row r="498" spans="1:2" ht="14.25">
      <c r="A498" s="98"/>
      <c r="B498" s="108"/>
    </row>
    <row r="499" spans="1:2" ht="14.25">
      <c r="A499" s="98"/>
      <c r="B499" s="108"/>
    </row>
    <row r="500" spans="1:2" ht="14.25">
      <c r="A500" s="98"/>
      <c r="B500" s="108"/>
    </row>
    <row r="501" spans="1:2" ht="14.25">
      <c r="A501" s="98"/>
      <c r="B501" s="108"/>
    </row>
    <row r="502" spans="1:2" ht="14.25">
      <c r="A502" s="98"/>
      <c r="B502" s="108"/>
    </row>
    <row r="503" spans="1:2" ht="14.25">
      <c r="A503" s="98"/>
      <c r="B503" s="108"/>
    </row>
    <row r="504" spans="1:2" ht="14.25">
      <c r="A504" s="98"/>
      <c r="B504" s="108"/>
    </row>
    <row r="505" spans="1:2" ht="14.25">
      <c r="A505" s="98"/>
      <c r="B505" s="108"/>
    </row>
    <row r="506" spans="1:2" ht="14.25">
      <c r="A506" s="98"/>
      <c r="B506" s="108"/>
    </row>
    <row r="507" spans="1:2" ht="14.25">
      <c r="A507" s="98"/>
      <c r="B507" s="108"/>
    </row>
    <row r="508" spans="1:2" ht="14.25">
      <c r="A508" s="98"/>
      <c r="B508" s="108"/>
    </row>
    <row r="509" spans="1:2" ht="14.25">
      <c r="A509" s="98"/>
      <c r="B509" s="108"/>
    </row>
    <row r="510" spans="1:2" ht="14.25">
      <c r="A510" s="98"/>
      <c r="B510" s="108"/>
    </row>
    <row r="511" spans="1:2" ht="14.25">
      <c r="A511" s="98"/>
      <c r="B511" s="108"/>
    </row>
    <row r="512" spans="1:2" ht="14.25">
      <c r="A512" s="98"/>
      <c r="B512" s="108"/>
    </row>
    <row r="513" spans="1:2" ht="14.25">
      <c r="A513" s="98"/>
      <c r="B513" s="108"/>
    </row>
    <row r="514" spans="1:2" ht="14.25">
      <c r="A514" s="98"/>
      <c r="B514" s="108"/>
    </row>
    <row r="515" spans="1:2" ht="14.25">
      <c r="A515" s="98"/>
      <c r="B515" s="108"/>
    </row>
    <row r="516" spans="1:2" ht="14.25">
      <c r="A516" s="98"/>
      <c r="B516" s="108"/>
    </row>
    <row r="517" spans="1:2" ht="14.25">
      <c r="A517" s="98"/>
      <c r="B517" s="108"/>
    </row>
    <row r="518" spans="1:2" ht="14.25">
      <c r="A518" s="98"/>
      <c r="B518" s="108"/>
    </row>
    <row r="519" spans="1:2" ht="14.25">
      <c r="A519" s="98"/>
      <c r="B519" s="108"/>
    </row>
    <row r="520" spans="1:2" ht="14.25">
      <c r="A520" s="98"/>
      <c r="B520" s="108"/>
    </row>
    <row r="521" spans="1:2" ht="14.25">
      <c r="A521" s="98"/>
      <c r="B521" s="108"/>
    </row>
    <row r="522" spans="1:2" ht="14.25">
      <c r="A522" s="98"/>
      <c r="B522" s="108"/>
    </row>
    <row r="523" spans="1:2" ht="14.25">
      <c r="A523" s="98"/>
      <c r="B523" s="108"/>
    </row>
    <row r="524" spans="1:2" ht="14.25">
      <c r="A524" s="98"/>
      <c r="B524" s="108"/>
    </row>
    <row r="525" spans="1:2" ht="14.25">
      <c r="A525" s="98"/>
      <c r="B525" s="108"/>
    </row>
    <row r="526" spans="1:2" ht="14.25">
      <c r="A526" s="98"/>
      <c r="B526" s="108"/>
    </row>
    <row r="527" spans="1:2" ht="14.25">
      <c r="A527" s="98"/>
      <c r="B527" s="108"/>
    </row>
    <row r="528" spans="1:2" ht="14.25">
      <c r="A528" s="98"/>
      <c r="B528" s="108"/>
    </row>
    <row r="529" spans="1:2" ht="14.25">
      <c r="A529" s="98"/>
      <c r="B529" s="108"/>
    </row>
    <row r="530" spans="1:2" ht="14.25">
      <c r="A530" s="98"/>
      <c r="B530" s="108"/>
    </row>
    <row r="531" spans="1:2" ht="14.25">
      <c r="A531" s="98"/>
      <c r="B531" s="108"/>
    </row>
    <row r="532" spans="1:2" ht="14.25">
      <c r="A532" s="98"/>
      <c r="B532" s="108"/>
    </row>
    <row r="533" spans="1:2" ht="14.25">
      <c r="A533" s="98"/>
      <c r="B533" s="108"/>
    </row>
    <row r="534" spans="1:2" ht="14.25">
      <c r="A534" s="98"/>
      <c r="B534" s="108"/>
    </row>
    <row r="535" spans="1:2" ht="14.25">
      <c r="A535" s="98"/>
      <c r="B535" s="108"/>
    </row>
    <row r="536" spans="1:2" ht="14.25">
      <c r="A536" s="98"/>
      <c r="B536" s="108"/>
    </row>
    <row r="537" spans="1:2" ht="14.25">
      <c r="A537" s="98"/>
      <c r="B537" s="108"/>
    </row>
    <row r="538" spans="1:2" ht="14.25">
      <c r="A538" s="98"/>
      <c r="B538" s="108"/>
    </row>
    <row r="539" spans="1:2" ht="14.25">
      <c r="A539" s="98"/>
      <c r="B539" s="108"/>
    </row>
    <row r="540" spans="1:2" ht="14.25">
      <c r="A540" s="98"/>
      <c r="B540" s="108"/>
    </row>
    <row r="541" spans="1:2" ht="14.25">
      <c r="A541" s="98"/>
      <c r="B541" s="108"/>
    </row>
    <row r="542" spans="1:2" ht="14.25">
      <c r="A542" s="98"/>
      <c r="B542" s="108"/>
    </row>
    <row r="543" spans="1:2" ht="14.25">
      <c r="A543" s="98"/>
      <c r="B543" s="108"/>
    </row>
    <row r="544" spans="1:2" ht="14.25">
      <c r="A544" s="98"/>
      <c r="B544" s="108"/>
    </row>
    <row r="545" spans="1:2" ht="14.25">
      <c r="A545" s="98"/>
      <c r="B545" s="108"/>
    </row>
    <row r="546" spans="1:2" ht="14.25">
      <c r="A546" s="98"/>
      <c r="B546" s="108"/>
    </row>
    <row r="547" spans="1:2" ht="14.25">
      <c r="A547" s="98"/>
      <c r="B547" s="108"/>
    </row>
    <row r="548" spans="1:2" ht="14.25">
      <c r="A548" s="98"/>
      <c r="B548" s="108"/>
    </row>
    <row r="549" spans="1:2" ht="14.25">
      <c r="A549" s="98"/>
      <c r="B549" s="108"/>
    </row>
    <row r="550" spans="1:2" ht="14.25">
      <c r="A550" s="98"/>
      <c r="B550" s="108"/>
    </row>
    <row r="551" spans="1:2" ht="14.25">
      <c r="A551" s="98"/>
      <c r="B551" s="108"/>
    </row>
    <row r="552" spans="1:2" ht="14.25">
      <c r="A552" s="98"/>
      <c r="B552" s="108"/>
    </row>
    <row r="553" spans="1:2" ht="14.25">
      <c r="A553" s="98"/>
      <c r="B553" s="108"/>
    </row>
    <row r="554" spans="1:2" ht="14.25">
      <c r="A554" s="98"/>
      <c r="B554" s="108"/>
    </row>
    <row r="555" spans="1:2" ht="14.25">
      <c r="A555" s="98"/>
      <c r="B555" s="108"/>
    </row>
    <row r="556" spans="1:2" ht="14.25">
      <c r="A556" s="98"/>
      <c r="B556" s="108"/>
    </row>
    <row r="557" spans="1:2" ht="14.25">
      <c r="A557" s="98"/>
      <c r="B557" s="108"/>
    </row>
    <row r="558" spans="1:2" ht="14.25">
      <c r="A558" s="98"/>
      <c r="B558" s="108"/>
    </row>
    <row r="559" spans="1:2" ht="14.25">
      <c r="A559" s="98"/>
      <c r="B559" s="108"/>
    </row>
    <row r="560" spans="1:2" ht="14.25">
      <c r="A560" s="98"/>
      <c r="B560" s="108"/>
    </row>
    <row r="561" spans="1:2" ht="14.25">
      <c r="A561" s="98"/>
      <c r="B561" s="108"/>
    </row>
    <row r="562" spans="1:2" ht="14.25">
      <c r="A562" s="98"/>
      <c r="B562" s="108"/>
    </row>
    <row r="563" spans="1:2" ht="14.25">
      <c r="A563" s="98"/>
      <c r="B563" s="108"/>
    </row>
    <row r="564" spans="1:2" ht="14.25">
      <c r="A564" s="98"/>
      <c r="B564" s="108"/>
    </row>
    <row r="565" spans="1:2" ht="14.25">
      <c r="A565" s="98"/>
      <c r="B565" s="108"/>
    </row>
    <row r="566" spans="1:2" ht="14.25">
      <c r="A566" s="98"/>
      <c r="B566" s="108"/>
    </row>
    <row r="567" spans="1:2" ht="14.25">
      <c r="A567" s="98"/>
      <c r="B567" s="108"/>
    </row>
    <row r="568" spans="1:2" ht="14.25">
      <c r="A568" s="98"/>
      <c r="B568" s="108"/>
    </row>
    <row r="569" spans="1:2" ht="14.25">
      <c r="A569" s="98"/>
      <c r="B569" s="108"/>
    </row>
    <row r="570" spans="1:2" ht="14.25">
      <c r="A570" s="98"/>
      <c r="B570" s="108"/>
    </row>
    <row r="571" spans="1:2" ht="14.25">
      <c r="A571" s="98"/>
      <c r="B571" s="108"/>
    </row>
    <row r="572" spans="1:2" ht="14.25">
      <c r="A572" s="98"/>
      <c r="B572" s="108"/>
    </row>
    <row r="573" spans="1:2" ht="14.25">
      <c r="A573" s="98"/>
      <c r="B573" s="108"/>
    </row>
    <row r="574" spans="1:2" ht="14.25">
      <c r="A574" s="98"/>
      <c r="B574" s="108"/>
    </row>
    <row r="575" spans="1:2" ht="14.25">
      <c r="A575" s="98"/>
      <c r="B575" s="108"/>
    </row>
    <row r="576" spans="1:2" ht="14.25">
      <c r="A576" s="98"/>
      <c r="B576" s="108"/>
    </row>
    <row r="577" spans="1:2" ht="14.25">
      <c r="A577" s="98"/>
      <c r="B577" s="108"/>
    </row>
    <row r="578" spans="1:2" ht="14.25">
      <c r="A578" s="98"/>
      <c r="B578" s="108"/>
    </row>
    <row r="579" spans="1:2" ht="14.25">
      <c r="A579" s="98"/>
      <c r="B579" s="108"/>
    </row>
    <row r="580" spans="1:2" ht="14.25">
      <c r="A580" s="98"/>
      <c r="B580" s="108"/>
    </row>
    <row r="581" spans="1:2" ht="14.25">
      <c r="A581" s="98"/>
      <c r="B581" s="108"/>
    </row>
    <row r="582" spans="1:2" ht="14.25">
      <c r="A582" s="98"/>
      <c r="B582" s="108"/>
    </row>
    <row r="583" spans="1:2" ht="14.25">
      <c r="A583" s="98"/>
      <c r="B583" s="108"/>
    </row>
    <row r="584" spans="1:2" ht="14.25">
      <c r="A584" s="98"/>
      <c r="B584" s="108"/>
    </row>
    <row r="585" spans="1:2" ht="14.25">
      <c r="A585" s="98"/>
      <c r="B585" s="108"/>
    </row>
    <row r="586" spans="1:2" ht="14.25">
      <c r="A586" s="98"/>
      <c r="B586" s="108"/>
    </row>
    <row r="587" spans="1:2" ht="14.25">
      <c r="A587" s="98"/>
      <c r="B587" s="108"/>
    </row>
    <row r="588" spans="1:2" ht="14.25">
      <c r="A588" s="98"/>
      <c r="B588" s="108"/>
    </row>
    <row r="589" spans="1:2" ht="14.25">
      <c r="A589" s="98"/>
      <c r="B589" s="108"/>
    </row>
    <row r="590" spans="1:2" ht="14.25">
      <c r="A590" s="98"/>
      <c r="B590" s="108"/>
    </row>
    <row r="591" spans="1:2" ht="14.25">
      <c r="A591" s="98"/>
      <c r="B591" s="108"/>
    </row>
    <row r="592" spans="1:2" ht="14.25">
      <c r="A592" s="98"/>
      <c r="B592" s="108"/>
    </row>
    <row r="593" spans="1:2" ht="14.25">
      <c r="A593" s="98"/>
      <c r="B593" s="108"/>
    </row>
    <row r="594" spans="1:2" ht="14.25">
      <c r="A594" s="98"/>
      <c r="B594" s="108"/>
    </row>
    <row r="595" spans="1:2" ht="14.25">
      <c r="A595" s="98"/>
      <c r="B595" s="108"/>
    </row>
    <row r="596" spans="1:2" ht="14.25">
      <c r="A596" s="98"/>
      <c r="B596" s="108"/>
    </row>
    <row r="597" spans="1:2" ht="14.25">
      <c r="A597" s="98"/>
      <c r="B597" s="108"/>
    </row>
    <row r="598" spans="1:2" ht="14.25">
      <c r="A598" s="98"/>
      <c r="B598" s="108"/>
    </row>
    <row r="599" spans="1:2" ht="14.25">
      <c r="A599" s="98"/>
      <c r="B599" s="108"/>
    </row>
    <row r="600" spans="1:2" ht="14.25">
      <c r="A600" s="98"/>
      <c r="B600" s="108"/>
    </row>
    <row r="601" spans="1:2" ht="14.25">
      <c r="A601" s="98"/>
      <c r="B601" s="108"/>
    </row>
    <row r="602" spans="1:2" ht="14.25">
      <c r="A602" s="98"/>
      <c r="B602" s="108"/>
    </row>
    <row r="603" spans="1:2" ht="14.25">
      <c r="A603" s="98"/>
      <c r="B603" s="108"/>
    </row>
    <row r="604" spans="1:2" ht="14.25">
      <c r="A604" s="98"/>
      <c r="B604" s="108"/>
    </row>
    <row r="605" spans="1:2" ht="14.25">
      <c r="A605" s="98"/>
      <c r="B605" s="108"/>
    </row>
    <row r="606" spans="1:2" ht="14.25">
      <c r="A606" s="98"/>
      <c r="B606" s="108"/>
    </row>
    <row r="607" spans="1:2" ht="14.25">
      <c r="A607" s="98"/>
      <c r="B607" s="108"/>
    </row>
    <row r="608" spans="1:2" ht="14.25">
      <c r="A608" s="98"/>
      <c r="B608" s="108"/>
    </row>
    <row r="609" spans="1:2" ht="14.25">
      <c r="A609" s="98"/>
      <c r="B609" s="108"/>
    </row>
    <row r="610" spans="1:2" ht="14.25">
      <c r="A610" s="98"/>
      <c r="B610" s="108"/>
    </row>
    <row r="611" spans="1:2" ht="14.25">
      <c r="A611" s="98"/>
      <c r="B611" s="108"/>
    </row>
    <row r="612" spans="1:2" ht="14.25">
      <c r="A612" s="98"/>
      <c r="B612" s="108"/>
    </row>
    <row r="613" spans="1:2" ht="14.25">
      <c r="A613" s="98"/>
      <c r="B613" s="108"/>
    </row>
    <row r="614" spans="1:2" ht="14.25">
      <c r="A614" s="98"/>
      <c r="B614" s="108"/>
    </row>
    <row r="615" spans="1:2" ht="14.25">
      <c r="A615" s="98"/>
      <c r="B615" s="108"/>
    </row>
    <row r="616" spans="1:2" ht="14.25">
      <c r="A616" s="98"/>
      <c r="B616" s="108"/>
    </row>
    <row r="617" spans="1:2" ht="14.25">
      <c r="A617" s="98"/>
      <c r="B617" s="108"/>
    </row>
    <row r="618" spans="1:2" ht="14.25">
      <c r="A618" s="98"/>
      <c r="B618" s="108"/>
    </row>
    <row r="619" spans="1:2" ht="14.25">
      <c r="A619" s="98"/>
      <c r="B619" s="108"/>
    </row>
    <row r="620" spans="1:2" ht="14.25">
      <c r="A620" s="98"/>
      <c r="B620" s="108"/>
    </row>
    <row r="621" spans="1:2" ht="14.25">
      <c r="A621" s="98"/>
      <c r="B621" s="108"/>
    </row>
    <row r="622" spans="1:2" ht="14.25">
      <c r="A622" s="98"/>
      <c r="B622" s="108"/>
    </row>
    <row r="623" spans="1:2" ht="14.25">
      <c r="A623" s="98"/>
      <c r="B623" s="108"/>
    </row>
    <row r="624" spans="1:2" ht="14.25">
      <c r="A624" s="98"/>
      <c r="B624" s="108"/>
    </row>
    <row r="625" spans="1:2" ht="14.25">
      <c r="A625" s="98"/>
      <c r="B625" s="108"/>
    </row>
    <row r="626" spans="1:2" ht="14.25">
      <c r="A626" s="98"/>
      <c r="B626" s="108"/>
    </row>
    <row r="627" spans="1:2" ht="14.25">
      <c r="A627" s="98"/>
      <c r="B627" s="108"/>
    </row>
    <row r="628" spans="1:2" ht="14.25">
      <c r="A628" s="98"/>
      <c r="B628" s="108"/>
    </row>
    <row r="629" spans="1:2" ht="14.25">
      <c r="A629" s="98"/>
      <c r="B629" s="108"/>
    </row>
    <row r="630" spans="1:2" ht="14.25">
      <c r="A630" s="98"/>
      <c r="B630" s="108"/>
    </row>
    <row r="631" spans="1:2" ht="14.25">
      <c r="A631" s="98"/>
      <c r="B631" s="108"/>
    </row>
    <row r="632" spans="1:2" ht="14.25">
      <c r="A632" s="98"/>
      <c r="B632" s="108"/>
    </row>
    <row r="633" spans="1:2" ht="14.25">
      <c r="A633" s="98"/>
      <c r="B633" s="108"/>
    </row>
    <row r="634" spans="1:2" ht="14.25">
      <c r="A634" s="98"/>
      <c r="B634" s="108"/>
    </row>
    <row r="635" spans="1:2" ht="14.25">
      <c r="A635" s="98"/>
      <c r="B635" s="108"/>
    </row>
    <row r="636" spans="1:2" ht="14.25">
      <c r="A636" s="98"/>
      <c r="B636" s="108"/>
    </row>
    <row r="637" spans="1:2" ht="14.25">
      <c r="A637" s="98"/>
      <c r="B637" s="108"/>
    </row>
    <row r="638" spans="1:2" ht="14.25">
      <c r="A638" s="98"/>
      <c r="B638" s="108"/>
    </row>
    <row r="639" spans="1:2" ht="14.25">
      <c r="A639" s="98"/>
      <c r="B639" s="108"/>
    </row>
    <row r="640" spans="1:2" ht="14.25">
      <c r="A640" s="98"/>
      <c r="B640" s="108"/>
    </row>
    <row r="641" spans="1:2" ht="14.25">
      <c r="A641" s="98"/>
      <c r="B641" s="108"/>
    </row>
    <row r="642" spans="1:2" ht="14.25">
      <c r="A642" s="98"/>
      <c r="B642" s="108"/>
    </row>
    <row r="643" spans="1:2" ht="14.25">
      <c r="A643" s="98"/>
      <c r="B643" s="108"/>
    </row>
    <row r="644" spans="1:2" ht="14.25">
      <c r="A644" s="98"/>
      <c r="B644" s="108"/>
    </row>
    <row r="645" spans="1:2" ht="14.25">
      <c r="A645" s="98"/>
      <c r="B645" s="108"/>
    </row>
    <row r="646" spans="1:2" ht="14.25">
      <c r="A646" s="98"/>
      <c r="B646" s="108"/>
    </row>
    <row r="647" spans="1:2" ht="14.25">
      <c r="A647" s="98"/>
      <c r="B647" s="108"/>
    </row>
    <row r="648" spans="1:2" ht="14.25">
      <c r="A648" s="98"/>
      <c r="B648" s="108"/>
    </row>
    <row r="649" spans="1:2" ht="14.25">
      <c r="A649" s="98"/>
      <c r="B649" s="108"/>
    </row>
    <row r="650" spans="1:2" ht="14.25">
      <c r="A650" s="98"/>
      <c r="B650" s="108"/>
    </row>
    <row r="651" spans="1:2" ht="14.25">
      <c r="A651" s="98"/>
      <c r="B651" s="108"/>
    </row>
    <row r="652" spans="1:2" ht="14.25">
      <c r="A652" s="98"/>
      <c r="B652" s="108"/>
    </row>
    <row r="653" spans="1:2" ht="14.25">
      <c r="A653" s="98"/>
      <c r="B653" s="108"/>
    </row>
    <row r="654" spans="1:2" ht="14.25">
      <c r="A654" s="98"/>
      <c r="B654" s="108"/>
    </row>
    <row r="655" spans="1:2" ht="14.25">
      <c r="A655" s="98"/>
      <c r="B655" s="108"/>
    </row>
    <row r="656" spans="1:2" ht="14.25">
      <c r="A656" s="98"/>
      <c r="B656" s="108"/>
    </row>
    <row r="657" spans="1:2" ht="14.25">
      <c r="A657" s="98"/>
      <c r="B657" s="108"/>
    </row>
    <row r="658" spans="1:2" ht="14.25">
      <c r="A658" s="98"/>
      <c r="B658" s="108"/>
    </row>
    <row r="659" spans="1:2" ht="14.25">
      <c r="A659" s="98"/>
      <c r="B659" s="108"/>
    </row>
    <row r="660" spans="1:2" ht="14.25">
      <c r="A660" s="98"/>
      <c r="B660" s="108"/>
    </row>
    <row r="661" spans="1:2" ht="14.25">
      <c r="A661" s="98"/>
      <c r="B661" s="108"/>
    </row>
    <row r="662" spans="1:2" ht="14.25">
      <c r="A662" s="98"/>
      <c r="B662" s="108"/>
    </row>
    <row r="663" spans="1:2" ht="14.25">
      <c r="A663" s="98"/>
      <c r="B663" s="108"/>
    </row>
    <row r="664" spans="1:2" ht="14.25">
      <c r="A664" s="98"/>
      <c r="B664" s="108"/>
    </row>
    <row r="665" spans="1:2" ht="14.25">
      <c r="A665" s="98"/>
      <c r="B665" s="108"/>
    </row>
    <row r="666" spans="1:2" ht="14.25">
      <c r="A666" s="98"/>
      <c r="B666" s="108"/>
    </row>
    <row r="667" spans="1:2" ht="14.25">
      <c r="A667" s="98"/>
      <c r="B667" s="108"/>
    </row>
    <row r="668" spans="1:2" ht="14.25">
      <c r="A668" s="98"/>
      <c r="B668" s="108"/>
    </row>
    <row r="669" spans="1:2" ht="14.25">
      <c r="A669" s="98"/>
      <c r="B669" s="108"/>
    </row>
    <row r="670" spans="1:2" ht="14.25">
      <c r="A670" s="98"/>
      <c r="B670" s="108"/>
    </row>
    <row r="671" spans="1:2" ht="14.25">
      <c r="A671" s="98"/>
      <c r="B671" s="108"/>
    </row>
    <row r="672" spans="1:2" ht="14.25">
      <c r="A672" s="98"/>
      <c r="B672" s="108"/>
    </row>
    <row r="673" spans="1:2" ht="14.25">
      <c r="A673" s="98"/>
      <c r="B673" s="108"/>
    </row>
    <row r="674" spans="1:2" ht="14.25">
      <c r="A674" s="98"/>
      <c r="B674" s="108"/>
    </row>
    <row r="675" spans="1:2" ht="14.25">
      <c r="A675" s="98"/>
      <c r="B675" s="108"/>
    </row>
    <row r="676" spans="1:2" ht="14.25">
      <c r="A676" s="98"/>
      <c r="B676" s="108"/>
    </row>
    <row r="677" spans="1:2" ht="14.25">
      <c r="A677" s="98"/>
      <c r="B677" s="108"/>
    </row>
    <row r="678" spans="1:2" ht="14.25">
      <c r="A678" s="98"/>
      <c r="B678" s="108"/>
    </row>
    <row r="679" spans="1:2" ht="14.25">
      <c r="A679" s="98"/>
      <c r="B679" s="108"/>
    </row>
    <row r="680" spans="1:2" ht="14.25">
      <c r="A680" s="98"/>
      <c r="B680" s="108"/>
    </row>
    <row r="681" spans="1:2" ht="14.25">
      <c r="A681" s="98"/>
      <c r="B681" s="108"/>
    </row>
    <row r="682" spans="1:2" ht="14.25">
      <c r="A682" s="98"/>
      <c r="B682" s="108"/>
    </row>
    <row r="683" spans="1:2" ht="14.25">
      <c r="A683" s="98"/>
      <c r="B683" s="108"/>
    </row>
    <row r="684" spans="1:2" ht="14.25">
      <c r="A684" s="98"/>
      <c r="B684" s="108"/>
    </row>
    <row r="685" spans="1:2" ht="14.25">
      <c r="A685" s="98"/>
      <c r="B685" s="108"/>
    </row>
    <row r="686" spans="1:2" ht="14.25">
      <c r="A686" s="98"/>
      <c r="B686" s="108"/>
    </row>
    <row r="687" spans="1:2" ht="14.25">
      <c r="A687" s="98"/>
      <c r="B687" s="108"/>
    </row>
    <row r="688" spans="1:2" ht="14.25">
      <c r="A688" s="98"/>
      <c r="B688" s="108"/>
    </row>
    <row r="689" spans="1:2" ht="14.25">
      <c r="A689" s="98"/>
      <c r="B689" s="108"/>
    </row>
    <row r="690" spans="1:2" ht="14.25">
      <c r="A690" s="98"/>
      <c r="B690" s="108"/>
    </row>
    <row r="691" spans="1:2" ht="14.25">
      <c r="A691" s="98"/>
      <c r="B691" s="108"/>
    </row>
    <row r="692" spans="1:2" ht="14.25">
      <c r="A692" s="98"/>
      <c r="B692" s="108"/>
    </row>
    <row r="693" spans="1:2" ht="14.25">
      <c r="A693" s="98"/>
      <c r="B693" s="108"/>
    </row>
    <row r="694" spans="1:2" ht="14.25">
      <c r="A694" s="98"/>
      <c r="B694" s="108"/>
    </row>
    <row r="695" spans="1:2" ht="14.25">
      <c r="A695" s="98"/>
      <c r="B695" s="108"/>
    </row>
    <row r="696" spans="1:2" ht="14.25">
      <c r="A696" s="98"/>
      <c r="B696" s="108"/>
    </row>
    <row r="697" spans="1:2" ht="14.25">
      <c r="A697" s="98"/>
      <c r="B697" s="108"/>
    </row>
    <row r="698" spans="1:2" ht="14.25">
      <c r="A698" s="98"/>
      <c r="B698" s="108"/>
    </row>
    <row r="699" spans="1:2" ht="14.25">
      <c r="A699" s="98"/>
      <c r="B699" s="108"/>
    </row>
    <row r="700" spans="1:2" ht="14.25">
      <c r="A700" s="98"/>
      <c r="B700" s="108"/>
    </row>
    <row r="701" spans="1:2" ht="14.25">
      <c r="A701" s="98"/>
      <c r="B701" s="108"/>
    </row>
    <row r="702" spans="1:2" ht="14.25">
      <c r="A702" s="98"/>
      <c r="B702" s="108"/>
    </row>
    <row r="703" spans="1:2" ht="14.25">
      <c r="A703" s="98"/>
      <c r="B703" s="108"/>
    </row>
    <row r="704" spans="1:2" ht="14.25">
      <c r="A704" s="98"/>
      <c r="B704" s="108"/>
    </row>
    <row r="705" spans="1:2" ht="14.25">
      <c r="A705" s="98"/>
      <c r="B705" s="108"/>
    </row>
    <row r="706" spans="1:2" ht="14.25">
      <c r="A706" s="98"/>
      <c r="B706" s="108"/>
    </row>
    <row r="707" spans="1:2" ht="14.25">
      <c r="A707" s="98"/>
      <c r="B707" s="108"/>
    </row>
    <row r="708" spans="1:2" ht="14.25">
      <c r="A708" s="98"/>
      <c r="B708" s="108"/>
    </row>
    <row r="709" spans="1:2" ht="14.25">
      <c r="A709" s="98"/>
      <c r="B709" s="108"/>
    </row>
    <row r="710" spans="1:2" ht="14.25">
      <c r="A710" s="98"/>
      <c r="B710" s="108"/>
    </row>
    <row r="711" spans="1:2" ht="14.25">
      <c r="A711" s="98"/>
      <c r="B711" s="108"/>
    </row>
    <row r="712" spans="1:2" ht="14.25">
      <c r="A712" s="98"/>
      <c r="B712" s="108"/>
    </row>
    <row r="713" spans="1:2" ht="14.25">
      <c r="A713" s="98"/>
      <c r="B713" s="108"/>
    </row>
    <row r="714" spans="1:2" ht="14.25">
      <c r="A714" s="98"/>
      <c r="B714" s="108"/>
    </row>
    <row r="715" spans="1:2" ht="14.25">
      <c r="A715" s="98"/>
      <c r="B715" s="108"/>
    </row>
    <row r="716" spans="1:2" ht="14.25">
      <c r="A716" s="98"/>
      <c r="B716" s="108"/>
    </row>
    <row r="717" spans="1:2" ht="14.25">
      <c r="A717" s="98"/>
      <c r="B717" s="108"/>
    </row>
    <row r="718" spans="1:2" ht="14.25">
      <c r="A718" s="98"/>
      <c r="B718" s="108"/>
    </row>
    <row r="719" spans="1:2" ht="14.25">
      <c r="A719" s="98"/>
      <c r="B719" s="108"/>
    </row>
    <row r="720" spans="1:2" ht="14.25">
      <c r="A720" s="98"/>
      <c r="B720" s="108"/>
    </row>
    <row r="721" spans="1:2" ht="14.25">
      <c r="A721" s="98"/>
      <c r="B721" s="108"/>
    </row>
    <row r="722" spans="1:2" ht="14.25">
      <c r="A722" s="98"/>
      <c r="B722" s="108"/>
    </row>
    <row r="723" spans="1:2" ht="14.25">
      <c r="A723" s="98"/>
      <c r="B723" s="108"/>
    </row>
    <row r="724" spans="1:2" ht="14.25">
      <c r="A724" s="98"/>
      <c r="B724" s="108"/>
    </row>
    <row r="725" spans="1:2" ht="14.25">
      <c r="A725" s="98"/>
      <c r="B725" s="108"/>
    </row>
    <row r="726" spans="1:2" ht="14.25">
      <c r="A726" s="98"/>
      <c r="B726" s="108"/>
    </row>
    <row r="727" spans="1:2" ht="14.25">
      <c r="A727" s="98"/>
      <c r="B727" s="108"/>
    </row>
    <row r="728" spans="1:2" ht="14.25">
      <c r="A728" s="98"/>
      <c r="B728" s="108"/>
    </row>
    <row r="729" spans="1:2" ht="14.25">
      <c r="A729" s="98"/>
      <c r="B729" s="108"/>
    </row>
    <row r="730" spans="1:2" ht="14.25">
      <c r="A730" s="98"/>
      <c r="B730" s="108"/>
    </row>
    <row r="731" spans="1:2" ht="14.25">
      <c r="A731" s="98"/>
      <c r="B731" s="108"/>
    </row>
    <row r="732" spans="1:2" ht="14.25">
      <c r="A732" s="98"/>
      <c r="B732" s="108"/>
    </row>
    <row r="733" spans="1:2" ht="14.25">
      <c r="A733" s="98"/>
      <c r="B733" s="108"/>
    </row>
    <row r="734" spans="1:2" ht="14.25">
      <c r="A734" s="98"/>
      <c r="B734" s="108"/>
    </row>
    <row r="735" spans="1:2" ht="14.25">
      <c r="A735" s="98"/>
      <c r="B735" s="108"/>
    </row>
    <row r="736" spans="1:2" ht="14.25">
      <c r="A736" s="98"/>
      <c r="B736" s="108"/>
    </row>
    <row r="737" spans="1:2" ht="14.25">
      <c r="A737" s="98"/>
      <c r="B737" s="108"/>
    </row>
    <row r="738" spans="1:2" ht="14.25">
      <c r="A738" s="98"/>
      <c r="B738" s="108"/>
    </row>
    <row r="739" spans="1:2" ht="14.25">
      <c r="A739" s="98"/>
      <c r="B739" s="108"/>
    </row>
  </sheetData>
  <sheetProtection/>
  <mergeCells count="1">
    <mergeCell ref="A2:B2"/>
  </mergeCells>
  <printOptions horizontalCentered="1"/>
  <pageMargins left="0.35" right="0.35" top="0.63" bottom="0" header="0.11999999999999998" footer="0.28"/>
  <pageSetup firstPageNumber="1" useFirstPageNumber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98"/>
  <sheetViews>
    <sheetView workbookViewId="0" topLeftCell="A1">
      <selection activeCell="A1" sqref="A1"/>
    </sheetView>
  </sheetViews>
  <sheetFormatPr defaultColWidth="9.00390625" defaultRowHeight="14.25"/>
  <cols>
    <col min="1" max="1" width="50.625" style="66" customWidth="1"/>
    <col min="2" max="2" width="26.00390625" style="94" customWidth="1"/>
    <col min="3" max="7" width="12.50390625" style="66" customWidth="1"/>
    <col min="8" max="16384" width="9.00390625" style="66" customWidth="1"/>
  </cols>
  <sheetData>
    <row r="1" spans="1:2" s="92" customFormat="1" ht="17.25" customHeight="1">
      <c r="A1" s="1" t="s">
        <v>1193</v>
      </c>
      <c r="B1" s="95"/>
    </row>
    <row r="2" spans="1:2" s="93" customFormat="1" ht="21.75" customHeight="1">
      <c r="A2" s="2" t="s">
        <v>1194</v>
      </c>
      <c r="B2" s="2"/>
    </row>
    <row r="3" spans="1:2" ht="19.5" customHeight="1">
      <c r="A3" s="96"/>
      <c r="B3" s="97" t="s">
        <v>20</v>
      </c>
    </row>
    <row r="4" spans="1:2" ht="28.5" customHeight="1">
      <c r="A4" s="78" t="s">
        <v>1195</v>
      </c>
      <c r="B4" s="78" t="s">
        <v>268</v>
      </c>
    </row>
    <row r="5" spans="1:2" ht="28.5" customHeight="1">
      <c r="A5" s="80" t="s">
        <v>1196</v>
      </c>
      <c r="B5" s="81"/>
    </row>
    <row r="6" spans="1:2" ht="28.5" customHeight="1">
      <c r="A6" s="80" t="s">
        <v>1197</v>
      </c>
      <c r="B6" s="84">
        <v>18182</v>
      </c>
    </row>
    <row r="7" spans="1:2" ht="28.5" customHeight="1">
      <c r="A7" s="80" t="s">
        <v>1198</v>
      </c>
      <c r="B7" s="84">
        <v>35755</v>
      </c>
    </row>
    <row r="8" spans="1:2" ht="28.5" customHeight="1">
      <c r="A8" s="80" t="s">
        <v>1199</v>
      </c>
      <c r="B8" s="84">
        <v>9450</v>
      </c>
    </row>
    <row r="9" spans="1:2" ht="28.5" customHeight="1">
      <c r="A9" s="80" t="s">
        <v>1200</v>
      </c>
      <c r="B9" s="84">
        <v>41125</v>
      </c>
    </row>
    <row r="10" spans="1:2" ht="28.5" customHeight="1">
      <c r="A10" s="80" t="s">
        <v>1201</v>
      </c>
      <c r="B10" s="84">
        <v>2365</v>
      </c>
    </row>
    <row r="11" spans="1:2" ht="28.5" customHeight="1">
      <c r="A11" s="80" t="s">
        <v>1202</v>
      </c>
      <c r="B11" s="84">
        <v>720</v>
      </c>
    </row>
    <row r="12" spans="1:2" ht="28.5" customHeight="1">
      <c r="A12" s="80" t="s">
        <v>1203</v>
      </c>
      <c r="B12" s="84"/>
    </row>
    <row r="13" spans="1:2" ht="28.5" customHeight="1">
      <c r="A13" s="80"/>
      <c r="B13" s="81"/>
    </row>
    <row r="14" spans="1:2" ht="28.5" customHeight="1">
      <c r="A14" s="80"/>
      <c r="B14" s="81"/>
    </row>
    <row r="15" spans="1:2" ht="28.5" customHeight="1">
      <c r="A15" s="80"/>
      <c r="B15" s="81"/>
    </row>
    <row r="16" spans="1:2" ht="28.5" customHeight="1">
      <c r="A16" s="80"/>
      <c r="B16" s="81"/>
    </row>
    <row r="17" spans="1:2" ht="28.5" customHeight="1">
      <c r="A17" s="80"/>
      <c r="B17" s="81"/>
    </row>
    <row r="18" spans="1:2" ht="28.5" customHeight="1">
      <c r="A18" s="80"/>
      <c r="B18" s="81"/>
    </row>
    <row r="19" spans="1:2" ht="28.5" customHeight="1">
      <c r="A19" s="80" t="s">
        <v>1204</v>
      </c>
      <c r="B19" s="84">
        <f>SUM(B5:B12)</f>
        <v>107597</v>
      </c>
    </row>
    <row r="20" spans="1:2" ht="28.5" customHeight="1">
      <c r="A20" s="80" t="s">
        <v>1205</v>
      </c>
      <c r="B20" s="84">
        <v>86595</v>
      </c>
    </row>
    <row r="21" spans="1:2" ht="28.5" customHeight="1">
      <c r="A21" s="80" t="s">
        <v>1206</v>
      </c>
      <c r="B21" s="84">
        <f>SUM(B19:B20)</f>
        <v>194192</v>
      </c>
    </row>
    <row r="22" spans="1:2" ht="14.25">
      <c r="A22" s="90"/>
      <c r="B22" s="91"/>
    </row>
    <row r="23" spans="1:2" ht="14.25">
      <c r="A23" s="90"/>
      <c r="B23" s="91"/>
    </row>
    <row r="24" spans="1:2" ht="14.25">
      <c r="A24" s="90"/>
      <c r="B24" s="91"/>
    </row>
    <row r="25" spans="1:2" ht="14.25">
      <c r="A25" s="90"/>
      <c r="B25" s="91"/>
    </row>
    <row r="26" spans="1:2" ht="14.25">
      <c r="A26" s="90"/>
      <c r="B26" s="91"/>
    </row>
    <row r="27" spans="1:2" ht="14.25">
      <c r="A27" s="90"/>
      <c r="B27" s="91"/>
    </row>
    <row r="28" spans="1:2" ht="14.25">
      <c r="A28" s="90"/>
      <c r="B28" s="91"/>
    </row>
    <row r="29" spans="1:2" ht="14.25">
      <c r="A29" s="90"/>
      <c r="B29" s="91"/>
    </row>
    <row r="30" spans="1:2" ht="14.25">
      <c r="A30" s="90"/>
      <c r="B30" s="91"/>
    </row>
    <row r="31" spans="1:2" ht="14.25">
      <c r="A31" s="90"/>
      <c r="B31" s="91"/>
    </row>
    <row r="32" spans="1:2" ht="14.25">
      <c r="A32" s="90"/>
      <c r="B32" s="91"/>
    </row>
    <row r="33" spans="1:2" ht="14.25">
      <c r="A33" s="90"/>
      <c r="B33" s="91"/>
    </row>
    <row r="34" spans="1:2" ht="14.25">
      <c r="A34" s="90"/>
      <c r="B34" s="91"/>
    </row>
    <row r="35" spans="1:2" ht="14.25">
      <c r="A35" s="90"/>
      <c r="B35" s="91"/>
    </row>
    <row r="36" spans="1:2" ht="14.25">
      <c r="A36" s="90"/>
      <c r="B36" s="91"/>
    </row>
    <row r="37" spans="1:2" ht="14.25">
      <c r="A37" s="90"/>
      <c r="B37" s="91"/>
    </row>
    <row r="38" spans="1:2" ht="14.25">
      <c r="A38" s="90"/>
      <c r="B38" s="91"/>
    </row>
    <row r="39" spans="1:2" ht="14.25">
      <c r="A39" s="90"/>
      <c r="B39" s="91"/>
    </row>
    <row r="40" spans="1:2" ht="14.25">
      <c r="A40" s="90"/>
      <c r="B40" s="91"/>
    </row>
    <row r="41" spans="1:2" ht="14.25">
      <c r="A41" s="90"/>
      <c r="B41" s="91"/>
    </row>
    <row r="42" spans="1:2" ht="14.25">
      <c r="A42" s="90"/>
      <c r="B42" s="91"/>
    </row>
    <row r="43" spans="1:2" ht="14.25">
      <c r="A43" s="90"/>
      <c r="B43" s="91"/>
    </row>
    <row r="44" spans="1:2" ht="14.25">
      <c r="A44" s="90"/>
      <c r="B44" s="91"/>
    </row>
    <row r="45" spans="1:2" ht="14.25">
      <c r="A45" s="90"/>
      <c r="B45" s="91"/>
    </row>
    <row r="46" spans="1:2" ht="14.25">
      <c r="A46" s="90"/>
      <c r="B46" s="91"/>
    </row>
    <row r="47" spans="1:2" ht="14.25">
      <c r="A47" s="90"/>
      <c r="B47" s="91"/>
    </row>
    <row r="48" spans="1:2" ht="14.25">
      <c r="A48" s="90"/>
      <c r="B48" s="91"/>
    </row>
    <row r="49" spans="1:2" ht="14.25">
      <c r="A49" s="90"/>
      <c r="B49" s="91"/>
    </row>
    <row r="50" spans="1:2" ht="14.25">
      <c r="A50" s="90"/>
      <c r="B50" s="91"/>
    </row>
    <row r="51" spans="1:2" ht="14.25">
      <c r="A51" s="90"/>
      <c r="B51" s="91"/>
    </row>
    <row r="52" spans="1:2" ht="14.25">
      <c r="A52" s="90"/>
      <c r="B52" s="91"/>
    </row>
    <row r="53" spans="1:2" ht="14.25">
      <c r="A53" s="90"/>
      <c r="B53" s="91"/>
    </row>
    <row r="54" spans="1:2" ht="14.25">
      <c r="A54" s="90"/>
      <c r="B54" s="91"/>
    </row>
    <row r="55" spans="1:2" ht="14.25">
      <c r="A55" s="90"/>
      <c r="B55" s="91"/>
    </row>
    <row r="56" spans="1:2" ht="14.25">
      <c r="A56" s="90"/>
      <c r="B56" s="91"/>
    </row>
    <row r="57" spans="1:2" ht="14.25">
      <c r="A57" s="90"/>
      <c r="B57" s="91"/>
    </row>
    <row r="58" spans="1:2" ht="14.25">
      <c r="A58" s="90"/>
      <c r="B58" s="91"/>
    </row>
    <row r="59" spans="1:2" ht="14.25">
      <c r="A59" s="90"/>
      <c r="B59" s="91"/>
    </row>
    <row r="60" spans="1:2" ht="14.25">
      <c r="A60" s="90"/>
      <c r="B60" s="91"/>
    </row>
    <row r="61" spans="1:2" ht="14.25">
      <c r="A61" s="90"/>
      <c r="B61" s="91"/>
    </row>
    <row r="62" spans="1:2" ht="14.25">
      <c r="A62" s="90"/>
      <c r="B62" s="91"/>
    </row>
    <row r="63" spans="1:2" ht="14.25">
      <c r="A63" s="90"/>
      <c r="B63" s="91"/>
    </row>
    <row r="64" spans="1:2" ht="14.25">
      <c r="A64" s="90"/>
      <c r="B64" s="91"/>
    </row>
    <row r="65" spans="1:2" ht="14.25">
      <c r="A65" s="90"/>
      <c r="B65" s="91"/>
    </row>
    <row r="66" spans="1:2" ht="14.25">
      <c r="A66" s="90"/>
      <c r="B66" s="91"/>
    </row>
    <row r="67" spans="1:2" ht="14.25">
      <c r="A67" s="90"/>
      <c r="B67" s="91"/>
    </row>
    <row r="68" spans="1:2" ht="14.25">
      <c r="A68" s="90"/>
      <c r="B68" s="91"/>
    </row>
    <row r="69" spans="1:2" ht="14.25">
      <c r="A69" s="90"/>
      <c r="B69" s="91"/>
    </row>
    <row r="70" spans="1:2" ht="14.25">
      <c r="A70" s="90"/>
      <c r="B70" s="91"/>
    </row>
    <row r="71" spans="1:2" ht="14.25">
      <c r="A71" s="90"/>
      <c r="B71" s="91"/>
    </row>
    <row r="72" spans="1:2" ht="14.25">
      <c r="A72" s="90"/>
      <c r="B72" s="91"/>
    </row>
    <row r="73" spans="1:2" ht="14.25">
      <c r="A73" s="90"/>
      <c r="B73" s="91"/>
    </row>
    <row r="74" spans="1:2" ht="14.25">
      <c r="A74" s="90"/>
      <c r="B74" s="91"/>
    </row>
    <row r="75" spans="1:2" ht="14.25">
      <c r="A75" s="90"/>
      <c r="B75" s="91"/>
    </row>
    <row r="76" spans="1:2" ht="14.25">
      <c r="A76" s="90"/>
      <c r="B76" s="91"/>
    </row>
    <row r="77" spans="1:2" ht="14.25">
      <c r="A77" s="90"/>
      <c r="B77" s="91"/>
    </row>
    <row r="78" spans="1:2" ht="14.25">
      <c r="A78" s="90"/>
      <c r="B78" s="91"/>
    </row>
    <row r="79" spans="1:2" ht="14.25">
      <c r="A79" s="90"/>
      <c r="B79" s="91"/>
    </row>
    <row r="80" spans="1:2" ht="14.25">
      <c r="A80" s="90"/>
      <c r="B80" s="91"/>
    </row>
    <row r="81" spans="1:2" ht="14.25">
      <c r="A81" s="90"/>
      <c r="B81" s="91"/>
    </row>
    <row r="82" spans="1:2" ht="14.25">
      <c r="A82" s="90"/>
      <c r="B82" s="91"/>
    </row>
    <row r="83" spans="1:2" ht="14.25">
      <c r="A83" s="90"/>
      <c r="B83" s="91"/>
    </row>
    <row r="84" spans="1:2" ht="14.25">
      <c r="A84" s="90"/>
      <c r="B84" s="91"/>
    </row>
    <row r="85" spans="1:2" ht="14.25">
      <c r="A85" s="90"/>
      <c r="B85" s="91"/>
    </row>
    <row r="86" spans="1:2" ht="14.25">
      <c r="A86" s="90"/>
      <c r="B86" s="91"/>
    </row>
    <row r="87" spans="1:2" ht="14.25">
      <c r="A87" s="90"/>
      <c r="B87" s="91"/>
    </row>
    <row r="88" spans="1:2" ht="14.25">
      <c r="A88" s="90"/>
      <c r="B88" s="91"/>
    </row>
    <row r="89" spans="1:2" ht="14.25">
      <c r="A89" s="90"/>
      <c r="B89" s="91"/>
    </row>
    <row r="90" spans="1:2" ht="14.25">
      <c r="A90" s="90"/>
      <c r="B90" s="91"/>
    </row>
    <row r="91" spans="1:2" ht="14.25">
      <c r="A91" s="90"/>
      <c r="B91" s="91"/>
    </row>
    <row r="92" spans="1:2" ht="14.25">
      <c r="A92" s="90"/>
      <c r="B92" s="91"/>
    </row>
    <row r="93" spans="1:2" ht="14.25">
      <c r="A93" s="90"/>
      <c r="B93" s="91"/>
    </row>
    <row r="94" spans="1:2" ht="14.25">
      <c r="A94" s="90"/>
      <c r="B94" s="91"/>
    </row>
    <row r="95" spans="1:2" ht="14.25">
      <c r="A95" s="90"/>
      <c r="B95" s="91"/>
    </row>
    <row r="96" spans="1:2" ht="14.25">
      <c r="A96" s="90"/>
      <c r="B96" s="91"/>
    </row>
    <row r="97" spans="1:2" ht="14.25">
      <c r="A97" s="90"/>
      <c r="B97" s="91"/>
    </row>
    <row r="98" spans="1:2" ht="14.25">
      <c r="A98" s="90"/>
      <c r="B98" s="91"/>
    </row>
    <row r="99" spans="1:2" ht="14.25">
      <c r="A99" s="90"/>
      <c r="B99" s="91"/>
    </row>
    <row r="100" spans="1:2" ht="14.25">
      <c r="A100" s="90"/>
      <c r="B100" s="91"/>
    </row>
    <row r="101" spans="1:2" ht="14.25">
      <c r="A101" s="90"/>
      <c r="B101" s="91"/>
    </row>
    <row r="102" spans="1:2" ht="14.25">
      <c r="A102" s="90"/>
      <c r="B102" s="91"/>
    </row>
    <row r="103" spans="1:2" ht="14.25">
      <c r="A103" s="90"/>
      <c r="B103" s="91"/>
    </row>
    <row r="104" spans="1:2" ht="14.25">
      <c r="A104" s="90"/>
      <c r="B104" s="91"/>
    </row>
    <row r="105" spans="1:2" ht="14.25">
      <c r="A105" s="90"/>
      <c r="B105" s="91"/>
    </row>
    <row r="106" spans="1:2" ht="14.25">
      <c r="A106" s="90"/>
      <c r="B106" s="91"/>
    </row>
    <row r="107" spans="1:2" ht="14.25">
      <c r="A107" s="90"/>
      <c r="B107" s="91"/>
    </row>
    <row r="108" spans="1:2" ht="14.25">
      <c r="A108" s="90"/>
      <c r="B108" s="91"/>
    </row>
    <row r="109" spans="1:2" ht="14.25">
      <c r="A109" s="90"/>
      <c r="B109" s="91"/>
    </row>
    <row r="110" spans="1:2" ht="14.25">
      <c r="A110" s="90"/>
      <c r="B110" s="91"/>
    </row>
    <row r="111" spans="1:2" ht="14.25">
      <c r="A111" s="90"/>
      <c r="B111" s="91"/>
    </row>
    <row r="112" spans="1:2" ht="14.25">
      <c r="A112" s="90"/>
      <c r="B112" s="91"/>
    </row>
    <row r="113" spans="1:2" ht="14.25">
      <c r="A113" s="90"/>
      <c r="B113" s="91"/>
    </row>
    <row r="114" spans="1:2" ht="14.25">
      <c r="A114" s="90"/>
      <c r="B114" s="91"/>
    </row>
    <row r="115" spans="1:2" ht="14.25">
      <c r="A115" s="90"/>
      <c r="B115" s="91"/>
    </row>
    <row r="116" spans="1:2" ht="14.25">
      <c r="A116" s="90"/>
      <c r="B116" s="91"/>
    </row>
    <row r="117" spans="1:2" ht="14.25">
      <c r="A117" s="90"/>
      <c r="B117" s="91"/>
    </row>
    <row r="118" spans="1:2" ht="14.25">
      <c r="A118" s="90"/>
      <c r="B118" s="91"/>
    </row>
    <row r="119" spans="1:2" ht="14.25">
      <c r="A119" s="90"/>
      <c r="B119" s="91"/>
    </row>
    <row r="120" spans="1:2" ht="14.25">
      <c r="A120" s="90"/>
      <c r="B120" s="91"/>
    </row>
    <row r="121" spans="1:2" ht="14.25">
      <c r="A121" s="90"/>
      <c r="B121" s="91"/>
    </row>
    <row r="122" spans="1:2" ht="14.25">
      <c r="A122" s="90"/>
      <c r="B122" s="91"/>
    </row>
    <row r="123" spans="1:2" ht="14.25">
      <c r="A123" s="90"/>
      <c r="B123" s="91"/>
    </row>
    <row r="124" spans="1:2" ht="14.25">
      <c r="A124" s="90"/>
      <c r="B124" s="91"/>
    </row>
    <row r="125" spans="1:2" ht="14.25">
      <c r="A125" s="90"/>
      <c r="B125" s="91"/>
    </row>
    <row r="126" spans="1:2" ht="14.25">
      <c r="A126" s="90"/>
      <c r="B126" s="91"/>
    </row>
    <row r="127" spans="1:2" ht="14.25">
      <c r="A127" s="90"/>
      <c r="B127" s="91"/>
    </row>
    <row r="128" spans="1:2" ht="14.25">
      <c r="A128" s="90"/>
      <c r="B128" s="91"/>
    </row>
    <row r="129" spans="1:2" ht="14.25">
      <c r="A129" s="90"/>
      <c r="B129" s="91"/>
    </row>
    <row r="130" spans="1:2" ht="14.25">
      <c r="A130" s="90"/>
      <c r="B130" s="91"/>
    </row>
    <row r="131" spans="1:2" ht="14.25">
      <c r="A131" s="90"/>
      <c r="B131" s="91"/>
    </row>
    <row r="132" spans="1:2" ht="14.25">
      <c r="A132" s="90"/>
      <c r="B132" s="91"/>
    </row>
    <row r="133" spans="1:2" ht="14.25">
      <c r="A133" s="90"/>
      <c r="B133" s="91"/>
    </row>
    <row r="134" spans="1:2" ht="14.25">
      <c r="A134" s="90"/>
      <c r="B134" s="91"/>
    </row>
    <row r="135" spans="1:2" ht="14.25">
      <c r="A135" s="90"/>
      <c r="B135" s="91"/>
    </row>
    <row r="136" spans="1:2" ht="14.25">
      <c r="A136" s="90"/>
      <c r="B136" s="91"/>
    </row>
    <row r="137" spans="1:2" ht="14.25">
      <c r="A137" s="90"/>
      <c r="B137" s="91"/>
    </row>
    <row r="138" spans="1:2" ht="14.25">
      <c r="A138" s="90"/>
      <c r="B138" s="91"/>
    </row>
    <row r="139" spans="1:2" ht="14.25">
      <c r="A139" s="90"/>
      <c r="B139" s="91"/>
    </row>
    <row r="140" spans="1:2" ht="14.25">
      <c r="A140" s="90"/>
      <c r="B140" s="91"/>
    </row>
    <row r="141" spans="1:2" ht="14.25">
      <c r="A141" s="90"/>
      <c r="B141" s="91"/>
    </row>
    <row r="142" spans="1:2" ht="14.25">
      <c r="A142" s="90"/>
      <c r="B142" s="91"/>
    </row>
    <row r="143" spans="1:2" ht="14.25">
      <c r="A143" s="90"/>
      <c r="B143" s="91"/>
    </row>
    <row r="144" spans="1:2" ht="14.25">
      <c r="A144" s="90"/>
      <c r="B144" s="91"/>
    </row>
    <row r="145" spans="1:2" ht="14.25">
      <c r="A145" s="90"/>
      <c r="B145" s="91"/>
    </row>
    <row r="146" spans="1:2" ht="14.25">
      <c r="A146" s="90"/>
      <c r="B146" s="91"/>
    </row>
    <row r="147" spans="1:2" ht="14.25">
      <c r="A147" s="90"/>
      <c r="B147" s="91"/>
    </row>
    <row r="148" spans="1:2" ht="14.25">
      <c r="A148" s="90"/>
      <c r="B148" s="91"/>
    </row>
    <row r="149" spans="1:2" ht="14.25">
      <c r="A149" s="90"/>
      <c r="B149" s="91"/>
    </row>
    <row r="150" spans="1:2" ht="14.25">
      <c r="A150" s="90"/>
      <c r="B150" s="91"/>
    </row>
    <row r="151" spans="1:2" ht="14.25">
      <c r="A151" s="90"/>
      <c r="B151" s="91"/>
    </row>
    <row r="152" spans="1:2" ht="14.25">
      <c r="A152" s="90"/>
      <c r="B152" s="91"/>
    </row>
    <row r="153" spans="1:2" ht="14.25">
      <c r="A153" s="90"/>
      <c r="B153" s="91"/>
    </row>
    <row r="154" spans="1:2" ht="14.25">
      <c r="A154" s="90"/>
      <c r="B154" s="91"/>
    </row>
    <row r="155" spans="1:2" ht="14.25">
      <c r="A155" s="90"/>
      <c r="B155" s="91"/>
    </row>
    <row r="156" spans="1:2" ht="14.25">
      <c r="A156" s="90"/>
      <c r="B156" s="91"/>
    </row>
    <row r="157" spans="1:2" ht="14.25">
      <c r="A157" s="90"/>
      <c r="B157" s="91"/>
    </row>
    <row r="158" spans="1:2" ht="14.25">
      <c r="A158" s="90"/>
      <c r="B158" s="91"/>
    </row>
    <row r="159" spans="1:2" ht="14.25">
      <c r="A159" s="90"/>
      <c r="B159" s="91"/>
    </row>
    <row r="160" spans="1:2" ht="14.25">
      <c r="A160" s="90"/>
      <c r="B160" s="91"/>
    </row>
    <row r="161" spans="1:2" ht="14.25">
      <c r="A161" s="90"/>
      <c r="B161" s="91"/>
    </row>
    <row r="162" spans="1:2" ht="14.25">
      <c r="A162" s="90"/>
      <c r="B162" s="91"/>
    </row>
    <row r="163" spans="1:2" ht="14.25">
      <c r="A163" s="90"/>
      <c r="B163" s="91"/>
    </row>
    <row r="164" spans="1:2" ht="14.25">
      <c r="A164" s="90"/>
      <c r="B164" s="91"/>
    </row>
    <row r="165" spans="1:2" ht="14.25">
      <c r="A165" s="90"/>
      <c r="B165" s="91"/>
    </row>
    <row r="166" spans="1:2" ht="14.25">
      <c r="A166" s="90"/>
      <c r="B166" s="91"/>
    </row>
    <row r="167" spans="1:2" ht="14.25">
      <c r="A167" s="90"/>
      <c r="B167" s="91"/>
    </row>
    <row r="168" spans="1:2" ht="14.25">
      <c r="A168" s="90"/>
      <c r="B168" s="91"/>
    </row>
    <row r="169" spans="1:2" ht="14.25">
      <c r="A169" s="90"/>
      <c r="B169" s="91"/>
    </row>
    <row r="170" spans="1:2" ht="14.25">
      <c r="A170" s="90"/>
      <c r="B170" s="91"/>
    </row>
    <row r="171" spans="1:2" ht="14.25">
      <c r="A171" s="90"/>
      <c r="B171" s="91"/>
    </row>
    <row r="172" spans="1:2" ht="14.25">
      <c r="A172" s="90"/>
      <c r="B172" s="91"/>
    </row>
    <row r="173" spans="1:2" ht="14.25">
      <c r="A173" s="90"/>
      <c r="B173" s="91"/>
    </row>
    <row r="174" spans="1:2" ht="14.25">
      <c r="A174" s="90"/>
      <c r="B174" s="91"/>
    </row>
    <row r="175" spans="1:2" ht="14.25">
      <c r="A175" s="90"/>
      <c r="B175" s="91"/>
    </row>
    <row r="176" spans="1:2" ht="14.25">
      <c r="A176" s="90"/>
      <c r="B176" s="91"/>
    </row>
    <row r="177" spans="1:2" ht="14.25">
      <c r="A177" s="90"/>
      <c r="B177" s="91"/>
    </row>
    <row r="178" spans="1:2" ht="14.25">
      <c r="A178" s="90"/>
      <c r="B178" s="91"/>
    </row>
    <row r="179" spans="1:2" ht="14.25">
      <c r="A179" s="90"/>
      <c r="B179" s="91"/>
    </row>
    <row r="180" spans="1:2" ht="14.25">
      <c r="A180" s="90"/>
      <c r="B180" s="91"/>
    </row>
    <row r="181" spans="1:2" ht="14.25">
      <c r="A181" s="90"/>
      <c r="B181" s="91"/>
    </row>
    <row r="182" spans="1:2" ht="14.25">
      <c r="A182" s="90"/>
      <c r="B182" s="91"/>
    </row>
    <row r="183" spans="1:2" ht="14.25">
      <c r="A183" s="90"/>
      <c r="B183" s="91"/>
    </row>
    <row r="184" spans="1:2" ht="14.25">
      <c r="A184" s="90"/>
      <c r="B184" s="91"/>
    </row>
    <row r="185" spans="1:2" ht="14.25">
      <c r="A185" s="90"/>
      <c r="B185" s="91"/>
    </row>
    <row r="186" spans="1:2" ht="14.25">
      <c r="A186" s="90"/>
      <c r="B186" s="91"/>
    </row>
    <row r="187" spans="1:2" ht="14.25">
      <c r="A187" s="90"/>
      <c r="B187" s="91"/>
    </row>
    <row r="188" spans="1:2" ht="14.25">
      <c r="A188" s="90"/>
      <c r="B188" s="91"/>
    </row>
    <row r="189" spans="1:2" ht="14.25">
      <c r="A189" s="90"/>
      <c r="B189" s="91"/>
    </row>
    <row r="190" spans="1:2" ht="14.25">
      <c r="A190" s="90"/>
      <c r="B190" s="91"/>
    </row>
    <row r="191" spans="1:2" ht="14.25">
      <c r="A191" s="90"/>
      <c r="B191" s="91"/>
    </row>
    <row r="192" spans="1:2" ht="14.25">
      <c r="A192" s="90"/>
      <c r="B192" s="91"/>
    </row>
    <row r="193" spans="1:2" ht="14.25">
      <c r="A193" s="90"/>
      <c r="B193" s="91"/>
    </row>
    <row r="194" spans="1:2" ht="14.25">
      <c r="A194" s="90"/>
      <c r="B194" s="91"/>
    </row>
    <row r="195" spans="1:2" ht="14.25">
      <c r="A195" s="90"/>
      <c r="B195" s="91"/>
    </row>
    <row r="196" spans="1:2" ht="14.25">
      <c r="A196" s="90"/>
      <c r="B196" s="91"/>
    </row>
    <row r="197" spans="1:2" ht="14.25">
      <c r="A197" s="90"/>
      <c r="B197" s="91"/>
    </row>
    <row r="198" spans="1:2" ht="14.25">
      <c r="A198" s="90"/>
      <c r="B198" s="91"/>
    </row>
    <row r="199" spans="1:2" ht="14.25">
      <c r="A199" s="90"/>
      <c r="B199" s="91"/>
    </row>
    <row r="200" spans="1:2" ht="14.25">
      <c r="A200" s="90"/>
      <c r="B200" s="91"/>
    </row>
    <row r="201" spans="1:2" ht="14.25">
      <c r="A201" s="90"/>
      <c r="B201" s="91"/>
    </row>
    <row r="202" spans="1:2" ht="14.25">
      <c r="A202" s="90"/>
      <c r="B202" s="91"/>
    </row>
    <row r="203" spans="1:2" ht="14.25">
      <c r="A203" s="90"/>
      <c r="B203" s="91"/>
    </row>
    <row r="204" spans="1:2" ht="14.25">
      <c r="A204" s="90"/>
      <c r="B204" s="91"/>
    </row>
    <row r="205" spans="1:2" ht="14.25">
      <c r="A205" s="90"/>
      <c r="B205" s="91"/>
    </row>
    <row r="206" spans="1:2" ht="14.25">
      <c r="A206" s="90"/>
      <c r="B206" s="91"/>
    </row>
    <row r="207" spans="1:2" ht="14.25">
      <c r="A207" s="90"/>
      <c r="B207" s="91"/>
    </row>
    <row r="208" spans="1:2" ht="14.25">
      <c r="A208" s="90"/>
      <c r="B208" s="91"/>
    </row>
    <row r="209" spans="1:2" ht="14.25">
      <c r="A209" s="90"/>
      <c r="B209" s="91"/>
    </row>
    <row r="210" spans="1:2" ht="14.25">
      <c r="A210" s="90"/>
      <c r="B210" s="91"/>
    </row>
    <row r="211" spans="1:2" ht="14.25">
      <c r="A211" s="90"/>
      <c r="B211" s="91"/>
    </row>
    <row r="212" spans="1:2" ht="14.25">
      <c r="A212" s="90"/>
      <c r="B212" s="91"/>
    </row>
    <row r="213" spans="1:2" ht="14.25">
      <c r="A213" s="90"/>
      <c r="B213" s="91"/>
    </row>
    <row r="214" spans="1:2" ht="14.25">
      <c r="A214" s="90"/>
      <c r="B214" s="91"/>
    </row>
    <row r="215" spans="1:2" ht="14.25">
      <c r="A215" s="90"/>
      <c r="B215" s="91"/>
    </row>
    <row r="216" spans="1:2" ht="14.25">
      <c r="A216" s="90"/>
      <c r="B216" s="91"/>
    </row>
    <row r="217" spans="1:2" ht="14.25">
      <c r="A217" s="90"/>
      <c r="B217" s="91"/>
    </row>
    <row r="218" spans="1:2" ht="14.25">
      <c r="A218" s="90"/>
      <c r="B218" s="91"/>
    </row>
    <row r="219" spans="1:2" ht="14.25">
      <c r="A219" s="90"/>
      <c r="B219" s="91"/>
    </row>
    <row r="220" spans="1:2" ht="14.25">
      <c r="A220" s="90"/>
      <c r="B220" s="91"/>
    </row>
    <row r="221" spans="1:2" ht="14.25">
      <c r="A221" s="90"/>
      <c r="B221" s="91"/>
    </row>
    <row r="222" spans="1:2" ht="14.25">
      <c r="A222" s="90"/>
      <c r="B222" s="91"/>
    </row>
    <row r="223" spans="1:2" ht="14.25">
      <c r="A223" s="90"/>
      <c r="B223" s="91"/>
    </row>
    <row r="224" spans="1:2" ht="14.25">
      <c r="A224" s="90"/>
      <c r="B224" s="91"/>
    </row>
    <row r="225" spans="1:2" ht="14.25">
      <c r="A225" s="90"/>
      <c r="B225" s="91"/>
    </row>
    <row r="226" spans="1:2" ht="14.25">
      <c r="A226" s="90"/>
      <c r="B226" s="91"/>
    </row>
    <row r="227" spans="1:2" ht="14.25">
      <c r="A227" s="90"/>
      <c r="B227" s="91"/>
    </row>
    <row r="228" spans="1:2" ht="14.25">
      <c r="A228" s="90"/>
      <c r="B228" s="91"/>
    </row>
    <row r="229" spans="1:2" ht="14.25">
      <c r="A229" s="90"/>
      <c r="B229" s="91"/>
    </row>
    <row r="230" spans="1:2" ht="14.25">
      <c r="A230" s="90"/>
      <c r="B230" s="91"/>
    </row>
    <row r="231" spans="1:2" ht="14.25">
      <c r="A231" s="90"/>
      <c r="B231" s="91"/>
    </row>
    <row r="232" spans="1:2" ht="14.25">
      <c r="A232" s="90"/>
      <c r="B232" s="91"/>
    </row>
    <row r="233" spans="1:2" ht="14.25">
      <c r="A233" s="90"/>
      <c r="B233" s="91"/>
    </row>
    <row r="234" spans="1:2" ht="14.25">
      <c r="A234" s="90"/>
      <c r="B234" s="91"/>
    </row>
    <row r="235" spans="1:2" ht="14.25">
      <c r="A235" s="90"/>
      <c r="B235" s="91"/>
    </row>
    <row r="236" spans="1:2" ht="14.25">
      <c r="A236" s="90"/>
      <c r="B236" s="91"/>
    </row>
    <row r="237" spans="1:2" ht="14.25">
      <c r="A237" s="90"/>
      <c r="B237" s="91"/>
    </row>
    <row r="238" spans="1:2" ht="14.25">
      <c r="A238" s="90"/>
      <c r="B238" s="91"/>
    </row>
    <row r="239" spans="1:2" ht="14.25">
      <c r="A239" s="90"/>
      <c r="B239" s="91"/>
    </row>
    <row r="240" spans="1:2" ht="14.25">
      <c r="A240" s="90"/>
      <c r="B240" s="91"/>
    </row>
    <row r="241" spans="1:2" ht="14.25">
      <c r="A241" s="90"/>
      <c r="B241" s="91"/>
    </row>
    <row r="242" spans="1:2" ht="14.25">
      <c r="A242" s="90"/>
      <c r="B242" s="91"/>
    </row>
    <row r="243" spans="1:2" ht="14.25">
      <c r="A243" s="90"/>
      <c r="B243" s="91"/>
    </row>
    <row r="244" spans="1:2" ht="14.25">
      <c r="A244" s="90"/>
      <c r="B244" s="91"/>
    </row>
    <row r="245" spans="1:2" ht="14.25">
      <c r="A245" s="90"/>
      <c r="B245" s="91"/>
    </row>
    <row r="246" spans="1:2" ht="14.25">
      <c r="A246" s="90"/>
      <c r="B246" s="91"/>
    </row>
    <row r="247" spans="1:2" ht="14.25">
      <c r="A247" s="90"/>
      <c r="B247" s="91"/>
    </row>
    <row r="248" spans="1:2" ht="14.25">
      <c r="A248" s="90"/>
      <c r="B248" s="91"/>
    </row>
    <row r="249" spans="1:2" ht="14.25">
      <c r="A249" s="90"/>
      <c r="B249" s="91"/>
    </row>
    <row r="250" spans="1:2" ht="14.25">
      <c r="A250" s="90"/>
      <c r="B250" s="91"/>
    </row>
    <row r="251" spans="1:2" ht="14.25">
      <c r="A251" s="90"/>
      <c r="B251" s="91"/>
    </row>
    <row r="252" spans="1:2" ht="14.25">
      <c r="A252" s="90"/>
      <c r="B252" s="91"/>
    </row>
    <row r="253" spans="1:2" ht="14.25">
      <c r="A253" s="90"/>
      <c r="B253" s="91"/>
    </row>
    <row r="254" spans="1:2" ht="14.25">
      <c r="A254" s="90"/>
      <c r="B254" s="91"/>
    </row>
    <row r="255" spans="1:2" ht="14.25">
      <c r="A255" s="90"/>
      <c r="B255" s="91"/>
    </row>
    <row r="256" spans="1:2" ht="14.25">
      <c r="A256" s="90"/>
      <c r="B256" s="91"/>
    </row>
    <row r="257" spans="1:2" ht="14.25">
      <c r="A257" s="90"/>
      <c r="B257" s="91"/>
    </row>
    <row r="258" spans="1:2" ht="14.25">
      <c r="A258" s="90"/>
      <c r="B258" s="91"/>
    </row>
    <row r="259" spans="1:2" ht="14.25">
      <c r="A259" s="90"/>
      <c r="B259" s="91"/>
    </row>
    <row r="260" spans="1:2" ht="14.25">
      <c r="A260" s="90"/>
      <c r="B260" s="91"/>
    </row>
    <row r="261" spans="1:2" ht="14.25">
      <c r="A261" s="90"/>
      <c r="B261" s="91"/>
    </row>
    <row r="262" spans="1:2" ht="14.25">
      <c r="A262" s="90"/>
      <c r="B262" s="91"/>
    </row>
    <row r="263" spans="1:2" ht="14.25">
      <c r="A263" s="90"/>
      <c r="B263" s="91"/>
    </row>
    <row r="264" spans="1:2" ht="14.25">
      <c r="A264" s="90"/>
      <c r="B264" s="91"/>
    </row>
    <row r="265" spans="1:2" ht="14.25">
      <c r="A265" s="90"/>
      <c r="B265" s="91"/>
    </row>
    <row r="266" spans="1:2" ht="14.25">
      <c r="A266" s="90"/>
      <c r="B266" s="91"/>
    </row>
    <row r="267" spans="1:2" ht="14.25">
      <c r="A267" s="90"/>
      <c r="B267" s="91"/>
    </row>
    <row r="268" spans="1:2" ht="14.25">
      <c r="A268" s="90"/>
      <c r="B268" s="91"/>
    </row>
    <row r="269" spans="1:2" ht="14.25">
      <c r="A269" s="90"/>
      <c r="B269" s="91"/>
    </row>
    <row r="270" spans="1:2" ht="14.25">
      <c r="A270" s="90"/>
      <c r="B270" s="91"/>
    </row>
    <row r="271" spans="1:2" ht="14.25">
      <c r="A271" s="90"/>
      <c r="B271" s="91"/>
    </row>
    <row r="272" spans="1:2" ht="14.25">
      <c r="A272" s="90"/>
      <c r="B272" s="91"/>
    </row>
    <row r="273" spans="1:2" ht="14.25">
      <c r="A273" s="90"/>
      <c r="B273" s="91"/>
    </row>
    <row r="274" spans="1:2" ht="14.25">
      <c r="A274" s="90"/>
      <c r="B274" s="91"/>
    </row>
    <row r="275" spans="1:2" ht="14.25">
      <c r="A275" s="90"/>
      <c r="B275" s="91"/>
    </row>
    <row r="276" spans="1:2" ht="14.25">
      <c r="A276" s="90"/>
      <c r="B276" s="91"/>
    </row>
    <row r="277" spans="1:2" ht="14.25">
      <c r="A277" s="90"/>
      <c r="B277" s="91"/>
    </row>
    <row r="278" spans="1:2" ht="14.25">
      <c r="A278" s="90"/>
      <c r="B278" s="91"/>
    </row>
    <row r="279" spans="1:2" ht="14.25">
      <c r="A279" s="90"/>
      <c r="B279" s="91"/>
    </row>
    <row r="280" spans="1:2" ht="14.25">
      <c r="A280" s="90"/>
      <c r="B280" s="91"/>
    </row>
    <row r="281" spans="1:2" ht="14.25">
      <c r="A281" s="90"/>
      <c r="B281" s="91"/>
    </row>
    <row r="282" spans="1:2" ht="14.25">
      <c r="A282" s="90"/>
      <c r="B282" s="91"/>
    </row>
    <row r="283" spans="1:2" ht="14.25">
      <c r="A283" s="90"/>
      <c r="B283" s="91"/>
    </row>
    <row r="284" spans="1:2" ht="14.25">
      <c r="A284" s="90"/>
      <c r="B284" s="91"/>
    </row>
    <row r="285" spans="1:2" ht="14.25">
      <c r="A285" s="90"/>
      <c r="B285" s="91"/>
    </row>
    <row r="286" spans="1:2" ht="14.25">
      <c r="A286" s="90"/>
      <c r="B286" s="91"/>
    </row>
    <row r="287" spans="1:2" ht="14.25">
      <c r="A287" s="90"/>
      <c r="B287" s="91"/>
    </row>
    <row r="288" spans="1:2" ht="14.25">
      <c r="A288" s="90"/>
      <c r="B288" s="91"/>
    </row>
    <row r="289" spans="1:2" ht="14.25">
      <c r="A289" s="90"/>
      <c r="B289" s="91"/>
    </row>
    <row r="290" spans="1:2" ht="14.25">
      <c r="A290" s="90"/>
      <c r="B290" s="91"/>
    </row>
    <row r="291" spans="1:2" ht="14.25">
      <c r="A291" s="90"/>
      <c r="B291" s="91"/>
    </row>
    <row r="292" spans="1:2" ht="14.25">
      <c r="A292" s="90"/>
      <c r="B292" s="91"/>
    </row>
    <row r="293" spans="1:2" ht="14.25">
      <c r="A293" s="90"/>
      <c r="B293" s="91"/>
    </row>
    <row r="294" spans="1:2" ht="14.25">
      <c r="A294" s="90"/>
      <c r="B294" s="91"/>
    </row>
    <row r="295" spans="1:2" ht="14.25">
      <c r="A295" s="90"/>
      <c r="B295" s="91"/>
    </row>
    <row r="296" spans="1:2" ht="14.25">
      <c r="A296" s="90"/>
      <c r="B296" s="91"/>
    </row>
    <row r="297" spans="1:2" ht="14.25">
      <c r="A297" s="90"/>
      <c r="B297" s="91"/>
    </row>
    <row r="298" spans="1:2" ht="14.25">
      <c r="A298" s="90"/>
      <c r="B298" s="91"/>
    </row>
    <row r="299" spans="1:2" ht="14.25">
      <c r="A299" s="90"/>
      <c r="B299" s="91"/>
    </row>
    <row r="300" spans="1:2" ht="14.25">
      <c r="A300" s="90"/>
      <c r="B300" s="91"/>
    </row>
    <row r="301" spans="1:2" ht="14.25">
      <c r="A301" s="90"/>
      <c r="B301" s="91"/>
    </row>
    <row r="302" spans="1:2" ht="14.25">
      <c r="A302" s="90"/>
      <c r="B302" s="91"/>
    </row>
    <row r="303" spans="1:2" ht="14.25">
      <c r="A303" s="90"/>
      <c r="B303" s="91"/>
    </row>
    <row r="304" spans="1:2" ht="14.25">
      <c r="A304" s="90"/>
      <c r="B304" s="91"/>
    </row>
    <row r="305" spans="1:2" ht="14.25">
      <c r="A305" s="90"/>
      <c r="B305" s="91"/>
    </row>
    <row r="306" spans="1:2" ht="14.25">
      <c r="A306" s="90"/>
      <c r="B306" s="91"/>
    </row>
    <row r="307" spans="1:2" ht="14.25">
      <c r="A307" s="90"/>
      <c r="B307" s="91"/>
    </row>
    <row r="308" spans="1:2" ht="14.25">
      <c r="A308" s="90"/>
      <c r="B308" s="91"/>
    </row>
    <row r="309" spans="1:2" ht="14.25">
      <c r="A309" s="90"/>
      <c r="B309" s="91"/>
    </row>
    <row r="310" spans="1:2" ht="14.25">
      <c r="A310" s="90"/>
      <c r="B310" s="91"/>
    </row>
    <row r="311" spans="1:2" ht="14.25">
      <c r="A311" s="90"/>
      <c r="B311" s="91"/>
    </row>
    <row r="312" spans="1:2" ht="14.25">
      <c r="A312" s="90"/>
      <c r="B312" s="91"/>
    </row>
    <row r="313" spans="1:2" ht="14.25">
      <c r="A313" s="90"/>
      <c r="B313" s="91"/>
    </row>
    <row r="314" spans="1:2" ht="14.25">
      <c r="A314" s="90"/>
      <c r="B314" s="91"/>
    </row>
    <row r="315" spans="1:2" ht="14.25">
      <c r="A315" s="90"/>
      <c r="B315" s="91"/>
    </row>
    <row r="316" spans="1:2" ht="14.25">
      <c r="A316" s="90"/>
      <c r="B316" s="91"/>
    </row>
    <row r="317" spans="1:2" ht="14.25">
      <c r="A317" s="90"/>
      <c r="B317" s="91"/>
    </row>
    <row r="318" spans="1:2" ht="14.25">
      <c r="A318" s="90"/>
      <c r="B318" s="91"/>
    </row>
    <row r="319" spans="1:2" ht="14.25">
      <c r="A319" s="90"/>
      <c r="B319" s="91"/>
    </row>
    <row r="320" spans="1:2" ht="14.25">
      <c r="A320" s="90"/>
      <c r="B320" s="91"/>
    </row>
    <row r="321" spans="1:2" ht="14.25">
      <c r="A321" s="90"/>
      <c r="B321" s="91"/>
    </row>
    <row r="322" spans="1:2" ht="14.25">
      <c r="A322" s="90"/>
      <c r="B322" s="91"/>
    </row>
    <row r="323" spans="1:2" ht="14.25">
      <c r="A323" s="90"/>
      <c r="B323" s="91"/>
    </row>
    <row r="324" spans="1:2" ht="14.25">
      <c r="A324" s="90"/>
      <c r="B324" s="91"/>
    </row>
    <row r="325" spans="1:2" ht="14.25">
      <c r="A325" s="90"/>
      <c r="B325" s="91"/>
    </row>
    <row r="326" spans="1:2" ht="14.25">
      <c r="A326" s="90"/>
      <c r="B326" s="91"/>
    </row>
    <row r="327" spans="1:2" ht="14.25">
      <c r="A327" s="90"/>
      <c r="B327" s="91"/>
    </row>
    <row r="328" spans="1:2" ht="14.25">
      <c r="A328" s="90"/>
      <c r="B328" s="91"/>
    </row>
    <row r="329" spans="1:2" ht="14.25">
      <c r="A329" s="90"/>
      <c r="B329" s="91"/>
    </row>
    <row r="330" spans="1:2" ht="14.25">
      <c r="A330" s="90"/>
      <c r="B330" s="91"/>
    </row>
    <row r="331" spans="1:2" ht="14.25">
      <c r="A331" s="90"/>
      <c r="B331" s="91"/>
    </row>
    <row r="332" spans="1:2" ht="14.25">
      <c r="A332" s="90"/>
      <c r="B332" s="91"/>
    </row>
    <row r="333" spans="1:2" ht="14.25">
      <c r="A333" s="90"/>
      <c r="B333" s="91"/>
    </row>
    <row r="334" spans="1:2" ht="14.25">
      <c r="A334" s="90"/>
      <c r="B334" s="91"/>
    </row>
    <row r="335" spans="1:2" ht="14.25">
      <c r="A335" s="90"/>
      <c r="B335" s="91"/>
    </row>
    <row r="336" spans="1:2" ht="14.25">
      <c r="A336" s="90"/>
      <c r="B336" s="91"/>
    </row>
    <row r="337" spans="1:2" ht="14.25">
      <c r="A337" s="90"/>
      <c r="B337" s="91"/>
    </row>
    <row r="338" spans="1:2" ht="14.25">
      <c r="A338" s="90"/>
      <c r="B338" s="91"/>
    </row>
    <row r="339" spans="1:2" ht="14.25">
      <c r="A339" s="90"/>
      <c r="B339" s="91"/>
    </row>
    <row r="340" spans="1:2" ht="14.25">
      <c r="A340" s="90"/>
      <c r="B340" s="91"/>
    </row>
    <row r="341" spans="1:2" ht="14.25">
      <c r="A341" s="90"/>
      <c r="B341" s="91"/>
    </row>
    <row r="342" spans="1:2" ht="14.25">
      <c r="A342" s="90"/>
      <c r="B342" s="91"/>
    </row>
    <row r="343" spans="1:2" ht="14.25">
      <c r="A343" s="90"/>
      <c r="B343" s="91"/>
    </row>
    <row r="344" spans="1:2" ht="14.25">
      <c r="A344" s="90"/>
      <c r="B344" s="91"/>
    </row>
    <row r="345" spans="1:2" ht="14.25">
      <c r="A345" s="90"/>
      <c r="B345" s="91"/>
    </row>
    <row r="346" spans="1:2" ht="14.25">
      <c r="A346" s="90"/>
      <c r="B346" s="91"/>
    </row>
    <row r="347" spans="1:2" ht="14.25">
      <c r="A347" s="90"/>
      <c r="B347" s="91"/>
    </row>
    <row r="348" spans="1:2" ht="14.25">
      <c r="A348" s="90"/>
      <c r="B348" s="91"/>
    </row>
    <row r="349" spans="1:2" ht="14.25">
      <c r="A349" s="90"/>
      <c r="B349" s="91"/>
    </row>
    <row r="350" spans="1:2" ht="14.25">
      <c r="A350" s="90"/>
      <c r="B350" s="91"/>
    </row>
    <row r="351" spans="1:2" ht="14.25">
      <c r="A351" s="90"/>
      <c r="B351" s="91"/>
    </row>
    <row r="352" spans="1:2" ht="14.25">
      <c r="A352" s="90"/>
      <c r="B352" s="91"/>
    </row>
    <row r="353" spans="1:2" ht="14.25">
      <c r="A353" s="90"/>
      <c r="B353" s="91"/>
    </row>
    <row r="354" spans="1:2" ht="14.25">
      <c r="A354" s="90"/>
      <c r="B354" s="91"/>
    </row>
    <row r="355" spans="1:2" ht="14.25">
      <c r="A355" s="90"/>
      <c r="B355" s="91"/>
    </row>
    <row r="356" spans="1:2" ht="14.25">
      <c r="A356" s="90"/>
      <c r="B356" s="91"/>
    </row>
    <row r="357" spans="1:2" ht="14.25">
      <c r="A357" s="90"/>
      <c r="B357" s="91"/>
    </row>
    <row r="358" spans="1:2" ht="14.25">
      <c r="A358" s="90"/>
      <c r="B358" s="91"/>
    </row>
    <row r="359" spans="1:2" ht="14.25">
      <c r="A359" s="90"/>
      <c r="B359" s="91"/>
    </row>
    <row r="360" spans="1:2" ht="14.25">
      <c r="A360" s="90"/>
      <c r="B360" s="91"/>
    </row>
    <row r="361" spans="1:2" ht="14.25">
      <c r="A361" s="90"/>
      <c r="B361" s="91"/>
    </row>
    <row r="362" spans="1:2" ht="14.25">
      <c r="A362" s="90"/>
      <c r="B362" s="91"/>
    </row>
    <row r="363" spans="1:2" ht="14.25">
      <c r="A363" s="90"/>
      <c r="B363" s="91"/>
    </row>
    <row r="364" spans="1:2" ht="14.25">
      <c r="A364" s="90"/>
      <c r="B364" s="91"/>
    </row>
    <row r="365" spans="1:2" ht="14.25">
      <c r="A365" s="90"/>
      <c r="B365" s="91"/>
    </row>
    <row r="366" spans="1:2" ht="14.25">
      <c r="A366" s="90"/>
      <c r="B366" s="91"/>
    </row>
    <row r="367" spans="1:2" ht="14.25">
      <c r="A367" s="90"/>
      <c r="B367" s="91"/>
    </row>
    <row r="368" spans="1:2" ht="14.25">
      <c r="A368" s="90"/>
      <c r="B368" s="91"/>
    </row>
    <row r="369" spans="1:2" ht="14.25">
      <c r="A369" s="90"/>
      <c r="B369" s="91"/>
    </row>
    <row r="370" spans="1:2" ht="14.25">
      <c r="A370" s="90"/>
      <c r="B370" s="91"/>
    </row>
    <row r="371" spans="1:2" ht="14.25">
      <c r="A371" s="90"/>
      <c r="B371" s="91"/>
    </row>
    <row r="372" spans="1:2" ht="14.25">
      <c r="A372" s="90"/>
      <c r="B372" s="91"/>
    </row>
    <row r="373" spans="1:2" ht="14.25">
      <c r="A373" s="90"/>
      <c r="B373" s="91"/>
    </row>
    <row r="374" spans="1:2" ht="14.25">
      <c r="A374" s="90"/>
      <c r="B374" s="91"/>
    </row>
    <row r="375" spans="1:2" ht="14.25">
      <c r="A375" s="90"/>
      <c r="B375" s="91"/>
    </row>
    <row r="376" spans="1:2" ht="14.25">
      <c r="A376" s="90"/>
      <c r="B376" s="91"/>
    </row>
    <row r="377" spans="1:2" ht="14.25">
      <c r="A377" s="90"/>
      <c r="B377" s="91"/>
    </row>
    <row r="378" spans="1:2" ht="14.25">
      <c r="A378" s="90"/>
      <c r="B378" s="91"/>
    </row>
    <row r="379" spans="1:2" ht="14.25">
      <c r="A379" s="90"/>
      <c r="B379" s="91"/>
    </row>
    <row r="380" spans="1:2" ht="14.25">
      <c r="A380" s="90"/>
      <c r="B380" s="91"/>
    </row>
    <row r="381" spans="1:2" ht="14.25">
      <c r="A381" s="90"/>
      <c r="B381" s="91"/>
    </row>
    <row r="382" spans="1:2" ht="14.25">
      <c r="A382" s="90"/>
      <c r="B382" s="91"/>
    </row>
    <row r="383" spans="1:2" ht="14.25">
      <c r="A383" s="90"/>
      <c r="B383" s="91"/>
    </row>
    <row r="384" spans="1:2" ht="14.25">
      <c r="A384" s="90"/>
      <c r="B384" s="91"/>
    </row>
    <row r="385" spans="1:2" ht="14.25">
      <c r="A385" s="90"/>
      <c r="B385" s="91"/>
    </row>
    <row r="386" spans="1:2" ht="14.25">
      <c r="A386" s="90"/>
      <c r="B386" s="91"/>
    </row>
    <row r="387" spans="1:2" ht="14.25">
      <c r="A387" s="90"/>
      <c r="B387" s="91"/>
    </row>
    <row r="388" spans="1:2" ht="14.25">
      <c r="A388" s="90"/>
      <c r="B388" s="91"/>
    </row>
    <row r="389" spans="1:2" ht="14.25">
      <c r="A389" s="90"/>
      <c r="B389" s="91"/>
    </row>
    <row r="390" spans="1:2" ht="14.25">
      <c r="A390" s="90"/>
      <c r="B390" s="91"/>
    </row>
    <row r="391" spans="1:2" ht="14.25">
      <c r="A391" s="90"/>
      <c r="B391" s="91"/>
    </row>
    <row r="392" spans="1:2" ht="14.25">
      <c r="A392" s="90"/>
      <c r="B392" s="91"/>
    </row>
    <row r="393" spans="1:2" ht="14.25">
      <c r="A393" s="90"/>
      <c r="B393" s="91"/>
    </row>
    <row r="394" spans="1:2" ht="14.25">
      <c r="A394" s="90"/>
      <c r="B394" s="91"/>
    </row>
    <row r="395" spans="1:2" ht="14.25">
      <c r="A395" s="90"/>
      <c r="B395" s="91"/>
    </row>
    <row r="396" spans="1:2" ht="14.25">
      <c r="A396" s="90"/>
      <c r="B396" s="91"/>
    </row>
    <row r="397" spans="1:2" ht="14.25">
      <c r="A397" s="90"/>
      <c r="B397" s="91"/>
    </row>
    <row r="398" spans="1:2" ht="14.25">
      <c r="A398" s="90"/>
      <c r="B398" s="91"/>
    </row>
    <row r="399" spans="1:2" ht="14.25">
      <c r="A399" s="90"/>
      <c r="B399" s="91"/>
    </row>
    <row r="400" spans="1:2" ht="14.25">
      <c r="A400" s="90"/>
      <c r="B400" s="91"/>
    </row>
    <row r="401" spans="1:2" ht="14.25">
      <c r="A401" s="90"/>
      <c r="B401" s="91"/>
    </row>
    <row r="402" spans="1:2" ht="14.25">
      <c r="A402" s="90"/>
      <c r="B402" s="91"/>
    </row>
    <row r="403" spans="1:2" ht="14.25">
      <c r="A403" s="90"/>
      <c r="B403" s="91"/>
    </row>
    <row r="404" spans="1:2" ht="14.25">
      <c r="A404" s="90"/>
      <c r="B404" s="91"/>
    </row>
    <row r="405" spans="1:2" ht="14.25">
      <c r="A405" s="90"/>
      <c r="B405" s="91"/>
    </row>
    <row r="406" spans="1:2" ht="14.25">
      <c r="A406" s="90"/>
      <c r="B406" s="91"/>
    </row>
    <row r="407" spans="1:2" ht="14.25">
      <c r="A407" s="90"/>
      <c r="B407" s="91"/>
    </row>
    <row r="408" spans="1:2" ht="14.25">
      <c r="A408" s="90"/>
      <c r="B408" s="91"/>
    </row>
    <row r="409" spans="1:2" ht="14.25">
      <c r="A409" s="90"/>
      <c r="B409" s="91"/>
    </row>
    <row r="410" spans="1:2" ht="14.25">
      <c r="A410" s="90"/>
      <c r="B410" s="91"/>
    </row>
    <row r="411" spans="1:2" ht="14.25">
      <c r="A411" s="90"/>
      <c r="B411" s="91"/>
    </row>
    <row r="412" spans="1:2" ht="14.25">
      <c r="A412" s="90"/>
      <c r="B412" s="91"/>
    </row>
    <row r="413" spans="1:2" ht="14.25">
      <c r="A413" s="90"/>
      <c r="B413" s="91"/>
    </row>
    <row r="414" spans="1:2" ht="14.25">
      <c r="A414" s="90"/>
      <c r="B414" s="91"/>
    </row>
    <row r="415" spans="1:2" ht="14.25">
      <c r="A415" s="90"/>
      <c r="B415" s="91"/>
    </row>
    <row r="416" spans="1:2" ht="14.25">
      <c r="A416" s="90"/>
      <c r="B416" s="91"/>
    </row>
    <row r="417" spans="1:2" ht="14.25">
      <c r="A417" s="90"/>
      <c r="B417" s="91"/>
    </row>
    <row r="418" spans="1:2" ht="14.25">
      <c r="A418" s="90"/>
      <c r="B418" s="91"/>
    </row>
    <row r="419" spans="1:2" ht="14.25">
      <c r="A419" s="90"/>
      <c r="B419" s="91"/>
    </row>
    <row r="420" spans="1:2" ht="14.25">
      <c r="A420" s="90"/>
      <c r="B420" s="91"/>
    </row>
    <row r="421" spans="1:2" ht="14.25">
      <c r="A421" s="90"/>
      <c r="B421" s="91"/>
    </row>
    <row r="422" spans="1:2" ht="14.25">
      <c r="A422" s="90"/>
      <c r="B422" s="91"/>
    </row>
    <row r="423" spans="1:2" ht="14.25">
      <c r="A423" s="90"/>
      <c r="B423" s="91"/>
    </row>
    <row r="424" spans="1:2" ht="14.25">
      <c r="A424" s="90"/>
      <c r="B424" s="91"/>
    </row>
    <row r="425" spans="1:2" ht="14.25">
      <c r="A425" s="90"/>
      <c r="B425" s="91"/>
    </row>
    <row r="426" spans="1:2" ht="14.25">
      <c r="A426" s="90"/>
      <c r="B426" s="91"/>
    </row>
    <row r="427" spans="1:2" ht="14.25">
      <c r="A427" s="90"/>
      <c r="B427" s="91"/>
    </row>
    <row r="428" spans="1:2" ht="14.25">
      <c r="A428" s="90"/>
      <c r="B428" s="91"/>
    </row>
    <row r="429" spans="1:2" ht="14.25">
      <c r="A429" s="90"/>
      <c r="B429" s="91"/>
    </row>
    <row r="430" spans="1:2" ht="14.25">
      <c r="A430" s="90"/>
      <c r="B430" s="91"/>
    </row>
    <row r="431" spans="1:2" ht="14.25">
      <c r="A431" s="90"/>
      <c r="B431" s="91"/>
    </row>
    <row r="432" spans="1:2" ht="14.25">
      <c r="A432" s="90"/>
      <c r="B432" s="91"/>
    </row>
    <row r="433" spans="1:2" ht="14.25">
      <c r="A433" s="90"/>
      <c r="B433" s="91"/>
    </row>
    <row r="434" spans="1:2" ht="14.25">
      <c r="A434" s="90"/>
      <c r="B434" s="91"/>
    </row>
    <row r="435" spans="1:2" ht="14.25">
      <c r="A435" s="90"/>
      <c r="B435" s="91"/>
    </row>
    <row r="436" spans="1:2" ht="14.25">
      <c r="A436" s="90"/>
      <c r="B436" s="91"/>
    </row>
    <row r="437" spans="1:2" ht="14.25">
      <c r="A437" s="90"/>
      <c r="B437" s="91"/>
    </row>
    <row r="438" spans="1:2" ht="14.25">
      <c r="A438" s="90"/>
      <c r="B438" s="91"/>
    </row>
    <row r="439" spans="1:2" ht="14.25">
      <c r="A439" s="90"/>
      <c r="B439" s="91"/>
    </row>
    <row r="440" spans="1:2" ht="14.25">
      <c r="A440" s="90"/>
      <c r="B440" s="91"/>
    </row>
    <row r="441" spans="1:2" ht="14.25">
      <c r="A441" s="90"/>
      <c r="B441" s="91"/>
    </row>
    <row r="442" spans="1:2" ht="14.25">
      <c r="A442" s="90"/>
      <c r="B442" s="91"/>
    </row>
    <row r="443" spans="1:2" ht="14.25">
      <c r="A443" s="90"/>
      <c r="B443" s="91"/>
    </row>
    <row r="444" spans="1:2" ht="14.25">
      <c r="A444" s="90"/>
      <c r="B444" s="91"/>
    </row>
    <row r="445" spans="1:2" ht="14.25">
      <c r="A445" s="90"/>
      <c r="B445" s="91"/>
    </row>
    <row r="446" spans="1:2" ht="14.25">
      <c r="A446" s="90"/>
      <c r="B446" s="91"/>
    </row>
    <row r="447" spans="1:2" ht="14.25">
      <c r="A447" s="90"/>
      <c r="B447" s="91"/>
    </row>
    <row r="448" spans="1:2" ht="14.25">
      <c r="A448" s="90"/>
      <c r="B448" s="91"/>
    </row>
    <row r="449" spans="1:2" ht="14.25">
      <c r="A449" s="90"/>
      <c r="B449" s="91"/>
    </row>
    <row r="450" spans="1:2" ht="14.25">
      <c r="A450" s="90"/>
      <c r="B450" s="91"/>
    </row>
    <row r="451" spans="1:2" ht="14.25">
      <c r="A451" s="90"/>
      <c r="B451" s="91"/>
    </row>
    <row r="452" spans="1:2" ht="14.25">
      <c r="A452" s="90"/>
      <c r="B452" s="91"/>
    </row>
    <row r="453" spans="1:2" ht="14.25">
      <c r="A453" s="90"/>
      <c r="B453" s="91"/>
    </row>
    <row r="454" spans="1:2" ht="14.25">
      <c r="A454" s="90"/>
      <c r="B454" s="91"/>
    </row>
    <row r="455" spans="1:2" ht="14.25">
      <c r="A455" s="90"/>
      <c r="B455" s="91"/>
    </row>
    <row r="456" spans="1:2" ht="14.25">
      <c r="A456" s="90"/>
      <c r="B456" s="91"/>
    </row>
    <row r="457" spans="1:2" ht="14.25">
      <c r="A457" s="90"/>
      <c r="B457" s="91"/>
    </row>
    <row r="458" spans="1:2" ht="14.25">
      <c r="A458" s="90"/>
      <c r="B458" s="91"/>
    </row>
    <row r="459" spans="1:2" ht="14.25">
      <c r="A459" s="90"/>
      <c r="B459" s="91"/>
    </row>
    <row r="460" spans="1:2" ht="14.25">
      <c r="A460" s="90"/>
      <c r="B460" s="91"/>
    </row>
    <row r="461" spans="1:2" ht="14.25">
      <c r="A461" s="90"/>
      <c r="B461" s="91"/>
    </row>
    <row r="462" spans="1:2" ht="14.25">
      <c r="A462" s="90"/>
      <c r="B462" s="91"/>
    </row>
    <row r="463" spans="1:2" ht="14.25">
      <c r="A463" s="90"/>
      <c r="B463" s="91"/>
    </row>
    <row r="464" spans="1:2" ht="14.25">
      <c r="A464" s="90"/>
      <c r="B464" s="91"/>
    </row>
    <row r="465" spans="1:2" ht="14.25">
      <c r="A465" s="90"/>
      <c r="B465" s="91"/>
    </row>
    <row r="466" spans="1:2" ht="14.25">
      <c r="A466" s="90"/>
      <c r="B466" s="91"/>
    </row>
    <row r="467" spans="1:2" ht="14.25">
      <c r="A467" s="90"/>
      <c r="B467" s="91"/>
    </row>
    <row r="468" spans="1:2" ht="14.25">
      <c r="A468" s="90"/>
      <c r="B468" s="91"/>
    </row>
    <row r="469" spans="1:2" ht="14.25">
      <c r="A469" s="90"/>
      <c r="B469" s="91"/>
    </row>
    <row r="470" spans="1:2" ht="14.25">
      <c r="A470" s="90"/>
      <c r="B470" s="91"/>
    </row>
    <row r="471" spans="1:2" ht="14.25">
      <c r="A471" s="90"/>
      <c r="B471" s="91"/>
    </row>
    <row r="472" spans="1:2" ht="14.25">
      <c r="A472" s="90"/>
      <c r="B472" s="91"/>
    </row>
    <row r="473" spans="1:2" ht="14.25">
      <c r="A473" s="90"/>
      <c r="B473" s="91"/>
    </row>
    <row r="474" spans="1:2" ht="14.25">
      <c r="A474" s="90"/>
      <c r="B474" s="91"/>
    </row>
    <row r="475" spans="1:2" ht="14.25">
      <c r="A475" s="90"/>
      <c r="B475" s="91"/>
    </row>
    <row r="476" spans="1:2" ht="14.25">
      <c r="A476" s="90"/>
      <c r="B476" s="91"/>
    </row>
    <row r="477" spans="1:2" ht="14.25">
      <c r="A477" s="90"/>
      <c r="B477" s="91"/>
    </row>
    <row r="478" spans="1:2" ht="14.25">
      <c r="A478" s="90"/>
      <c r="B478" s="91"/>
    </row>
    <row r="479" spans="1:2" ht="14.25">
      <c r="A479" s="90"/>
      <c r="B479" s="91"/>
    </row>
    <row r="480" spans="1:2" ht="14.25">
      <c r="A480" s="90"/>
      <c r="B480" s="91"/>
    </row>
    <row r="481" spans="1:2" ht="14.25">
      <c r="A481" s="90"/>
      <c r="B481" s="91"/>
    </row>
    <row r="482" spans="1:2" ht="14.25">
      <c r="A482" s="90"/>
      <c r="B482" s="91"/>
    </row>
    <row r="483" spans="1:2" ht="14.25">
      <c r="A483" s="90"/>
      <c r="B483" s="91"/>
    </row>
    <row r="484" spans="1:2" ht="14.25">
      <c r="A484" s="90"/>
      <c r="B484" s="91"/>
    </row>
    <row r="485" spans="1:2" ht="14.25">
      <c r="A485" s="90"/>
      <c r="B485" s="91"/>
    </row>
    <row r="486" spans="1:2" ht="14.25">
      <c r="A486" s="90"/>
      <c r="B486" s="91"/>
    </row>
    <row r="487" spans="1:2" ht="14.25">
      <c r="A487" s="90"/>
      <c r="B487" s="91"/>
    </row>
    <row r="488" spans="1:2" ht="14.25">
      <c r="A488" s="90"/>
      <c r="B488" s="91"/>
    </row>
    <row r="489" spans="1:2" ht="14.25">
      <c r="A489" s="90"/>
      <c r="B489" s="91"/>
    </row>
    <row r="490" spans="1:2" ht="14.25">
      <c r="A490" s="90"/>
      <c r="B490" s="91"/>
    </row>
    <row r="491" spans="1:2" ht="14.25">
      <c r="A491" s="90"/>
      <c r="B491" s="91"/>
    </row>
    <row r="492" spans="1:2" ht="14.25">
      <c r="A492" s="90"/>
      <c r="B492" s="91"/>
    </row>
    <row r="493" spans="1:2" ht="14.25">
      <c r="A493" s="90"/>
      <c r="B493" s="91"/>
    </row>
    <row r="494" spans="1:2" ht="14.25">
      <c r="A494" s="90"/>
      <c r="B494" s="91"/>
    </row>
    <row r="495" spans="1:2" ht="14.25">
      <c r="A495" s="90"/>
      <c r="B495" s="91"/>
    </row>
    <row r="496" spans="1:2" ht="14.25">
      <c r="A496" s="90"/>
      <c r="B496" s="91"/>
    </row>
    <row r="497" spans="1:2" ht="14.25">
      <c r="A497" s="90"/>
      <c r="B497" s="91"/>
    </row>
    <row r="498" spans="1:2" ht="14.25">
      <c r="A498" s="90"/>
      <c r="B498" s="91"/>
    </row>
    <row r="499" spans="1:2" ht="14.25">
      <c r="A499" s="90"/>
      <c r="B499" s="91"/>
    </row>
    <row r="500" spans="1:2" ht="14.25">
      <c r="A500" s="90"/>
      <c r="B500" s="91"/>
    </row>
    <row r="501" spans="1:2" ht="14.25">
      <c r="A501" s="90"/>
      <c r="B501" s="91"/>
    </row>
    <row r="502" spans="1:2" ht="14.25">
      <c r="A502" s="90"/>
      <c r="B502" s="91"/>
    </row>
    <row r="503" spans="1:2" ht="14.25">
      <c r="A503" s="90"/>
      <c r="B503" s="91"/>
    </row>
    <row r="504" spans="1:2" ht="14.25">
      <c r="A504" s="90"/>
      <c r="B504" s="91"/>
    </row>
    <row r="505" spans="1:2" ht="14.25">
      <c r="A505" s="90"/>
      <c r="B505" s="91"/>
    </row>
    <row r="506" spans="1:2" ht="14.25">
      <c r="A506" s="90"/>
      <c r="B506" s="91"/>
    </row>
    <row r="507" spans="1:2" ht="14.25">
      <c r="A507" s="90"/>
      <c r="B507" s="91"/>
    </row>
    <row r="508" spans="1:2" ht="14.25">
      <c r="A508" s="90"/>
      <c r="B508" s="91"/>
    </row>
    <row r="509" spans="1:2" ht="14.25">
      <c r="A509" s="90"/>
      <c r="B509" s="91"/>
    </row>
    <row r="510" spans="1:2" ht="14.25">
      <c r="A510" s="90"/>
      <c r="B510" s="91"/>
    </row>
    <row r="511" spans="1:2" ht="14.25">
      <c r="A511" s="90"/>
      <c r="B511" s="91"/>
    </row>
    <row r="512" spans="1:2" ht="14.25">
      <c r="A512" s="90"/>
      <c r="B512" s="91"/>
    </row>
    <row r="513" spans="1:2" ht="14.25">
      <c r="A513" s="90"/>
      <c r="B513" s="91"/>
    </row>
    <row r="514" spans="1:2" ht="14.25">
      <c r="A514" s="90"/>
      <c r="B514" s="91"/>
    </row>
    <row r="515" spans="1:2" ht="14.25">
      <c r="A515" s="90"/>
      <c r="B515" s="91"/>
    </row>
    <row r="516" spans="1:2" ht="14.25">
      <c r="A516" s="90"/>
      <c r="B516" s="91"/>
    </row>
    <row r="517" spans="1:2" ht="14.25">
      <c r="A517" s="90"/>
      <c r="B517" s="91"/>
    </row>
    <row r="518" spans="1:2" ht="14.25">
      <c r="A518" s="90"/>
      <c r="B518" s="91"/>
    </row>
    <row r="519" spans="1:2" ht="14.25">
      <c r="A519" s="90"/>
      <c r="B519" s="91"/>
    </row>
    <row r="520" spans="1:2" ht="14.25">
      <c r="A520" s="90"/>
      <c r="B520" s="91"/>
    </row>
    <row r="521" spans="1:2" ht="14.25">
      <c r="A521" s="90"/>
      <c r="B521" s="91"/>
    </row>
    <row r="522" spans="1:2" ht="14.25">
      <c r="A522" s="90"/>
      <c r="B522" s="91"/>
    </row>
    <row r="523" spans="1:2" ht="14.25">
      <c r="A523" s="90"/>
      <c r="B523" s="91"/>
    </row>
    <row r="524" spans="1:2" ht="14.25">
      <c r="A524" s="90"/>
      <c r="B524" s="91"/>
    </row>
    <row r="525" spans="1:2" ht="14.25">
      <c r="A525" s="90"/>
      <c r="B525" s="91"/>
    </row>
    <row r="526" spans="1:2" ht="14.25">
      <c r="A526" s="90"/>
      <c r="B526" s="91"/>
    </row>
    <row r="527" spans="1:2" ht="14.25">
      <c r="A527" s="90"/>
      <c r="B527" s="91"/>
    </row>
    <row r="528" spans="1:2" ht="14.25">
      <c r="A528" s="90"/>
      <c r="B528" s="91"/>
    </row>
    <row r="529" spans="1:2" ht="14.25">
      <c r="A529" s="90"/>
      <c r="B529" s="91"/>
    </row>
    <row r="530" spans="1:2" ht="14.25">
      <c r="A530" s="90"/>
      <c r="B530" s="91"/>
    </row>
    <row r="531" spans="1:2" ht="14.25">
      <c r="A531" s="90"/>
      <c r="B531" s="91"/>
    </row>
    <row r="532" spans="1:2" ht="14.25">
      <c r="A532" s="90"/>
      <c r="B532" s="91"/>
    </row>
    <row r="533" spans="1:2" ht="14.25">
      <c r="A533" s="90"/>
      <c r="B533" s="91"/>
    </row>
    <row r="534" spans="1:2" ht="14.25">
      <c r="A534" s="90"/>
      <c r="B534" s="91"/>
    </row>
    <row r="535" spans="1:2" ht="14.25">
      <c r="A535" s="90"/>
      <c r="B535" s="91"/>
    </row>
    <row r="536" spans="1:2" ht="14.25">
      <c r="A536" s="90"/>
      <c r="B536" s="91"/>
    </row>
    <row r="537" spans="1:2" ht="14.25">
      <c r="A537" s="90"/>
      <c r="B537" s="91"/>
    </row>
    <row r="538" spans="1:2" ht="14.25">
      <c r="A538" s="90"/>
      <c r="B538" s="91"/>
    </row>
    <row r="539" spans="1:2" ht="14.25">
      <c r="A539" s="90"/>
      <c r="B539" s="91"/>
    </row>
    <row r="540" spans="1:2" ht="14.25">
      <c r="A540" s="90"/>
      <c r="B540" s="91"/>
    </row>
    <row r="541" spans="1:2" ht="14.25">
      <c r="A541" s="90"/>
      <c r="B541" s="91"/>
    </row>
    <row r="542" spans="1:2" ht="14.25">
      <c r="A542" s="90"/>
      <c r="B542" s="91"/>
    </row>
    <row r="543" spans="1:2" ht="14.25">
      <c r="A543" s="90"/>
      <c r="B543" s="91"/>
    </row>
    <row r="544" spans="1:2" ht="14.25">
      <c r="A544" s="90"/>
      <c r="B544" s="91"/>
    </row>
    <row r="545" spans="1:2" ht="14.25">
      <c r="A545" s="90"/>
      <c r="B545" s="91"/>
    </row>
    <row r="546" spans="1:2" ht="14.25">
      <c r="A546" s="90"/>
      <c r="B546" s="91"/>
    </row>
    <row r="547" spans="1:2" ht="14.25">
      <c r="A547" s="90"/>
      <c r="B547" s="91"/>
    </row>
    <row r="548" spans="1:2" ht="14.25">
      <c r="A548" s="90"/>
      <c r="B548" s="91"/>
    </row>
    <row r="549" spans="1:2" ht="14.25">
      <c r="A549" s="90"/>
      <c r="B549" s="91"/>
    </row>
    <row r="550" spans="1:2" ht="14.25">
      <c r="A550" s="90"/>
      <c r="B550" s="91"/>
    </row>
    <row r="551" spans="1:2" ht="14.25">
      <c r="A551" s="90"/>
      <c r="B551" s="91"/>
    </row>
    <row r="552" spans="1:2" ht="14.25">
      <c r="A552" s="90"/>
      <c r="B552" s="91"/>
    </row>
    <row r="553" spans="1:2" ht="14.25">
      <c r="A553" s="90"/>
      <c r="B553" s="91"/>
    </row>
    <row r="554" spans="1:2" ht="14.25">
      <c r="A554" s="90"/>
      <c r="B554" s="91"/>
    </row>
    <row r="555" spans="1:2" ht="14.25">
      <c r="A555" s="90"/>
      <c r="B555" s="91"/>
    </row>
    <row r="556" spans="1:2" ht="14.25">
      <c r="A556" s="90"/>
      <c r="B556" s="91"/>
    </row>
    <row r="557" spans="1:2" ht="14.25">
      <c r="A557" s="90"/>
      <c r="B557" s="91"/>
    </row>
    <row r="558" spans="1:2" ht="14.25">
      <c r="A558" s="90"/>
      <c r="B558" s="91"/>
    </row>
    <row r="559" spans="1:2" ht="14.25">
      <c r="A559" s="90"/>
      <c r="B559" s="91"/>
    </row>
    <row r="560" spans="1:2" ht="14.25">
      <c r="A560" s="90"/>
      <c r="B560" s="91"/>
    </row>
    <row r="561" spans="1:2" ht="14.25">
      <c r="A561" s="90"/>
      <c r="B561" s="91"/>
    </row>
    <row r="562" spans="1:2" ht="14.25">
      <c r="A562" s="90"/>
      <c r="B562" s="91"/>
    </row>
    <row r="563" spans="1:2" ht="14.25">
      <c r="A563" s="90"/>
      <c r="B563" s="91"/>
    </row>
    <row r="564" spans="1:2" ht="14.25">
      <c r="A564" s="90"/>
      <c r="B564" s="91"/>
    </row>
    <row r="565" spans="1:2" ht="14.25">
      <c r="A565" s="90"/>
      <c r="B565" s="91"/>
    </row>
    <row r="566" spans="1:2" ht="14.25">
      <c r="A566" s="90"/>
      <c r="B566" s="91"/>
    </row>
    <row r="567" spans="1:2" ht="14.25">
      <c r="A567" s="90"/>
      <c r="B567" s="91"/>
    </row>
    <row r="568" spans="1:2" ht="14.25">
      <c r="A568" s="90"/>
      <c r="B568" s="91"/>
    </row>
    <row r="569" spans="1:2" ht="14.25">
      <c r="A569" s="90"/>
      <c r="B569" s="91"/>
    </row>
    <row r="570" spans="1:2" ht="14.25">
      <c r="A570" s="90"/>
      <c r="B570" s="91"/>
    </row>
    <row r="571" spans="1:2" ht="14.25">
      <c r="A571" s="90"/>
      <c r="B571" s="91"/>
    </row>
    <row r="572" spans="1:2" ht="14.25">
      <c r="A572" s="90"/>
      <c r="B572" s="91"/>
    </row>
    <row r="573" spans="1:2" ht="14.25">
      <c r="A573" s="90"/>
      <c r="B573" s="91"/>
    </row>
    <row r="574" spans="1:2" ht="14.25">
      <c r="A574" s="90"/>
      <c r="B574" s="91"/>
    </row>
    <row r="575" spans="1:2" ht="14.25">
      <c r="A575" s="90"/>
      <c r="B575" s="91"/>
    </row>
    <row r="576" spans="1:2" ht="14.25">
      <c r="A576" s="90"/>
      <c r="B576" s="91"/>
    </row>
    <row r="577" spans="1:2" ht="14.25">
      <c r="A577" s="90"/>
      <c r="B577" s="91"/>
    </row>
    <row r="578" spans="1:2" ht="14.25">
      <c r="A578" s="90"/>
      <c r="B578" s="91"/>
    </row>
    <row r="579" spans="1:2" ht="14.25">
      <c r="A579" s="90"/>
      <c r="B579" s="91"/>
    </row>
    <row r="580" spans="1:2" ht="14.25">
      <c r="A580" s="90"/>
      <c r="B580" s="91"/>
    </row>
    <row r="581" spans="1:2" ht="14.25">
      <c r="A581" s="90"/>
      <c r="B581" s="91"/>
    </row>
    <row r="582" spans="1:2" ht="14.25">
      <c r="A582" s="90"/>
      <c r="B582" s="91"/>
    </row>
    <row r="583" spans="1:2" ht="14.25">
      <c r="A583" s="90"/>
      <c r="B583" s="91"/>
    </row>
    <row r="584" spans="1:2" ht="14.25">
      <c r="A584" s="90"/>
      <c r="B584" s="91"/>
    </row>
    <row r="585" spans="1:2" ht="14.25">
      <c r="A585" s="90"/>
      <c r="B585" s="91"/>
    </row>
    <row r="586" spans="1:2" ht="14.25">
      <c r="A586" s="90"/>
      <c r="B586" s="91"/>
    </row>
    <row r="587" spans="1:2" ht="14.25">
      <c r="A587" s="90"/>
      <c r="B587" s="91"/>
    </row>
    <row r="588" spans="1:2" ht="14.25">
      <c r="A588" s="90"/>
      <c r="B588" s="91"/>
    </row>
    <row r="589" spans="1:2" ht="14.25">
      <c r="A589" s="90"/>
      <c r="B589" s="91"/>
    </row>
    <row r="590" spans="1:2" ht="14.25">
      <c r="A590" s="90"/>
      <c r="B590" s="91"/>
    </row>
    <row r="591" spans="1:2" ht="14.25">
      <c r="A591" s="90"/>
      <c r="B591" s="91"/>
    </row>
    <row r="592" spans="1:2" ht="14.25">
      <c r="A592" s="90"/>
      <c r="B592" s="91"/>
    </row>
    <row r="593" spans="1:2" ht="14.25">
      <c r="A593" s="90"/>
      <c r="B593" s="91"/>
    </row>
    <row r="594" spans="1:2" ht="14.25">
      <c r="A594" s="90"/>
      <c r="B594" s="91"/>
    </row>
    <row r="595" spans="1:2" ht="14.25">
      <c r="A595" s="90"/>
      <c r="B595" s="91"/>
    </row>
    <row r="596" spans="1:2" ht="14.25">
      <c r="A596" s="90"/>
      <c r="B596" s="91"/>
    </row>
    <row r="597" spans="1:2" ht="14.25">
      <c r="A597" s="90"/>
      <c r="B597" s="91"/>
    </row>
    <row r="598" spans="1:2" ht="14.25">
      <c r="A598" s="90"/>
      <c r="B598" s="91"/>
    </row>
    <row r="599" spans="1:2" ht="14.25">
      <c r="A599" s="90"/>
      <c r="B599" s="91"/>
    </row>
    <row r="600" spans="1:2" ht="14.25">
      <c r="A600" s="90"/>
      <c r="B600" s="91"/>
    </row>
    <row r="601" spans="1:2" ht="14.25">
      <c r="A601" s="90"/>
      <c r="B601" s="91"/>
    </row>
    <row r="602" spans="1:2" ht="14.25">
      <c r="A602" s="90"/>
      <c r="B602" s="91"/>
    </row>
    <row r="603" spans="1:2" ht="14.25">
      <c r="A603" s="90"/>
      <c r="B603" s="91"/>
    </row>
    <row r="604" spans="1:2" ht="14.25">
      <c r="A604" s="90"/>
      <c r="B604" s="91"/>
    </row>
    <row r="605" spans="1:2" ht="14.25">
      <c r="A605" s="90"/>
      <c r="B605" s="91"/>
    </row>
    <row r="606" spans="1:2" ht="14.25">
      <c r="A606" s="90"/>
      <c r="B606" s="91"/>
    </row>
    <row r="607" spans="1:2" ht="14.25">
      <c r="A607" s="90"/>
      <c r="B607" s="91"/>
    </row>
    <row r="608" spans="1:2" ht="14.25">
      <c r="A608" s="90"/>
      <c r="B608" s="91"/>
    </row>
    <row r="609" spans="1:2" ht="14.25">
      <c r="A609" s="90"/>
      <c r="B609" s="91"/>
    </row>
    <row r="610" spans="1:2" ht="14.25">
      <c r="A610" s="90"/>
      <c r="B610" s="91"/>
    </row>
    <row r="611" spans="1:2" ht="14.25">
      <c r="A611" s="90"/>
      <c r="B611" s="91"/>
    </row>
    <row r="612" spans="1:2" ht="14.25">
      <c r="A612" s="90"/>
      <c r="B612" s="91"/>
    </row>
    <row r="613" spans="1:2" ht="14.25">
      <c r="A613" s="90"/>
      <c r="B613" s="91"/>
    </row>
    <row r="614" spans="1:2" ht="14.25">
      <c r="A614" s="90"/>
      <c r="B614" s="91"/>
    </row>
    <row r="615" spans="1:2" ht="14.25">
      <c r="A615" s="90"/>
      <c r="B615" s="91"/>
    </row>
    <row r="616" spans="1:2" ht="14.25">
      <c r="A616" s="90"/>
      <c r="B616" s="91"/>
    </row>
    <row r="617" spans="1:2" ht="14.25">
      <c r="A617" s="90"/>
      <c r="B617" s="91"/>
    </row>
    <row r="618" spans="1:2" ht="14.25">
      <c r="A618" s="90"/>
      <c r="B618" s="91"/>
    </row>
    <row r="619" spans="1:2" ht="14.25">
      <c r="A619" s="90"/>
      <c r="B619" s="91"/>
    </row>
    <row r="620" spans="1:2" ht="14.25">
      <c r="A620" s="90"/>
      <c r="B620" s="91"/>
    </row>
    <row r="621" spans="1:2" ht="14.25">
      <c r="A621" s="90"/>
      <c r="B621" s="91"/>
    </row>
    <row r="622" spans="1:2" ht="14.25">
      <c r="A622" s="90"/>
      <c r="B622" s="91"/>
    </row>
    <row r="623" spans="1:2" ht="14.25">
      <c r="A623" s="90"/>
      <c r="B623" s="91"/>
    </row>
    <row r="624" spans="1:2" ht="14.25">
      <c r="A624" s="90"/>
      <c r="B624" s="91"/>
    </row>
    <row r="625" spans="1:2" ht="14.25">
      <c r="A625" s="90"/>
      <c r="B625" s="91"/>
    </row>
    <row r="626" spans="1:2" ht="14.25">
      <c r="A626" s="90"/>
      <c r="B626" s="91"/>
    </row>
    <row r="627" spans="1:2" ht="14.25">
      <c r="A627" s="90"/>
      <c r="B627" s="91"/>
    </row>
    <row r="628" spans="1:2" ht="14.25">
      <c r="A628" s="90"/>
      <c r="B628" s="91"/>
    </row>
    <row r="629" spans="1:2" ht="14.25">
      <c r="A629" s="90"/>
      <c r="B629" s="91"/>
    </row>
    <row r="630" spans="1:2" ht="14.25">
      <c r="A630" s="90"/>
      <c r="B630" s="91"/>
    </row>
    <row r="631" spans="1:2" ht="14.25">
      <c r="A631" s="90"/>
      <c r="B631" s="91"/>
    </row>
    <row r="632" spans="1:2" ht="14.25">
      <c r="A632" s="90"/>
      <c r="B632" s="91"/>
    </row>
    <row r="633" spans="1:2" ht="14.25">
      <c r="A633" s="90"/>
      <c r="B633" s="91"/>
    </row>
    <row r="634" spans="1:2" ht="14.25">
      <c r="A634" s="90"/>
      <c r="B634" s="91"/>
    </row>
    <row r="635" spans="1:2" ht="14.25">
      <c r="A635" s="90"/>
      <c r="B635" s="91"/>
    </row>
    <row r="636" spans="1:2" ht="14.25">
      <c r="A636" s="90"/>
      <c r="B636" s="91"/>
    </row>
    <row r="637" spans="1:2" ht="14.25">
      <c r="A637" s="90"/>
      <c r="B637" s="91"/>
    </row>
    <row r="638" spans="1:2" ht="14.25">
      <c r="A638" s="90"/>
      <c r="B638" s="91"/>
    </row>
    <row r="639" spans="1:2" ht="14.25">
      <c r="A639" s="90"/>
      <c r="B639" s="91"/>
    </row>
    <row r="640" spans="1:2" ht="14.25">
      <c r="A640" s="90"/>
      <c r="B640" s="91"/>
    </row>
    <row r="641" spans="1:2" ht="14.25">
      <c r="A641" s="90"/>
      <c r="B641" s="91"/>
    </row>
    <row r="642" spans="1:2" ht="14.25">
      <c r="A642" s="90"/>
      <c r="B642" s="91"/>
    </row>
    <row r="643" spans="1:2" ht="14.25">
      <c r="A643" s="90"/>
      <c r="B643" s="91"/>
    </row>
    <row r="644" spans="1:2" ht="14.25">
      <c r="A644" s="90"/>
      <c r="B644" s="91"/>
    </row>
    <row r="645" spans="1:2" ht="14.25">
      <c r="A645" s="90"/>
      <c r="B645" s="91"/>
    </row>
    <row r="646" spans="1:2" ht="14.25">
      <c r="A646" s="90"/>
      <c r="B646" s="91"/>
    </row>
    <row r="647" spans="1:2" ht="14.25">
      <c r="A647" s="90"/>
      <c r="B647" s="91"/>
    </row>
    <row r="648" spans="1:2" ht="14.25">
      <c r="A648" s="90"/>
      <c r="B648" s="91"/>
    </row>
    <row r="649" spans="1:2" ht="14.25">
      <c r="A649" s="90"/>
      <c r="B649" s="91"/>
    </row>
    <row r="650" spans="1:2" ht="14.25">
      <c r="A650" s="90"/>
      <c r="B650" s="91"/>
    </row>
    <row r="651" spans="1:2" ht="14.25">
      <c r="A651" s="90"/>
      <c r="B651" s="91"/>
    </row>
    <row r="652" spans="1:2" ht="14.25">
      <c r="A652" s="90"/>
      <c r="B652" s="91"/>
    </row>
    <row r="653" spans="1:2" ht="14.25">
      <c r="A653" s="90"/>
      <c r="B653" s="91"/>
    </row>
    <row r="654" spans="1:2" ht="14.25">
      <c r="A654" s="90"/>
      <c r="B654" s="91"/>
    </row>
    <row r="655" spans="1:2" ht="14.25">
      <c r="A655" s="90"/>
      <c r="B655" s="91"/>
    </row>
    <row r="656" spans="1:2" ht="14.25">
      <c r="A656" s="90"/>
      <c r="B656" s="91"/>
    </row>
    <row r="657" spans="1:2" ht="14.25">
      <c r="A657" s="90"/>
      <c r="B657" s="91"/>
    </row>
    <row r="658" spans="1:2" ht="14.25">
      <c r="A658" s="90"/>
      <c r="B658" s="91"/>
    </row>
    <row r="659" spans="1:2" ht="14.25">
      <c r="A659" s="90"/>
      <c r="B659" s="91"/>
    </row>
    <row r="660" spans="1:2" ht="14.25">
      <c r="A660" s="90"/>
      <c r="B660" s="91"/>
    </row>
    <row r="661" spans="1:2" ht="14.25">
      <c r="A661" s="90"/>
      <c r="B661" s="91"/>
    </row>
    <row r="662" spans="1:2" ht="14.25">
      <c r="A662" s="90"/>
      <c r="B662" s="91"/>
    </row>
    <row r="663" spans="1:2" ht="14.25">
      <c r="A663" s="90"/>
      <c r="B663" s="91"/>
    </row>
    <row r="664" spans="1:2" ht="14.25">
      <c r="A664" s="90"/>
      <c r="B664" s="91"/>
    </row>
    <row r="665" spans="1:2" ht="14.25">
      <c r="A665" s="90"/>
      <c r="B665" s="91"/>
    </row>
    <row r="666" spans="1:2" ht="14.25">
      <c r="A666" s="90"/>
      <c r="B666" s="91"/>
    </row>
    <row r="667" spans="1:2" ht="14.25">
      <c r="A667" s="90"/>
      <c r="B667" s="91"/>
    </row>
    <row r="668" spans="1:2" ht="14.25">
      <c r="A668" s="90"/>
      <c r="B668" s="91"/>
    </row>
    <row r="669" spans="1:2" ht="14.25">
      <c r="A669" s="90"/>
      <c r="B669" s="91"/>
    </row>
    <row r="670" spans="1:2" ht="14.25">
      <c r="A670" s="90"/>
      <c r="B670" s="91"/>
    </row>
    <row r="671" spans="1:2" ht="14.25">
      <c r="A671" s="90"/>
      <c r="B671" s="91"/>
    </row>
    <row r="672" spans="1:2" ht="14.25">
      <c r="A672" s="90"/>
      <c r="B672" s="91"/>
    </row>
    <row r="673" spans="1:2" ht="14.25">
      <c r="A673" s="90"/>
      <c r="B673" s="91"/>
    </row>
    <row r="674" spans="1:2" ht="14.25">
      <c r="A674" s="90"/>
      <c r="B674" s="91"/>
    </row>
    <row r="675" spans="1:2" ht="14.25">
      <c r="A675" s="90"/>
      <c r="B675" s="91"/>
    </row>
    <row r="676" spans="1:2" ht="14.25">
      <c r="A676" s="90"/>
      <c r="B676" s="91"/>
    </row>
    <row r="677" spans="1:2" ht="14.25">
      <c r="A677" s="90"/>
      <c r="B677" s="91"/>
    </row>
    <row r="678" spans="1:2" ht="14.25">
      <c r="A678" s="90"/>
      <c r="B678" s="91"/>
    </row>
    <row r="679" spans="1:2" ht="14.25">
      <c r="A679" s="90"/>
      <c r="B679" s="91"/>
    </row>
    <row r="680" spans="1:2" ht="14.25">
      <c r="A680" s="90"/>
      <c r="B680" s="91"/>
    </row>
    <row r="681" spans="1:2" ht="14.25">
      <c r="A681" s="90"/>
      <c r="B681" s="91"/>
    </row>
    <row r="682" spans="1:2" ht="14.25">
      <c r="A682" s="90"/>
      <c r="B682" s="91"/>
    </row>
    <row r="683" spans="1:2" ht="14.25">
      <c r="A683" s="90"/>
      <c r="B683" s="91"/>
    </row>
    <row r="684" spans="1:2" ht="14.25">
      <c r="A684" s="90"/>
      <c r="B684" s="91"/>
    </row>
    <row r="685" spans="1:2" ht="14.25">
      <c r="A685" s="90"/>
      <c r="B685" s="91"/>
    </row>
    <row r="686" spans="1:2" ht="14.25">
      <c r="A686" s="90"/>
      <c r="B686" s="91"/>
    </row>
    <row r="687" spans="1:2" ht="14.25">
      <c r="A687" s="90"/>
      <c r="B687" s="91"/>
    </row>
    <row r="688" spans="1:2" ht="14.25">
      <c r="A688" s="90"/>
      <c r="B688" s="91"/>
    </row>
    <row r="689" spans="1:2" ht="14.25">
      <c r="A689" s="90"/>
      <c r="B689" s="91"/>
    </row>
    <row r="690" spans="1:2" ht="14.25">
      <c r="A690" s="90"/>
      <c r="B690" s="91"/>
    </row>
    <row r="691" spans="1:2" ht="14.25">
      <c r="A691" s="90"/>
      <c r="B691" s="91"/>
    </row>
    <row r="692" spans="1:2" ht="14.25">
      <c r="A692" s="90"/>
      <c r="B692" s="91"/>
    </row>
    <row r="693" spans="1:2" ht="14.25">
      <c r="A693" s="90"/>
      <c r="B693" s="91"/>
    </row>
    <row r="694" spans="1:2" ht="14.25">
      <c r="A694" s="90"/>
      <c r="B694" s="91"/>
    </row>
    <row r="695" spans="1:2" ht="14.25">
      <c r="A695" s="90"/>
      <c r="B695" s="91"/>
    </row>
    <row r="696" spans="1:2" ht="14.25">
      <c r="A696" s="90"/>
      <c r="B696" s="91"/>
    </row>
    <row r="697" spans="1:2" ht="14.25">
      <c r="A697" s="90"/>
      <c r="B697" s="91"/>
    </row>
    <row r="698" spans="1:2" ht="14.25">
      <c r="A698" s="90"/>
      <c r="B698" s="91"/>
    </row>
  </sheetData>
  <sheetProtection/>
  <mergeCells count="1">
    <mergeCell ref="A2:B2"/>
  </mergeCells>
  <printOptions horizontalCentered="1"/>
  <pageMargins left="0.35" right="0.35" top="0.63" bottom="0.59" header="0.11999999999999998" footer="0.28"/>
  <pageSetup firstPageNumber="1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创编</dc:creator>
  <cp:keywords/>
  <dc:description/>
  <cp:lastModifiedBy>Administrator</cp:lastModifiedBy>
  <cp:lastPrinted>2017-12-29T02:09:05Z</cp:lastPrinted>
  <dcterms:created xsi:type="dcterms:W3CDTF">2014-05-30T07:06:18Z</dcterms:created>
  <dcterms:modified xsi:type="dcterms:W3CDTF">2021-05-14T01:58:14Z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A72B4B270F634C779216DF69D59CE6D2</vt:lpwstr>
  </property>
</Properties>
</file>