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924" tabRatio="953" firstSheet="5" activeTab="8"/>
  </bookViews>
  <sheets>
    <sheet name="目录" sheetId="1" state="hidden" r:id="rId1"/>
    <sheet name="2018年部门决算编报说明" sheetId="2" state="hidden" r:id="rId2"/>
    <sheet name="g01收入支出决算总表" sheetId="3" r:id="rId3"/>
    <sheet name="g02收入决算总表" sheetId="4" r:id="rId4"/>
    <sheet name="g03支出决算总表" sheetId="5" r:id="rId5"/>
    <sheet name="g04财政拨款收入支出决算总表" sheetId="6" r:id="rId6"/>
    <sheet name="g05一般公共预算财政拨款支出决算表" sheetId="7" r:id="rId7"/>
    <sheet name="g06一般公共预算财政拨款基本支出决算表" sheetId="8" r:id="rId8"/>
    <sheet name="Z07一般公共预算财政拔“三公”经费支出决算表" sheetId="9" r:id="rId9"/>
    <sheet name="g08政府性基金预算财政拨款收入支出决算表" sheetId="10" r:id="rId10"/>
    <sheet name="g09单位收入支出明细表" sheetId="11" r:id="rId11"/>
  </sheets>
  <definedNames/>
  <calcPr fullCalcOnLoad="1"/>
</workbook>
</file>

<file path=xl/sharedStrings.xml><?xml version="1.0" encoding="utf-8"?>
<sst xmlns="http://schemas.openxmlformats.org/spreadsheetml/2006/main" count="509" uniqueCount="296">
  <si>
    <t>2018年  汨罗市水利局   部门决算单位基本情况及编报说明</t>
  </si>
  <si>
    <r>
      <t xml:space="preserve">                 </t>
    </r>
    <r>
      <rPr>
        <sz val="12"/>
        <rFont val="宋体"/>
        <family val="0"/>
      </rPr>
      <t xml:space="preserve">  </t>
    </r>
    <r>
      <rPr>
        <sz val="12"/>
        <rFont val="宋体"/>
        <family val="0"/>
      </rPr>
      <t xml:space="preserve">汨罗市水利局2018年度部门决算公开
　                    　目    录 
　　第一部分 汨罗市水利局概况 
　　    一、部门职责 
　　    二、机构设置 
　　第二部分 汨罗市水利局2018年度部门决算表 （附后）
　　    一、收入支出决算总表 
　　    二、收入决算表 
　　    三、支出决算表 
　　    四、财政拨款收入支出决算总表 
　　    五、一般公共预算财政拨款支出决算表 
　　    六、一般公共预算财政拨款基本支出决算表 
　　    七、一般公共预算财政拨款“三公”经费支出决算表 
　　    八、政府性基金预算财政拨款收入支出决算表                                                                                 九、单位收入支出明细表
　　第三部分 汨罗市水利局2018年度部门决算情况说明 
　　    一、收入支出决算总体情况说明 
　　    二、收入决算情况说明 
　　    三、支出决算情况说明 
　　    四、财政拨款收入支出决算总体情况说明 
　　    五、一般公共预算财政拨款支出决算情况说明 
　　    六、一般公共预算财政拨款基本支出决算情况说明 
　　    七、一般公共预算财政拨款“三公”经费支出情况决算情况说明 
　　    八、预算绩效情况说明 
　　    九、其他重要事项的情况说明 
　　第四部分 名称解释 
</t>
    </r>
  </si>
  <si>
    <r>
      <t>第一部分 汨罗市水利局概况 　　     
　　一、部门职责 
　　(一)、负责保障全市水资源的合理开发利用和保护；组织贯彻实施水法律法规，指导全市水利普法工作，起草有关规范性文件草案；组织编制区域内主要江河湖泊的流域综合规划、防洪规划等重大水利规划；按规定制定水利工程建设有关制度并组织实施，负责提出水利固定资产投资规模、方向和财政性资金安排的建议，按规定权限审批、核准市规划内和年度计划规模内固定资产投资项目，提出市水利建设投资安排建议并组织实施。
   （二）负责生活、生产经营和生态环境用水的统筹兼顾和保障。实施水资源的统一监督管理，拟订全市水中长期供求规划、水量分配方案并监督实施；负责水资源监测，组织开展水资源调查评价工作；负责全市水资源调度，组织实施取水许可、水资源有偿使用制度、水资源论证和防洪论证制度；指导水利行业供水和乡镇供水工作。
   （三）负责水资源保护工作。组织编制水资源保护规划，编制水功能区划并监督实施，核定水域纳污能力，提出限制排污总量建议；负责入河排污口设置审定工作，指导饮用水水源保护和水生态系统修复与保护工作，指导地下水开发利用和城市规划区地下水资源管理保护工作。
   （四）负责防治水旱灾害，承担市防汛抗旱指挥部的日常工作。组织、协调、监督、指挥全市防汛抗旱工作，对洞庭湖和主要河流及全市水利工程实施防汛抗旱调度和应急水量调度，编制市防汛抗旱应急预案并组织实施。指导水利突发公共事件的应急管理工作。
   （五）负责全市水能资源开发利用的统一监督管理；开展水能资源调查工作，会同有关部门编制水能资源开发利用规划并监督实施
   （六）负责计划、节约用水工作。拟订计划、节约用水的政策措施，编制全市计划节约用水规划，指导和推动节水型社会建设工作
   （七）组织指导水利设施、水域及其岸线的管理和保护；组织指导江河、湖泊、水库及河口、滩涂的治理和开发；负责河道管理工作，组织指导水利工程建设与运行管理；负责水库、水力发电站的规划建设和管理，组织指导水库、水力发电站大坝等安全监管。      
　</t>
    </r>
    <r>
      <rPr>
        <sz val="12"/>
        <rFont val="宋体"/>
        <family val="0"/>
      </rPr>
      <t xml:space="preserve"> </t>
    </r>
    <r>
      <rPr>
        <sz val="12"/>
        <rFont val="宋体"/>
        <family val="0"/>
      </rPr>
      <t xml:space="preserve">（八）负责防治水土流失工作；拟订水土保持规划并监督实施，组织实施水土流失的综合防治、监测预报并定期公告；负责有关建设项目水土保持方案的审批、监督实施及水土保持设施的验收工作，指导重点水土保持建设项目的实施；调处水土保持防治纠纷，查处违反水土保持法律、法规案件，负责水土保持规费的征收和管理。 
</t>
    </r>
  </si>
  <si>
    <r>
      <t xml:space="preserve">
   （九）指导农村水利工作。组织协调农田水利基本建设，指导和实施农村饮水安全、节水灌溉等工程建设与管理工作，指导农村水利社会化服务体系建设。指导农村水电电气化和小水电代燃料工作。
  （十）指导全市水利行业固定资产监管工作；对水利资金的使用进行监管；指导水利经济和水利风景区建设与管理工作。
  </t>
    </r>
    <r>
      <rPr>
        <sz val="12"/>
        <rFont val="宋体"/>
        <family val="0"/>
      </rPr>
      <t xml:space="preserve">（十一）负责涉水违法事件的查处，协调、仲裁跨乡镇场水事纠纷，水政监察和水行政执法；依法负责水利行业安全生产工作，组织指导水库、水电站大坝的安全监管，指导水利建设市场的监督管理，组织实施水利工程建设的监督。
</t>
    </r>
    <r>
      <rPr>
        <sz val="12"/>
        <rFont val="宋体"/>
        <family val="0"/>
      </rPr>
      <t xml:space="preserve">  </t>
    </r>
    <r>
      <rPr>
        <sz val="12"/>
        <rFont val="宋体"/>
        <family val="0"/>
      </rPr>
      <t xml:space="preserve">（十二）负责水利科技和外事工作。组织开展水利行业质量监督相关工作，指导和监督实施水利行业技术标准、规程规范；承担水利统计工作；指导全市水利队伍建设和全市水利信息化建设。
</t>
    </r>
    <r>
      <rPr>
        <sz val="12"/>
        <rFont val="宋体"/>
        <family val="0"/>
      </rPr>
      <t xml:space="preserve">  </t>
    </r>
    <r>
      <rPr>
        <sz val="12"/>
        <rFont val="宋体"/>
        <family val="0"/>
      </rPr>
      <t xml:space="preserve">（十三）拟定水利行业经济调节措施并组织实施，负责水利行业的固定资产保值增值的监管，对水利资金的使用进行宏观调节和监管。指导全市水利行业的供水、水力发电及多种经营工作，研究提出有关水利行业的收费、税收、信贷、财务等经济调控意见。
</t>
    </r>
    <r>
      <rPr>
        <sz val="12"/>
        <rFont val="宋体"/>
        <family val="0"/>
      </rPr>
      <t xml:space="preserve">  </t>
    </r>
    <r>
      <rPr>
        <sz val="12"/>
        <rFont val="宋体"/>
        <family val="0"/>
      </rPr>
      <t>（十四）承办市委、市人民政府交办的其他事项。     
　　二、机构设置 
   纳入此次部门决算编制的共</t>
    </r>
    <r>
      <rPr>
        <sz val="12"/>
        <rFont val="宋体"/>
        <family val="0"/>
      </rPr>
      <t>9</t>
    </r>
    <r>
      <rPr>
        <sz val="12"/>
        <rFont val="宋体"/>
        <family val="0"/>
      </rPr>
      <t>个单位：内设机构：局办公室、人事股、财计股、建管股、规计股、会管中心、工会、防汛抗旱指挥部办公室。</t>
    </r>
    <r>
      <rPr>
        <sz val="12"/>
        <rFont val="宋体"/>
        <family val="0"/>
      </rPr>
      <t xml:space="preserve"> </t>
    </r>
    <r>
      <rPr>
        <sz val="12"/>
        <rFont val="宋体"/>
        <family val="0"/>
      </rPr>
      <t>二级机构：汨罗市水政监察大队、汨罗市水土保持局、水利水电管理总站、汨罗市水利防汛器材站、水利水电施工规划管理站、水利基金征集管理办、汨罗滨江拦河闸管理所、汨罗市城区防汛电排管理中心站。</t>
    </r>
    <r>
      <rPr>
        <sz val="12"/>
        <rFont val="宋体"/>
        <family val="0"/>
      </rPr>
      <t xml:space="preserve">  </t>
    </r>
    <r>
      <rPr>
        <sz val="12"/>
        <rFont val="宋体"/>
        <family val="0"/>
      </rPr>
      <t xml:space="preserve">
</t>
    </r>
  </si>
  <si>
    <r>
      <t xml:space="preserve">    第三部分 汨罗市水利局201</t>
    </r>
    <r>
      <rPr>
        <sz val="12"/>
        <rFont val="宋体"/>
        <family val="0"/>
      </rPr>
      <t>8</t>
    </r>
    <r>
      <rPr>
        <sz val="12"/>
        <rFont val="宋体"/>
        <family val="0"/>
      </rPr>
      <t>年度部门决算情况说明                                                                                  一、收入支出决算总体情况说明 
     汨罗市水利局2018年收入</t>
    </r>
    <r>
      <rPr>
        <sz val="12"/>
        <rFont val="宋体"/>
        <family val="0"/>
      </rPr>
      <t>14336.36</t>
    </r>
    <r>
      <rPr>
        <sz val="12"/>
        <rFont val="宋体"/>
        <family val="0"/>
      </rPr>
      <t>万元,比2017年收入增加</t>
    </r>
    <r>
      <rPr>
        <sz val="12"/>
        <rFont val="宋体"/>
        <family val="0"/>
      </rPr>
      <t>7311.9</t>
    </r>
    <r>
      <rPr>
        <sz val="12"/>
        <rFont val="宋体"/>
        <family val="0"/>
      </rPr>
      <t>万元。2018年支出</t>
    </r>
    <r>
      <rPr>
        <sz val="12"/>
        <rFont val="宋体"/>
        <family val="0"/>
      </rPr>
      <t>14336.36</t>
    </r>
    <r>
      <rPr>
        <sz val="12"/>
        <rFont val="宋体"/>
        <family val="0"/>
      </rPr>
      <t>万元,比2017年增加</t>
    </r>
    <r>
      <rPr>
        <sz val="12"/>
        <rFont val="宋体"/>
        <family val="0"/>
      </rPr>
      <t>7311.9</t>
    </r>
    <r>
      <rPr>
        <sz val="12"/>
        <rFont val="宋体"/>
        <family val="0"/>
      </rPr>
      <t>元。　
 　  二、收入决算情况说明 
   　汨罗市水利局2018年收入</t>
    </r>
    <r>
      <rPr>
        <sz val="12"/>
        <rFont val="宋体"/>
        <family val="0"/>
      </rPr>
      <t>14336.36</t>
    </r>
    <r>
      <rPr>
        <sz val="12"/>
        <rFont val="宋体"/>
        <family val="0"/>
      </rPr>
      <t>万元,其中财政拨款收入</t>
    </r>
    <r>
      <rPr>
        <sz val="12"/>
        <rFont val="宋体"/>
        <family val="0"/>
      </rPr>
      <t>14336.36</t>
    </r>
    <r>
      <rPr>
        <sz val="12"/>
        <rFont val="宋体"/>
        <family val="0"/>
      </rPr>
      <t xml:space="preserve">万元(占整体收入100%)。
　　 三、支出决算情况说明 
</t>
    </r>
    <r>
      <rPr>
        <sz val="12"/>
        <rFont val="宋体"/>
        <family val="0"/>
      </rPr>
      <t xml:space="preserve">     </t>
    </r>
    <r>
      <rPr>
        <sz val="12"/>
        <rFont val="宋体"/>
        <family val="0"/>
      </rPr>
      <t>汨罗市水利局2018年度支出合计</t>
    </r>
    <r>
      <rPr>
        <sz val="12"/>
        <rFont val="宋体"/>
        <family val="0"/>
      </rPr>
      <t>14336.36</t>
    </r>
    <r>
      <rPr>
        <sz val="12"/>
        <rFont val="宋体"/>
        <family val="0"/>
      </rPr>
      <t xml:space="preserve"> 万元，其中：基本支出</t>
    </r>
    <r>
      <rPr>
        <sz val="12"/>
        <rFont val="宋体"/>
        <family val="0"/>
      </rPr>
      <t>2159.82</t>
    </r>
    <r>
      <rPr>
        <sz val="12"/>
        <rFont val="宋体"/>
        <family val="0"/>
      </rPr>
      <t xml:space="preserve">万元，占 </t>
    </r>
    <r>
      <rPr>
        <sz val="12"/>
        <rFont val="宋体"/>
        <family val="0"/>
      </rPr>
      <t>15</t>
    </r>
    <r>
      <rPr>
        <sz val="12"/>
        <rFont val="宋体"/>
        <family val="0"/>
      </rPr>
      <t>%；项目支出</t>
    </r>
    <r>
      <rPr>
        <sz val="12"/>
        <rFont val="宋体"/>
        <family val="0"/>
      </rPr>
      <t>12176.54</t>
    </r>
    <r>
      <rPr>
        <sz val="12"/>
        <rFont val="宋体"/>
        <family val="0"/>
      </rPr>
      <t>万元，占</t>
    </r>
    <r>
      <rPr>
        <sz val="12"/>
        <rFont val="宋体"/>
        <family val="0"/>
      </rPr>
      <t>8</t>
    </r>
    <r>
      <rPr>
        <sz val="12"/>
        <rFont val="宋体"/>
        <family val="0"/>
      </rPr>
      <t>5%。
　　 四、财政拨款收入支出决算总体情况说明 
　　 汨罗市水利局2018年度财政拨款收入</t>
    </r>
    <r>
      <rPr>
        <sz val="12"/>
        <rFont val="宋体"/>
        <family val="0"/>
      </rPr>
      <t>14336.36</t>
    </r>
    <r>
      <rPr>
        <sz val="12"/>
        <rFont val="宋体"/>
        <family val="0"/>
      </rPr>
      <t>万元,比2017年收入增加</t>
    </r>
    <r>
      <rPr>
        <sz val="12"/>
        <rFont val="宋体"/>
        <family val="0"/>
      </rPr>
      <t>7311.9</t>
    </r>
    <r>
      <rPr>
        <sz val="12"/>
        <rFont val="宋体"/>
        <family val="0"/>
      </rPr>
      <t>万元。201</t>
    </r>
    <r>
      <rPr>
        <sz val="12"/>
        <rFont val="宋体"/>
        <family val="0"/>
      </rPr>
      <t>8</t>
    </r>
    <r>
      <rPr>
        <sz val="12"/>
        <rFont val="宋体"/>
        <family val="0"/>
      </rPr>
      <t>年度财政拨款支出</t>
    </r>
    <r>
      <rPr>
        <sz val="12"/>
        <rFont val="宋体"/>
        <family val="0"/>
      </rPr>
      <t>14336.36</t>
    </r>
    <r>
      <rPr>
        <sz val="12"/>
        <rFont val="宋体"/>
        <family val="0"/>
      </rPr>
      <t>万元,比2017年支出增加</t>
    </r>
    <r>
      <rPr>
        <sz val="12"/>
        <rFont val="宋体"/>
        <family val="0"/>
      </rPr>
      <t>7311.9</t>
    </r>
    <r>
      <rPr>
        <sz val="12"/>
        <rFont val="宋体"/>
        <family val="0"/>
      </rPr>
      <t>万元。
　　</t>
    </r>
    <r>
      <rPr>
        <sz val="12"/>
        <rFont val="宋体"/>
        <family val="0"/>
      </rPr>
      <t xml:space="preserve"> </t>
    </r>
    <r>
      <rPr>
        <sz val="12"/>
        <rFont val="宋体"/>
        <family val="0"/>
      </rPr>
      <t xml:space="preserve">五、一般公共预算财政拨款支出决算情况说明 
　　（一）财政拨款本年支出决算总体情况 
</t>
    </r>
    <r>
      <rPr>
        <sz val="12"/>
        <rFont val="宋体"/>
        <family val="0"/>
      </rPr>
      <t xml:space="preserve">     </t>
    </r>
    <r>
      <rPr>
        <sz val="12"/>
        <rFont val="宋体"/>
        <family val="0"/>
      </rPr>
      <t>汨罗市水利局2018年度财政拨款收入</t>
    </r>
    <r>
      <rPr>
        <sz val="12"/>
        <rFont val="宋体"/>
        <family val="0"/>
      </rPr>
      <t>14336.36</t>
    </r>
    <r>
      <rPr>
        <sz val="12"/>
        <rFont val="宋体"/>
        <family val="0"/>
      </rPr>
      <t>万元,比2017年收入增加</t>
    </r>
    <r>
      <rPr>
        <sz val="12"/>
        <rFont val="宋体"/>
        <family val="0"/>
      </rPr>
      <t>7311.9</t>
    </r>
    <r>
      <rPr>
        <sz val="12"/>
        <rFont val="宋体"/>
        <family val="0"/>
      </rPr>
      <t>万元。2018年度财政拨款支出</t>
    </r>
    <r>
      <rPr>
        <sz val="12"/>
        <rFont val="宋体"/>
        <family val="0"/>
      </rPr>
      <t>14336.36</t>
    </r>
    <r>
      <rPr>
        <sz val="12"/>
        <rFont val="宋体"/>
        <family val="0"/>
      </rPr>
      <t>万元,比2017年收入增加</t>
    </r>
    <r>
      <rPr>
        <sz val="12"/>
        <rFont val="宋体"/>
        <family val="0"/>
      </rPr>
      <t>7311.9</t>
    </r>
    <r>
      <rPr>
        <sz val="12"/>
        <rFont val="宋体"/>
        <family val="0"/>
      </rPr>
      <t xml:space="preserve">万元。
　　（二）财政拨款本年支出决算结构情况 
</t>
    </r>
    <r>
      <rPr>
        <sz val="12"/>
        <rFont val="宋体"/>
        <family val="0"/>
      </rPr>
      <t xml:space="preserve">     </t>
    </r>
    <r>
      <rPr>
        <sz val="12"/>
        <rFont val="宋体"/>
        <family val="0"/>
      </rPr>
      <t>汨罗市水利局2018年度财政拨款支出</t>
    </r>
    <r>
      <rPr>
        <sz val="12"/>
        <rFont val="宋体"/>
        <family val="0"/>
      </rPr>
      <t>14336.36</t>
    </r>
    <r>
      <rPr>
        <sz val="12"/>
        <rFont val="宋体"/>
        <family val="0"/>
      </rPr>
      <t>万元，占本年支出合计的100%。与 2017年相比，财政拨款支出增加</t>
    </r>
    <r>
      <rPr>
        <sz val="12"/>
        <rFont val="宋体"/>
        <family val="0"/>
      </rPr>
      <t>7311.9</t>
    </r>
    <r>
      <rPr>
        <sz val="12"/>
        <rFont val="宋体"/>
        <family val="0"/>
      </rPr>
      <t>万元，增加</t>
    </r>
    <r>
      <rPr>
        <sz val="12"/>
        <rFont val="宋体"/>
        <family val="0"/>
      </rPr>
      <t>51</t>
    </r>
    <r>
      <rPr>
        <sz val="12"/>
        <rFont val="宋体"/>
        <family val="0"/>
      </rPr>
      <t xml:space="preserve">%。
</t>
    </r>
  </si>
  <si>
    <r>
      <t xml:space="preserve">    （三）财政拨款本年支出决算具体情况 
    汨罗市水利局2018 年度财政拨款支出年初预算为2190.89</t>
    </r>
    <r>
      <rPr>
        <sz val="12"/>
        <rFont val="宋体"/>
        <family val="0"/>
      </rPr>
      <t xml:space="preserve">万元，支出决算为 </t>
    </r>
    <r>
      <rPr>
        <sz val="12"/>
        <rFont val="宋体"/>
        <family val="0"/>
      </rPr>
      <t>14336.36</t>
    </r>
    <r>
      <rPr>
        <sz val="12"/>
        <rFont val="宋体"/>
        <family val="0"/>
      </rPr>
      <t xml:space="preserve">万元，完成年初预算的 </t>
    </r>
    <r>
      <rPr>
        <sz val="12"/>
        <rFont val="宋体"/>
        <family val="0"/>
      </rPr>
      <t>654</t>
    </r>
    <r>
      <rPr>
        <sz val="12"/>
        <rFont val="宋体"/>
        <family val="0"/>
      </rPr>
      <t xml:space="preserve">%。其中：
    1.一般公共服务（类）财政事务（款）行政运行（项）。
</t>
    </r>
    <r>
      <rPr>
        <sz val="12"/>
        <rFont val="宋体"/>
        <family val="0"/>
      </rPr>
      <t xml:space="preserve">    </t>
    </r>
    <r>
      <rPr>
        <sz val="12"/>
        <rFont val="宋体"/>
        <family val="0"/>
      </rPr>
      <t>年初预算为</t>
    </r>
    <r>
      <rPr>
        <sz val="12"/>
        <rFont val="宋体"/>
        <family val="0"/>
      </rPr>
      <t>2190.89</t>
    </r>
    <r>
      <rPr>
        <sz val="12"/>
        <rFont val="宋体"/>
        <family val="0"/>
      </rPr>
      <t>万元，支出决算为</t>
    </r>
    <r>
      <rPr>
        <sz val="12"/>
        <rFont val="宋体"/>
        <family val="0"/>
      </rPr>
      <t>4319.64</t>
    </r>
    <r>
      <rPr>
        <sz val="12"/>
        <rFont val="宋体"/>
        <family val="0"/>
      </rPr>
      <t>元，完成年初预算的 100%。决算数大于预算数的主要原因是人员支出增加,年中追加安排部分财政拨款预算。
    2. 社会保障和就业支出。年初预算为</t>
    </r>
    <r>
      <rPr>
        <sz val="12"/>
        <rFont val="宋体"/>
        <family val="0"/>
      </rPr>
      <t>4.05</t>
    </r>
    <r>
      <rPr>
        <sz val="12"/>
        <rFont val="宋体"/>
        <family val="0"/>
      </rPr>
      <t>万元,支出决算为</t>
    </r>
    <r>
      <rPr>
        <sz val="12"/>
        <rFont val="宋体"/>
        <family val="0"/>
      </rPr>
      <t>146.53</t>
    </r>
    <r>
      <rPr>
        <sz val="12"/>
        <rFont val="宋体"/>
        <family val="0"/>
      </rPr>
      <t xml:space="preserve">万元，完成年初预算的 100.0%。决算数大于预算数的主要原因未全面安排。
    </t>
    </r>
    <r>
      <rPr>
        <sz val="12"/>
        <rFont val="宋体"/>
        <family val="0"/>
      </rPr>
      <t>3</t>
    </r>
    <r>
      <rPr>
        <sz val="12"/>
        <rFont val="宋体"/>
        <family val="0"/>
      </rPr>
      <t>. 农林水支出。年初预算为</t>
    </r>
    <r>
      <rPr>
        <sz val="12"/>
        <rFont val="宋体"/>
        <family val="0"/>
      </rPr>
      <t>2186.83</t>
    </r>
    <r>
      <rPr>
        <sz val="12"/>
        <rFont val="宋体"/>
        <family val="0"/>
      </rPr>
      <t>万元，支出决算为</t>
    </r>
    <r>
      <rPr>
        <sz val="12"/>
        <rFont val="宋体"/>
        <family val="0"/>
      </rPr>
      <t>12833.74</t>
    </r>
    <r>
      <rPr>
        <sz val="12"/>
        <rFont val="宋体"/>
        <family val="0"/>
      </rPr>
      <t>万元，完成年初预算的</t>
    </r>
    <r>
      <rPr>
        <sz val="12"/>
        <rFont val="宋体"/>
        <family val="0"/>
      </rPr>
      <t>587</t>
    </r>
    <r>
      <rPr>
        <sz val="12"/>
        <rFont val="宋体"/>
        <family val="0"/>
      </rPr>
      <t>%。决算数大于预算数的主要原因是部分项目支出未列入年初预算。</t>
    </r>
    <r>
      <rPr>
        <sz val="12"/>
        <rFont val="宋体"/>
        <family val="0"/>
      </rPr>
      <t xml:space="preserve">                                                                                               </t>
    </r>
    <r>
      <rPr>
        <sz val="12"/>
        <rFont val="宋体"/>
        <family val="0"/>
      </rPr>
      <t xml:space="preserve">
   </t>
    </r>
    <r>
      <rPr>
        <sz val="12"/>
        <rFont val="宋体"/>
        <family val="0"/>
      </rPr>
      <t xml:space="preserve"> 4.节能环保支出。年初预算为0万元，支出决算为23.98万元，完成年初预算的100%。国土海洋气象等支出（水体）支出决算为22.6万元，住房保障支出1294万元，决算大于预算数的主要原因是年初未安排预算，是汨罗市自来水公司支出。                                                                                            </t>
    </r>
    <r>
      <rPr>
        <sz val="12"/>
        <rFont val="宋体"/>
        <family val="0"/>
      </rPr>
      <t xml:space="preserve"> </t>
    </r>
    <r>
      <rPr>
        <sz val="12"/>
        <rFont val="宋体"/>
        <family val="0"/>
      </rPr>
      <t xml:space="preserve">      </t>
    </r>
    <r>
      <rPr>
        <sz val="12"/>
        <rFont val="宋体"/>
        <family val="0"/>
      </rPr>
      <t>5.一般公共服务支出。年初预算为0万元，支出决算为</t>
    </r>
    <r>
      <rPr>
        <sz val="12"/>
        <rFont val="宋体"/>
        <family val="0"/>
      </rPr>
      <t>15.51</t>
    </r>
    <r>
      <rPr>
        <sz val="12"/>
        <rFont val="宋体"/>
        <family val="0"/>
      </rPr>
      <t xml:space="preserve">万元，完成年初预算的 100%。此部分支出是上级下达的项目支出,未在年初预算中。
</t>
    </r>
  </si>
  <si>
    <r>
      <t xml:space="preserve">    六、一般公共预算财政拨款基本支出决算情况说明 
  　汨罗市水利局2018年度一般公共预算财政拨款基本支出合计</t>
    </r>
    <r>
      <rPr>
        <sz val="12"/>
        <rFont val="宋体"/>
        <family val="0"/>
      </rPr>
      <t>2159.82</t>
    </r>
    <r>
      <rPr>
        <sz val="12"/>
        <rFont val="宋体"/>
        <family val="0"/>
      </rPr>
      <t>万元，其中：人员经费</t>
    </r>
    <r>
      <rPr>
        <sz val="12"/>
        <rFont val="宋体"/>
        <family val="0"/>
      </rPr>
      <t>1711.44</t>
    </r>
    <r>
      <rPr>
        <sz val="12"/>
        <rFont val="宋体"/>
        <family val="0"/>
      </rPr>
      <t>万元，主要包括基本工资、津贴补贴、奖金、伙食补助费、绩效工资、机关事业单位基本养老保险缴费、职业年金缴费、其他社会保障缴费、其他工资福利支出、离休费、退休费、抚恤金、生活补助、医疗费、奖励金、住房公积金、提租补贴、购房补贴、采暖补贴、物业服务补贴、其他对个人和家庭的补助支出；公用经费</t>
    </r>
    <r>
      <rPr>
        <sz val="12"/>
        <rFont val="宋体"/>
        <family val="0"/>
      </rPr>
      <t>448.38</t>
    </r>
    <r>
      <rPr>
        <sz val="12"/>
        <rFont val="宋体"/>
        <family val="0"/>
      </rPr>
      <t xml:space="preserve">万元，主要包括办公费、印刷费、咨询费、手续费、水费、电费、邮电费、取暖费、物业管理费、差旅费、因公出国（境）费用、维修（护）费、租赁费、会议费、培训费、公务接待费、专用材料费、劳务费、委托业务费、工会经费、福利费、公务用车运行维护费、其他交通费用、税金及附加费用、其他商品和服务支出、办公设备购置、专用设备购置、信息网络及软件购置更新、其他资本性支出。
</t>
    </r>
  </si>
  <si>
    <r>
      <t xml:space="preserve">     七、一般公共预算财政拨款“三公”经费支出决算情况说明 
　　（一）“三公”经费财政拨款支出决算总体情况说明 
　　 汨罗市水利局2018年度一般公共预算财政拨款“三公”经费决算支出合计</t>
    </r>
    <r>
      <rPr>
        <sz val="12"/>
        <rFont val="宋体"/>
        <family val="0"/>
      </rPr>
      <t>110.39</t>
    </r>
    <r>
      <rPr>
        <sz val="12"/>
        <rFont val="宋体"/>
        <family val="0"/>
      </rPr>
      <t>万元，完成年初预算数的</t>
    </r>
    <r>
      <rPr>
        <sz val="12"/>
        <rFont val="宋体"/>
        <family val="0"/>
      </rPr>
      <t>90</t>
    </r>
    <r>
      <rPr>
        <sz val="12"/>
        <rFont val="宋体"/>
        <family val="0"/>
      </rPr>
      <t>%。决算数小于预算数的主要原因是认真贯彻落实中央“八项规定”精神和厉行节约要求，进一步从严控制“三公”经费开支，全年实际支出比预算有所节约。 其中：因公出国（境）费0万元，完成年初预算数的%；公务用车购置及运行费</t>
    </r>
    <r>
      <rPr>
        <sz val="12"/>
        <rFont val="宋体"/>
        <family val="0"/>
      </rPr>
      <t>6.93</t>
    </r>
    <r>
      <rPr>
        <sz val="12"/>
        <rFont val="宋体"/>
        <family val="0"/>
      </rPr>
      <t>万元，完成年初预算数的</t>
    </r>
    <r>
      <rPr>
        <sz val="12"/>
        <rFont val="宋体"/>
        <family val="0"/>
      </rPr>
      <t>36</t>
    </r>
    <r>
      <rPr>
        <sz val="12"/>
        <rFont val="宋体"/>
        <family val="0"/>
      </rPr>
      <t>%，；公务接待费</t>
    </r>
    <r>
      <rPr>
        <sz val="12"/>
        <rFont val="宋体"/>
        <family val="0"/>
      </rPr>
      <t>103.46</t>
    </r>
    <r>
      <rPr>
        <sz val="12"/>
        <rFont val="宋体"/>
        <family val="0"/>
      </rPr>
      <t>万元，完成年初预算数的9</t>
    </r>
    <r>
      <rPr>
        <sz val="12"/>
        <rFont val="宋体"/>
        <family val="0"/>
      </rPr>
      <t>9</t>
    </r>
    <r>
      <rPr>
        <sz val="12"/>
        <rFont val="宋体"/>
        <family val="0"/>
      </rPr>
      <t>%。 
　　 汨罗市水利局2018年度一般公共预算财政拨款“三公”经费决算支出较上年决算数减少</t>
    </r>
    <r>
      <rPr>
        <sz val="12"/>
        <rFont val="宋体"/>
        <family val="0"/>
      </rPr>
      <t>12.24</t>
    </r>
    <r>
      <rPr>
        <sz val="12"/>
        <rFont val="宋体"/>
        <family val="0"/>
      </rPr>
      <t>万元，降低</t>
    </r>
    <r>
      <rPr>
        <sz val="12"/>
        <rFont val="宋体"/>
        <family val="0"/>
      </rPr>
      <t>9</t>
    </r>
    <r>
      <rPr>
        <sz val="12"/>
        <rFont val="宋体"/>
        <family val="0"/>
      </rPr>
      <t>%。其中：因公出国（境）费0万元，较上年决算数减少0万元，降低0%；公务用车购置及运行费</t>
    </r>
    <r>
      <rPr>
        <sz val="12"/>
        <rFont val="宋体"/>
        <family val="0"/>
      </rPr>
      <t>6.93</t>
    </r>
    <r>
      <rPr>
        <sz val="12"/>
        <rFont val="宋体"/>
        <family val="0"/>
      </rPr>
      <t>万元，较上年决算数减少</t>
    </r>
    <r>
      <rPr>
        <sz val="12"/>
        <rFont val="宋体"/>
        <family val="0"/>
      </rPr>
      <t>12.06</t>
    </r>
    <r>
      <rPr>
        <sz val="12"/>
        <rFont val="宋体"/>
        <family val="0"/>
      </rPr>
      <t>万元，降低</t>
    </r>
    <r>
      <rPr>
        <sz val="12"/>
        <rFont val="宋体"/>
        <family val="0"/>
      </rPr>
      <t>4</t>
    </r>
    <r>
      <rPr>
        <sz val="12"/>
        <rFont val="宋体"/>
        <family val="0"/>
      </rPr>
      <t>%；公务接待费</t>
    </r>
    <r>
      <rPr>
        <sz val="12"/>
        <rFont val="宋体"/>
        <family val="0"/>
      </rPr>
      <t>103.46</t>
    </r>
    <r>
      <rPr>
        <sz val="12"/>
        <rFont val="宋体"/>
        <family val="0"/>
      </rPr>
      <t>万元，较上年决算数减少</t>
    </r>
    <r>
      <rPr>
        <sz val="12"/>
        <rFont val="宋体"/>
        <family val="0"/>
      </rPr>
      <t>0.22</t>
    </r>
    <r>
      <rPr>
        <sz val="12"/>
        <rFont val="宋体"/>
        <family val="0"/>
      </rPr>
      <t>万元，降低</t>
    </r>
    <r>
      <rPr>
        <sz val="12"/>
        <rFont val="宋体"/>
        <family val="0"/>
      </rPr>
      <t>9</t>
    </r>
    <r>
      <rPr>
        <sz val="12"/>
        <rFont val="宋体"/>
        <family val="0"/>
      </rPr>
      <t>%。 
　　（二）“三公”经费财政拨款支出决算具体情况说明 
　　 汨罗市水利局2018年度“三公”经费财政拨款支出预算为</t>
    </r>
    <r>
      <rPr>
        <sz val="12"/>
        <rFont val="宋体"/>
        <family val="0"/>
      </rPr>
      <t>122.63</t>
    </r>
    <r>
      <rPr>
        <sz val="12"/>
        <rFont val="宋体"/>
        <family val="0"/>
      </rPr>
      <t>万元，支出决算为</t>
    </r>
    <r>
      <rPr>
        <sz val="12"/>
        <rFont val="宋体"/>
        <family val="0"/>
      </rPr>
      <t>110.39</t>
    </r>
    <r>
      <rPr>
        <sz val="12"/>
        <rFont val="宋体"/>
        <family val="0"/>
      </rPr>
      <t xml:space="preserve">万元，完成预算的100%，决算数略小于于预算数的主要原因是认真贯彻落实中央“八项规定”精神和厉行节约要求。
</t>
    </r>
    <r>
      <rPr>
        <sz val="12"/>
        <rFont val="宋体"/>
        <family val="0"/>
      </rPr>
      <t xml:space="preserve">      </t>
    </r>
    <r>
      <rPr>
        <sz val="12"/>
        <rFont val="宋体"/>
        <family val="0"/>
      </rPr>
      <t>2018年度“三公”经费财政拨款支出决算中，因公出国（境）费支出决算0万元，占 %；公务用车购置及运行费支出决算</t>
    </r>
    <r>
      <rPr>
        <sz val="12"/>
        <rFont val="宋体"/>
        <family val="0"/>
      </rPr>
      <t>6.93</t>
    </r>
    <r>
      <rPr>
        <sz val="12"/>
        <rFont val="宋体"/>
        <family val="0"/>
      </rPr>
      <t>万元，占</t>
    </r>
    <r>
      <rPr>
        <sz val="12"/>
        <rFont val="宋体"/>
        <family val="0"/>
      </rPr>
      <t>0.06</t>
    </r>
    <r>
      <rPr>
        <sz val="12"/>
        <rFont val="宋体"/>
        <family val="0"/>
      </rPr>
      <t>%；公务接待费支出决算</t>
    </r>
    <r>
      <rPr>
        <sz val="12"/>
        <rFont val="宋体"/>
        <family val="0"/>
      </rPr>
      <t>103.46</t>
    </r>
    <r>
      <rPr>
        <sz val="12"/>
        <rFont val="宋体"/>
        <family val="0"/>
      </rPr>
      <t>万元，占</t>
    </r>
    <r>
      <rPr>
        <sz val="12"/>
        <rFont val="宋体"/>
        <family val="0"/>
      </rPr>
      <t>94</t>
    </r>
    <r>
      <rPr>
        <sz val="12"/>
        <rFont val="宋体"/>
        <family val="0"/>
      </rPr>
      <t>%。具体情况如下： 
　  1.因公出国（境）费0万元。全年未安排因公出国（境）团个，全年因公出国（境）累计0人次。 
　  2.公务用车购置及运行费</t>
    </r>
    <r>
      <rPr>
        <sz val="12"/>
        <rFont val="宋体"/>
        <family val="0"/>
      </rPr>
      <t>6.93</t>
    </r>
    <r>
      <rPr>
        <sz val="12"/>
        <rFont val="宋体"/>
        <family val="0"/>
      </rPr>
      <t>万元。其中，公务用车购置费0万元，；公务用车运行费</t>
    </r>
    <r>
      <rPr>
        <sz val="12"/>
        <rFont val="宋体"/>
        <family val="0"/>
      </rPr>
      <t>6.93</t>
    </r>
    <r>
      <rPr>
        <sz val="12"/>
        <rFont val="宋体"/>
        <family val="0"/>
      </rPr>
      <t>万元，主要是按规定保留的公务用车的燃料费、维修费、过桥过路费、保险费等支出。本级及各二级单位全年度公务用车保有量为</t>
    </r>
    <r>
      <rPr>
        <sz val="12"/>
        <rFont val="宋体"/>
        <family val="0"/>
      </rPr>
      <t>1</t>
    </r>
    <r>
      <rPr>
        <sz val="12"/>
        <rFont val="宋体"/>
        <family val="0"/>
      </rPr>
      <t>辆。 
　　3.公务接待费</t>
    </r>
    <r>
      <rPr>
        <sz val="12"/>
        <rFont val="宋体"/>
        <family val="0"/>
      </rPr>
      <t>103.46</t>
    </r>
    <r>
      <rPr>
        <sz val="12"/>
        <rFont val="宋体"/>
        <family val="0"/>
      </rPr>
      <t>万元。主要为地、市、州单位业务工作交流发生的接待支出，全年共接待</t>
    </r>
    <r>
      <rPr>
        <sz val="12"/>
        <rFont val="宋体"/>
        <family val="0"/>
      </rPr>
      <t>1198</t>
    </r>
    <r>
      <rPr>
        <sz val="12"/>
        <rFont val="宋体"/>
        <family val="0"/>
      </rPr>
      <t>批次、</t>
    </r>
    <r>
      <rPr>
        <sz val="12"/>
        <rFont val="宋体"/>
        <family val="0"/>
      </rPr>
      <t>12500</t>
    </r>
    <r>
      <rPr>
        <sz val="12"/>
        <rFont val="宋体"/>
        <family val="0"/>
      </rPr>
      <t xml:space="preserve">人次。 
　　八、政府性基金预算收入支出决算情况 
    汨罗市水利局2018年度未发生政府性基金预算财政拨款收支。 </t>
    </r>
  </si>
  <si>
    <r>
      <t xml:space="preserve">    九、关于2018年度预算绩效情况说明 
　　为进一步规范财政资金管理，强化绩效和责任意识，切实提高财政资金使用效益，根据财政预算管理要求及省财政厅的统一部署，我局对2018年度部门整体支出认真开展绩效自评，按财政要求及时报送了《汨罗市水利局2018年度部门整体支出绩效评价报告》、《部门整体支出绩效评价基础数据表》等相关表格及佐证资料，并在市政务中心门户网站上进行了公开。 
　　2018年，我局严格落实省委、省政府关于党政机关厉行节约的有关要求，既有效保障机关运转，又坚决制止铺张浪费，切实规范公务消费行为，努力降低行政成本，压减一般性支出，保障重点支出，不断优化支出结构，圆满完成了全年任务，得到了市委、市政府的充分肯定以及社会各界的普遍好评。汨罗市水利局在 2018 年度部门决算中反映“国库及政府采购管理”及“财政信息化建设及运行”项目绩效自评结果。“国库及政府采购管理”项目绩效自评综述：根据年初设定的绩效目标，“国库及政府采购管理”项目自评得分为 95分。                                                                                                                              十、其他重要事项 
　　（一）机关运行经费支出情况。汨罗市水利局2018年度，机关运行经费支出</t>
    </r>
    <r>
      <rPr>
        <sz val="12"/>
        <rFont val="宋体"/>
        <family val="0"/>
      </rPr>
      <t>326.01</t>
    </r>
    <r>
      <rPr>
        <sz val="12"/>
        <rFont val="宋体"/>
        <family val="0"/>
      </rPr>
      <t>万元，比 2017年增加</t>
    </r>
    <r>
      <rPr>
        <sz val="12"/>
        <rFont val="宋体"/>
        <family val="0"/>
      </rPr>
      <t>54.99</t>
    </r>
    <r>
      <rPr>
        <sz val="12"/>
        <rFont val="宋体"/>
        <family val="0"/>
      </rPr>
      <t xml:space="preserve"> 万元，增加</t>
    </r>
    <r>
      <rPr>
        <sz val="12"/>
        <rFont val="宋体"/>
        <family val="0"/>
      </rPr>
      <t>12</t>
    </r>
    <r>
      <rPr>
        <sz val="12"/>
        <rFont val="宋体"/>
        <family val="0"/>
      </rPr>
      <t>%，主要原因是增加了公务用餐接待及相关费用。
　　（二）政府采购支出情况。汨罗市水利局2018 年度，政府采购支出总额</t>
    </r>
    <r>
      <rPr>
        <sz val="12"/>
        <rFont val="宋体"/>
        <family val="0"/>
      </rPr>
      <t>10.3</t>
    </r>
    <r>
      <rPr>
        <sz val="12"/>
        <rFont val="宋体"/>
        <family val="0"/>
      </rPr>
      <t>万元。
　　（三）国有资产占用情况。截至 2018 年 12 月 31 日，汨罗市水利局共有车辆</t>
    </r>
    <r>
      <rPr>
        <sz val="12"/>
        <rFont val="宋体"/>
        <family val="0"/>
      </rPr>
      <t>1</t>
    </r>
    <r>
      <rPr>
        <sz val="12"/>
        <rFont val="宋体"/>
        <family val="0"/>
      </rPr>
      <t xml:space="preserve"> 辆，其中：</t>
    </r>
    <r>
      <rPr>
        <sz val="12"/>
        <rFont val="宋体"/>
        <family val="0"/>
      </rPr>
      <t xml:space="preserve">单价 50 万元以上通用设备 0 台（套），单价100 万元以上专用设备0 台（套）。
</t>
    </r>
  </si>
  <si>
    <t xml:space="preserve">    第四部分 名词解释 
　　一、财政拨款收入：指财政部门核拨给单位的财政预算资金。 
　　二、事业收入：指事业单位开展专业业务活动及辅助活动所取得的收入。 
　　三、附属单位上缴收入：指事业单位附属独立核算单位按有关规定上缴的收入。 
　　四、其他收入：指单位取得的除上述“财政拨款收入”、“事业收入”、“附属单位上缴收入”等以外的收入。 
　　五、年初结转和结余：指以前年度尚未完成、结转到本年仍按有关规定继续使用的资金。 
　　六、用事业基金弥补收支差额：指事业单位在当年的“财政拨款收入”、“事业收入”、“经营收入”和“其他收入”不足以安排当年支出的情况下，使用以前年度积累的事业基金（即事业单位以前各年度收支相抵后，按国家规定提取、用于弥补以后年度收支差额的基金）弥补本年收支缺口的资金。 
　　七、一般公共服务支出（类）党委办公厅（室）及相关机构事务（款）行政运行（项）：指省委办公厅厅本级用于保障机构正常运行、开展日常工作的基本支出及省委接待办、省委机关服务中心与修建队部分人员经费。 
　　八、一般公共服务支出（类）党委办公厅（室）及相关机构事务（款）一般行政管理事务（项）：指省委办公厅厅本级业务工作项目支出及部分二级单位日常运行费用。 
　　九、一般公共服务支出（类）党委办公厅（室）及相关机构事务（款）机关服务（项）：指省委接待办、省委机关新湘幼儿院及省委机关园林队部分人员经费。  
　　十、一般公共服务支出（类）党委办公厅（室）及相关机构事务（款）事业运行（项）：指所属二级单位专项补助。  
　　</t>
  </si>
  <si>
    <t xml:space="preserve">    十一、社会保障和就业支出（类）行政事业单位离退休（款）未归口管理的行政单位离退休（项）：指省委办公厅厅本级及省委接待办、省委机关医院离退休人员经费。 
　　十二、社会保障和就业支出（类）其他社会保障和就业支出（款）其他社会保障和就业支出（项）：指建国初期部分退休干部生活补贴和医疗补贴。 
　　十三、医疗卫生与计划生育支出（类）其他医疗卫生与计划生育支出（款）其他医疗卫生与计划生育支出（项）：指财政追加的省委机关医院其他医疗保障费用。 
　　十四、结余分配：指事业单位按规定提取的职工福利基金、事业基金和缴纳的所得税，以及建设单位按规定应交回的基本建设竣工项目结余资金。 
　　十五、年末结转和结余：指本年度或以前年度预算安排、因客观条件发生变化无法按原计划实施，需延迟到以后年度按有关规定继续使用的资金。 
　　十六、基本支出：指为保障机构正常运转、完成日常工作任务而发生的人员支出和公用支出。 
　　十七、项目支出：指在基本支出之外，为完成特定行政任务和事业发展目标所发生的支出。 
　　十八、“三公”经费：指省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九、机关运行经费：指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</si>
  <si>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收入支出决算总表</t>
  </si>
  <si>
    <t>公开01表</t>
  </si>
  <si>
    <t>部门：汨罗市水利局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</si>
  <si>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</si>
  <si>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</si>
  <si>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</si>
  <si>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</si>
  <si>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</si>
  <si>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</si>
  <si>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</si>
  <si>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</si>
  <si>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</si>
  <si>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</si>
  <si>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</si>
  <si>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</si>
  <si>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</si>
  <si>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</si>
  <si>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</si>
  <si>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</si>
  <si>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</si>
  <si>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</si>
  <si>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</si>
  <si>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</si>
  <si>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</si>
  <si>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八、社会保障和就业支出</t>
  </si>
  <si>
    <t>17</t>
  </si>
  <si>
    <t>五、附属单位上缴收入</t>
  </si>
  <si>
    <t>5</t>
  </si>
  <si>
    <t>十、节能环保支出</t>
  </si>
  <si>
    <t>18</t>
  </si>
  <si>
    <t>六、其他收入</t>
  </si>
  <si>
    <t>6</t>
  </si>
  <si>
    <t>十二、农林水支出</t>
  </si>
  <si>
    <t>19</t>
  </si>
  <si>
    <t>7</t>
  </si>
  <si>
    <t>十九、住房保障支出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</si>
  <si>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</si>
  <si>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</si>
  <si>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</si>
  <si>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</si>
  <si>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</si>
  <si>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</si>
  <si>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</si>
  <si>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</si>
  <si>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</si>
  <si>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</si>
  <si>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</si>
  <si>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</si>
  <si>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</si>
  <si>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</si>
  <si>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</si>
  <si>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</si>
  <si>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</si>
  <si>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</si>
  <si>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</si>
  <si>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</si>
  <si>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</si>
  <si>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</si>
  <si>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</si>
  <si>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</si>
  <si>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</si>
  <si>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</si>
  <si>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</si>
  <si>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</si>
  <si>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</si>
  <si>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</si>
  <si>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</si>
  <si>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</si>
  <si>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</si>
  <si>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党委办公厅（室）及相关机构事务</t>
  </si>
  <si>
    <t>其他党委办公厅（室）及相关机构事务支出</t>
  </si>
  <si>
    <t>社会保障和就业支出</t>
  </si>
  <si>
    <t>行政事业单位离退休</t>
  </si>
  <si>
    <r>
      <t>2</t>
    </r>
    <r>
      <rPr>
        <sz val="12"/>
        <rFont val="宋体"/>
        <family val="0"/>
      </rPr>
      <t>080505</t>
    </r>
  </si>
  <si>
    <t>机关事业单位基本养老保险支出</t>
  </si>
  <si>
    <r>
      <t>2</t>
    </r>
    <r>
      <rPr>
        <sz val="12"/>
        <rFont val="宋体"/>
        <family val="0"/>
      </rPr>
      <t>0811</t>
    </r>
  </si>
  <si>
    <t>残疾人事业</t>
  </si>
  <si>
    <r>
      <t>2</t>
    </r>
    <r>
      <rPr>
        <sz val="12"/>
        <rFont val="宋体"/>
        <family val="0"/>
      </rPr>
      <t>081199</t>
    </r>
  </si>
  <si>
    <t>其他残疾人事业支出</t>
  </si>
  <si>
    <t>211</t>
  </si>
  <si>
    <t>节能环保支出</t>
  </si>
  <si>
    <t>21103</t>
  </si>
  <si>
    <t>污染防治</t>
  </si>
  <si>
    <r>
      <t>2</t>
    </r>
    <r>
      <rPr>
        <sz val="12"/>
        <rFont val="宋体"/>
        <family val="0"/>
      </rPr>
      <t>110302</t>
    </r>
  </si>
  <si>
    <t>水体</t>
  </si>
  <si>
    <t>213</t>
  </si>
  <si>
    <t>农林水支出</t>
  </si>
  <si>
    <t>21303</t>
  </si>
  <si>
    <t>水利</t>
  </si>
  <si>
    <r>
      <t>2</t>
    </r>
    <r>
      <rPr>
        <sz val="12"/>
        <rFont val="宋体"/>
        <family val="0"/>
      </rPr>
      <t>130301</t>
    </r>
  </si>
  <si>
    <t>水利行政运行</t>
  </si>
  <si>
    <r>
      <t>2</t>
    </r>
    <r>
      <rPr>
        <sz val="12"/>
        <rFont val="宋体"/>
        <family val="0"/>
      </rPr>
      <t>130302</t>
    </r>
  </si>
  <si>
    <t>一般行政管理事务</t>
  </si>
  <si>
    <r>
      <t>2</t>
    </r>
    <r>
      <rPr>
        <sz val="12"/>
        <rFont val="宋体"/>
        <family val="0"/>
      </rPr>
      <t>130304</t>
    </r>
  </si>
  <si>
    <t>水利行业业务管理</t>
  </si>
  <si>
    <r>
      <t>2</t>
    </r>
    <r>
      <rPr>
        <sz val="12"/>
        <rFont val="宋体"/>
        <family val="0"/>
      </rPr>
      <t>130305</t>
    </r>
  </si>
  <si>
    <t>水利工程建设</t>
  </si>
  <si>
    <r>
      <t>2</t>
    </r>
    <r>
      <rPr>
        <sz val="12"/>
        <rFont val="宋体"/>
        <family val="0"/>
      </rPr>
      <t>130306</t>
    </r>
  </si>
  <si>
    <t>水利工程运行与维护</t>
  </si>
  <si>
    <r>
      <t>2</t>
    </r>
    <r>
      <rPr>
        <sz val="12"/>
        <rFont val="宋体"/>
        <family val="0"/>
      </rPr>
      <t>130314</t>
    </r>
  </si>
  <si>
    <t>防汛</t>
  </si>
  <si>
    <r>
      <t>2</t>
    </r>
    <r>
      <rPr>
        <sz val="12"/>
        <rFont val="宋体"/>
        <family val="0"/>
      </rPr>
      <t>130316</t>
    </r>
  </si>
  <si>
    <t>农田水利</t>
  </si>
  <si>
    <r>
      <t>2</t>
    </r>
    <r>
      <rPr>
        <sz val="12"/>
        <rFont val="宋体"/>
        <family val="0"/>
      </rPr>
      <t>130335</t>
    </r>
  </si>
  <si>
    <t>农村人畜饮水</t>
  </si>
  <si>
    <t>其他水利支出</t>
  </si>
  <si>
    <t>扶贫</t>
  </si>
  <si>
    <t>其他扶贫支出</t>
  </si>
  <si>
    <t>其他农林水支出</t>
  </si>
  <si>
    <t>住房保障支出</t>
  </si>
  <si>
    <t>保障性安居工程支出</t>
  </si>
  <si>
    <t>其他保障性安居工程支出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</si>
  <si>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</si>
  <si>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</si>
  <si>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</si>
  <si>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</si>
  <si>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</si>
  <si>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</si>
  <si>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</si>
  <si>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</si>
  <si>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</si>
  <si>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</si>
  <si>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</si>
  <si>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</si>
  <si>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</si>
  <si>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</si>
  <si>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</si>
  <si>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</si>
  <si>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</si>
  <si>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</si>
  <si>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</si>
  <si>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</si>
  <si>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</si>
  <si>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</si>
  <si>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</si>
  <si>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t>部门：</t>
  </si>
  <si>
    <t>：汨罗市水利局</t>
  </si>
  <si>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</si>
  <si>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</si>
  <si>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</si>
  <si>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</si>
  <si>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</si>
  <si>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</si>
  <si>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</si>
  <si>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</si>
  <si>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</si>
  <si>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</si>
  <si>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</si>
  <si>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</si>
  <si>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</si>
  <si>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</si>
  <si>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</si>
  <si>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</si>
  <si>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</si>
  <si>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</si>
  <si>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</si>
  <si>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</si>
  <si>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</si>
  <si>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</si>
  <si>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</si>
  <si>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</si>
  <si>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</si>
  <si>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</si>
  <si>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</si>
  <si>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</si>
  <si>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</si>
  <si>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</si>
  <si>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</si>
  <si>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</si>
  <si>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</si>
  <si>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</si>
  <si>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</si>
  <si>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</si>
  <si>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</si>
  <si>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</si>
  <si>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</si>
  <si>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</si>
  <si>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</si>
  <si>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</si>
  <si>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</si>
  <si>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</si>
  <si>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</si>
  <si>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</si>
  <si>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</si>
  <si>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</si>
  <si>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</si>
  <si>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</si>
  <si>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</si>
  <si>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</si>
  <si>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</si>
  <si>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</si>
  <si>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</si>
  <si>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</si>
  <si>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</si>
  <si>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</si>
  <si>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</si>
  <si>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</si>
  <si>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</si>
  <si>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</si>
  <si>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</si>
  <si>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</si>
  <si>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</si>
  <si>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</si>
  <si>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</si>
  <si>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</si>
  <si>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</si>
  <si>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</si>
  <si>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</si>
  <si>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</si>
  <si>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</si>
  <si>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</si>
  <si>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</si>
  <si>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</si>
  <si>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</si>
  <si>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</si>
  <si>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</si>
  <si>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</si>
  <si>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</si>
  <si>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</si>
  <si>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</si>
  <si>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</si>
  <si>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</si>
  <si>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</si>
  <si>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</si>
  <si>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</si>
  <si>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</si>
  <si>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</si>
  <si>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</si>
  <si>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</si>
  <si>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</si>
  <si>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</si>
  <si>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</si>
  <si>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</si>
  <si>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</si>
  <si>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</si>
  <si>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</si>
  <si>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</si>
  <si>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</si>
  <si>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</si>
  <si>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0"/>
      </rPr>
      <t>表</t>
    </r>
  </si>
  <si>
    <t>部门名称：汨罗市水利局</t>
  </si>
  <si>
    <t>金额单位：万元</t>
  </si>
  <si>
    <t>项目</t>
  </si>
  <si>
    <t>预算数</t>
  </si>
  <si>
    <r>
      <t>201</t>
    </r>
    <r>
      <rPr>
        <b/>
        <sz val="12"/>
        <rFont val="宋体"/>
        <family val="0"/>
      </rPr>
      <t>8</t>
    </r>
    <r>
      <rPr>
        <b/>
        <sz val="12"/>
        <rFont val="宋体"/>
        <family val="0"/>
      </rPr>
      <t>年与201</t>
    </r>
    <r>
      <rPr>
        <b/>
        <sz val="12"/>
        <rFont val="宋体"/>
        <family val="0"/>
      </rPr>
      <t>7</t>
    </r>
    <r>
      <rPr>
        <b/>
        <sz val="12"/>
        <rFont val="宋体"/>
        <family val="0"/>
      </rPr>
      <t>年对比增减变化原因</t>
    </r>
  </si>
  <si>
    <t>一、支出合计</t>
  </si>
  <si>
    <t>2018年比2017年减少3.5万元,减少5.08%,减少公务用车和用餐,厉行节约</t>
  </si>
  <si>
    <r>
      <rPr>
        <sz val="12"/>
        <rFont val="宋体"/>
        <family val="0"/>
      </rPr>
      <t>1.</t>
    </r>
    <r>
      <rPr>
        <sz val="11"/>
        <rFont val="仿宋_GB2312"/>
        <family val="0"/>
      </rPr>
      <t>因公出国（境）费</t>
    </r>
  </si>
  <si>
    <t>与2017年持平</t>
  </si>
  <si>
    <r>
      <rPr>
        <sz val="12"/>
        <rFont val="宋体"/>
        <family val="0"/>
      </rPr>
      <t>2.</t>
    </r>
    <r>
      <rPr>
        <sz val="11"/>
        <rFont val="仿宋_GB2312"/>
        <family val="0"/>
      </rPr>
      <t>公务用车购置及运行维护费</t>
    </r>
  </si>
  <si>
    <r>
      <t>2018年比2017年减少</t>
    </r>
    <r>
      <rPr>
        <sz val="9"/>
        <rFont val="宋体"/>
        <family val="0"/>
      </rPr>
      <t>12.06</t>
    </r>
    <r>
      <rPr>
        <sz val="9"/>
        <rFont val="宋体"/>
        <family val="0"/>
      </rPr>
      <t>万元,减少</t>
    </r>
    <r>
      <rPr>
        <sz val="9"/>
        <rFont val="宋体"/>
        <family val="0"/>
      </rPr>
      <t>36</t>
    </r>
    <r>
      <rPr>
        <sz val="9"/>
        <rFont val="宋体"/>
        <family val="0"/>
      </rPr>
      <t>%,减少公务用车,厉行节约</t>
    </r>
  </si>
  <si>
    <r>
      <rPr>
        <sz val="12"/>
        <rFont val="宋体"/>
        <family val="0"/>
      </rPr>
      <t>（1）</t>
    </r>
    <r>
      <rPr>
        <sz val="11"/>
        <rFont val="仿宋_GB2312"/>
        <family val="0"/>
      </rPr>
      <t>公务用车购置费</t>
    </r>
  </si>
  <si>
    <r>
      <rPr>
        <sz val="12"/>
        <rFont val="宋体"/>
        <family val="0"/>
      </rPr>
      <t>（2）</t>
    </r>
    <r>
      <rPr>
        <sz val="11"/>
        <rFont val="仿宋_GB2312"/>
        <family val="0"/>
      </rPr>
      <t>公务用车运行维护费</t>
    </r>
  </si>
  <si>
    <r>
      <rPr>
        <sz val="12"/>
        <rFont val="宋体"/>
        <family val="0"/>
      </rPr>
      <t>3.</t>
    </r>
    <r>
      <rPr>
        <sz val="11"/>
        <rFont val="仿宋_GB2312"/>
        <family val="0"/>
      </rPr>
      <t>公务接待费</t>
    </r>
  </si>
  <si>
    <r>
      <t>2018年比2017年减少</t>
    </r>
    <r>
      <rPr>
        <sz val="9"/>
        <rFont val="宋体"/>
        <family val="0"/>
      </rPr>
      <t>0.22</t>
    </r>
    <r>
      <rPr>
        <sz val="9"/>
        <rFont val="宋体"/>
        <family val="0"/>
      </rPr>
      <t>万元,减少</t>
    </r>
    <r>
      <rPr>
        <sz val="9"/>
        <rFont val="宋体"/>
        <family val="0"/>
      </rPr>
      <t>98</t>
    </r>
    <r>
      <rPr>
        <sz val="9"/>
        <rFont val="宋体"/>
        <family val="0"/>
      </rPr>
      <t>%,减少公务用餐,厉行节约</t>
    </r>
  </si>
  <si>
    <t>二、相关统计数</t>
  </si>
  <si>
    <r>
      <rPr>
        <sz val="12"/>
        <rFont val="宋体"/>
        <family val="0"/>
      </rPr>
      <t>1.</t>
    </r>
    <r>
      <rPr>
        <sz val="11"/>
        <rFont val="仿宋_GB2312"/>
        <family val="0"/>
      </rPr>
      <t>因公出国（境）团组数（个）</t>
    </r>
  </si>
  <si>
    <r>
      <rPr>
        <sz val="12"/>
        <rFont val="宋体"/>
        <family val="0"/>
      </rPr>
      <t>2.</t>
    </r>
    <r>
      <rPr>
        <sz val="11"/>
        <rFont val="仿宋_GB2312"/>
        <family val="0"/>
      </rPr>
      <t>因公出国（境）人数（人）</t>
    </r>
  </si>
  <si>
    <r>
      <rPr>
        <sz val="12"/>
        <rFont val="宋体"/>
        <family val="0"/>
      </rPr>
      <t>3.</t>
    </r>
    <r>
      <rPr>
        <sz val="11"/>
        <rFont val="仿宋_GB2312"/>
        <family val="0"/>
      </rPr>
      <t>公务用车购置数（辆）</t>
    </r>
  </si>
  <si>
    <r>
      <rPr>
        <sz val="12"/>
        <rFont val="宋体"/>
        <family val="0"/>
      </rPr>
      <t>4.</t>
    </r>
    <r>
      <rPr>
        <sz val="11"/>
        <rFont val="仿宋_GB2312"/>
        <family val="0"/>
      </rPr>
      <t>公务用车保有量（辆）</t>
    </r>
  </si>
  <si>
    <r>
      <rPr>
        <sz val="12"/>
        <rFont val="宋体"/>
        <family val="0"/>
      </rPr>
      <t>5.</t>
    </r>
    <r>
      <rPr>
        <sz val="11"/>
        <rFont val="仿宋_GB2312"/>
        <family val="0"/>
      </rPr>
      <t>公务接待批次（批）</t>
    </r>
  </si>
  <si>
    <t>比2017年减少91批，减少公务接待次数</t>
  </si>
  <si>
    <r>
      <rPr>
        <sz val="12"/>
        <rFont val="宋体"/>
        <family val="0"/>
      </rPr>
      <t>6.</t>
    </r>
    <r>
      <rPr>
        <sz val="11"/>
        <rFont val="仿宋_GB2312"/>
        <family val="0"/>
      </rPr>
      <t>公务接待人数（人）</t>
    </r>
  </si>
  <si>
    <t>比2017年减少350人，减少公务接待人数</t>
  </si>
  <si>
    <r>
      <t>说明</t>
    </r>
    <r>
      <rPr>
        <sz val="10"/>
        <rFont val="宋体"/>
        <family val="0"/>
      </rPr>
      <t>:1、</t>
    </r>
    <r>
      <rPr>
        <sz val="10"/>
        <rFont val="仿宋_GB2312"/>
        <family val="0"/>
      </rPr>
      <t>本表公开内容为列市级支出的“三公”经费当年安排数和上年结转数；</t>
    </r>
  </si>
  <si>
    <r>
      <t xml:space="preserve">     </t>
    </r>
    <r>
      <rPr>
        <sz val="10"/>
        <rFont val="宋体"/>
        <family val="0"/>
      </rPr>
      <t>2、</t>
    </r>
    <r>
      <rPr>
        <sz val="10"/>
        <rFont val="仿宋_GB2312"/>
        <family val="0"/>
      </rPr>
      <t>一般公共预算拨款支出包括经费拨款和纳入一般公共预算管理的非税收入拨款形成的支出；</t>
    </r>
  </si>
  <si>
    <r>
      <t xml:space="preserve">     </t>
    </r>
    <r>
      <rPr>
        <sz val="10"/>
        <rFont val="宋体"/>
        <family val="0"/>
      </rPr>
      <t>3、</t>
    </r>
    <r>
      <rPr>
        <sz val="10"/>
        <rFont val="仿宋_GB2312"/>
        <family val="0"/>
      </rPr>
      <t xml:space="preserve">注明因公出国（境）团组数和人数；当年公务用车购置数和保有量；
     </t>
    </r>
    <r>
      <rPr>
        <sz val="10"/>
        <rFont val="宋体"/>
        <family val="0"/>
      </rPr>
      <t>4、</t>
    </r>
    <r>
      <rPr>
        <sz val="10"/>
        <rFont val="仿宋_GB2312"/>
        <family val="0"/>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</si>
  <si>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</si>
  <si>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</si>
  <si>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</si>
  <si>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</si>
  <si>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</si>
  <si>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</si>
  <si>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</si>
  <si>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</si>
  <si>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</si>
  <si>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</si>
  <si>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汨罗市水利局</t>
  </si>
  <si>
    <t>汨罗市水政监察大队</t>
  </si>
  <si>
    <t>汨罗市城区电排站</t>
  </si>
  <si>
    <t>汨罗市水利防汛器材站</t>
  </si>
  <si>
    <t>汨罗市水电规划施工管理站</t>
  </si>
  <si>
    <t>汨罗市水利基金办</t>
  </si>
  <si>
    <t>汨罗市水电总站</t>
  </si>
  <si>
    <t>注：本表反映部门所属单位收入支出及结转和结余情况。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</si>
</sst>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_ "/>
  </numFmts>
  <fonts count="52">
    <font>
      <sz val="12"/>
      <name val="宋体"/>
      <family val="0"/>
    </font>
    <font>
      <sz val="11"/>
      <color indexed="8"/>
      <name val="宋体"/>
      <family val="0"/>
    </font>
    <font>
      <sz val="11"/>
      <color indexed="20"/>
      <name val="宋体"/>
      <family val="0"/>
    </font>
    <font>
      <b/>
      <sz val="18"/>
      <color indexed="62"/>
      <name val="宋体"/>
      <family val="0"/>
    </font>
    <font>
      <sz val="11"/>
      <color indexed="9"/>
      <name val="宋体"/>
      <family val="0"/>
    </font>
    <font>
      <u val="single"/>
      <sz val="11"/>
      <color indexed="20"/>
      <name val="宋体"/>
      <family val="0"/>
    </font>
    <font>
      <sz val="11"/>
      <color indexed="62"/>
      <name val="宋体"/>
      <family val="0"/>
    </font>
    <font>
      <b/>
      <sz val="13"/>
      <color indexed="62"/>
      <name val="宋体"/>
      <family val="0"/>
    </font>
    <font>
      <sz val="11"/>
      <color indexed="10"/>
      <name val="宋体"/>
      <family val="0"/>
    </font>
    <font>
      <sz val="9"/>
      <name val="宋体"/>
      <family val="0"/>
    </font>
    <font>
      <sz val="11"/>
      <color indexed="17"/>
      <name val="宋体"/>
      <family val="0"/>
    </font>
    <font>
      <b/>
      <sz val="11"/>
      <color indexed="62"/>
      <name val="宋体"/>
      <family val="0"/>
    </font>
    <font>
      <i/>
      <sz val="11"/>
      <color indexed="23"/>
      <name val="宋体"/>
      <family val="0"/>
    </font>
    <font>
      <sz val="11"/>
      <color indexed="16"/>
      <name val="宋体"/>
      <family val="0"/>
    </font>
    <font>
      <b/>
      <sz val="11"/>
      <color indexed="53"/>
      <name val="宋体"/>
      <family val="0"/>
    </font>
    <font>
      <b/>
      <sz val="15"/>
      <color indexed="62"/>
      <name val="宋体"/>
      <family val="0"/>
    </font>
    <font>
      <u val="single"/>
      <sz val="12"/>
      <color indexed="12"/>
      <name val="宋体"/>
      <family val="0"/>
    </font>
    <font>
      <b/>
      <sz val="11"/>
      <color indexed="9"/>
      <name val="宋体"/>
      <family val="0"/>
    </font>
    <font>
      <b/>
      <sz val="11"/>
      <color indexed="63"/>
      <name val="宋体"/>
      <family val="0"/>
    </font>
    <font>
      <sz val="11"/>
      <color indexed="53"/>
      <name val="宋体"/>
      <family val="0"/>
    </font>
    <font>
      <sz val="12"/>
      <name val="Times New Roman"/>
      <family val="1"/>
    </font>
    <font>
      <b/>
      <sz val="11"/>
      <color indexed="8"/>
      <name val="宋体"/>
      <family val="0"/>
    </font>
    <font>
      <sz val="11"/>
      <color indexed="19"/>
      <name val="宋体"/>
      <family val="0"/>
    </font>
    <font>
      <sz val="10"/>
      <name val="Arial"/>
      <family val="2"/>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0"/>
    </font>
    <font>
      <sz val="10"/>
      <name val="仿宋_GB2312"/>
      <family val="0"/>
    </font>
    <font>
      <b/>
      <sz val="12"/>
      <name val="宋体"/>
      <family val="0"/>
    </font>
    <font>
      <b/>
      <sz val="12"/>
      <name val="仿宋_GB2312"/>
      <family val="0"/>
    </font>
    <font>
      <sz val="11"/>
      <name val="仿宋_GB2312"/>
      <family val="0"/>
    </font>
    <font>
      <sz val="12"/>
      <name val="仿宋"/>
      <family val="3"/>
    </font>
    <font>
      <sz val="12"/>
      <name val="仿宋_GB2312"/>
      <family val="0"/>
    </font>
    <font>
      <sz val="9"/>
      <name val="Times New Roman"/>
      <family val="1"/>
    </font>
    <font>
      <sz val="14"/>
      <name val="黑体"/>
      <family val="3"/>
    </font>
    <font>
      <b/>
      <sz val="12"/>
      <name val="黑体"/>
      <family val="3"/>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sz val="11"/>
      <name val="宋体"/>
      <family val="0"/>
    </font>
    <font>
      <b/>
      <sz val="11"/>
      <name val="宋体"/>
      <family val="0"/>
    </font>
    <font>
      <sz val="12"/>
      <name val="黑体"/>
      <family val="3"/>
    </font>
    <font>
      <sz val="16"/>
      <color indexed="8"/>
      <name val="华文中宋"/>
      <family val="0"/>
    </font>
    <font>
      <b/>
      <sz val="12"/>
      <name val="仿宋"/>
      <family val="3"/>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5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style="thin"/>
    </border>
    <border>
      <left>
        <color indexed="63"/>
      </left>
      <right style="thin">
        <color indexed="8"/>
      </right>
      <top>
        <color indexed="63"/>
      </top>
      <bottom style="thin">
        <color indexed="8"/>
      </bottom>
    </border>
    <border>
      <left style="thin"/>
      <right style="thin"/>
      <top>
        <color indexed="63"/>
      </top>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color indexed="63"/>
      </botto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5" fillId="0" borderId="1" applyNumberFormat="0" applyFill="0" applyAlignment="0" applyProtection="0"/>
    <xf numFmtId="0" fontId="7"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16" fillId="0" borderId="0" applyNumberFormat="0" applyFill="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1" borderId="5" applyNumberFormat="0" applyAlignment="0" applyProtection="0"/>
    <xf numFmtId="0" fontId="17" fillId="12" borderId="6" applyNumberFormat="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8" borderId="0" applyNumberFormat="0" applyBorder="0" applyAlignment="0" applyProtection="0"/>
    <xf numFmtId="0" fontId="22" fillId="17" borderId="0" applyNumberFormat="0" applyBorder="0" applyAlignment="0" applyProtection="0"/>
    <xf numFmtId="0" fontId="18" fillId="11" borderId="8" applyNumberFormat="0" applyAlignment="0" applyProtection="0"/>
    <xf numFmtId="0" fontId="6" fillId="5" borderId="5" applyNumberFormat="0" applyAlignment="0" applyProtection="0"/>
    <xf numFmtId="0" fontId="23" fillId="0" borderId="0">
      <alignment/>
      <protection/>
    </xf>
    <xf numFmtId="0" fontId="20" fillId="0" borderId="0">
      <alignment/>
      <protection/>
    </xf>
    <xf numFmtId="0" fontId="5" fillId="0" borderId="0" applyNumberFormat="0" applyFill="0" applyBorder="0" applyAlignment="0" applyProtection="0"/>
    <xf numFmtId="0" fontId="0" fillId="3" borderId="9" applyNumberFormat="0" applyFont="0" applyAlignment="0" applyProtection="0"/>
  </cellStyleXfs>
  <cellXfs count="308">
    <xf numFmtId="0" fontId="0" fillId="0" borderId="0" xfId="0" applyAlignment="1">
      <alignment/>
    </xf>
    <xf numFmtId="0" fontId="24" fillId="11" borderId="0" xfId="97" applyFont="1" applyFill="1" applyAlignment="1">
      <alignment vertical="center" wrapText="1"/>
      <protection/>
    </xf>
    <xf numFmtId="0" fontId="25" fillId="11" borderId="0" xfId="97" applyFont="1" applyFill="1" applyAlignment="1">
      <alignment vertical="center" wrapText="1"/>
      <protection/>
    </xf>
    <xf numFmtId="0" fontId="0" fillId="0" borderId="0" xfId="97" applyFont="1" applyAlignment="1">
      <alignment horizontal="center" vertical="center" wrapText="1"/>
      <protection/>
    </xf>
    <xf numFmtId="0" fontId="0" fillId="0" borderId="0" xfId="97" applyFont="1" applyAlignment="1">
      <alignment vertical="center" wrapText="1"/>
      <protection/>
    </xf>
    <xf numFmtId="0" fontId="0" fillId="0" borderId="0" xfId="97" applyAlignment="1">
      <alignment vertical="center" wrapText="1"/>
      <protection/>
    </xf>
    <xf numFmtId="0" fontId="0" fillId="0" borderId="0" xfId="97" applyAlignment="1">
      <alignment horizontal="center" vertical="center" wrapText="1"/>
      <protection/>
    </xf>
    <xf numFmtId="0" fontId="25" fillId="11" borderId="0" xfId="97" applyFont="1" applyFill="1" applyAlignment="1">
      <alignment horizontal="center" vertical="center" wrapText="1"/>
      <protection/>
    </xf>
    <xf numFmtId="0" fontId="27" fillId="11" borderId="0" xfId="95" applyFont="1" applyFill="1" applyAlignment="1">
      <alignment horizontal="center" vertical="center"/>
      <protection/>
    </xf>
    <xf numFmtId="0" fontId="27" fillId="11" borderId="0" xfId="95" applyFont="1" applyFill="1" applyAlignment="1">
      <alignment horizontal="left" vertical="center"/>
      <protection/>
    </xf>
    <xf numFmtId="0" fontId="25" fillId="11" borderId="0" xfId="97" applyFont="1" applyFill="1" applyBorder="1" applyAlignment="1">
      <alignment vertical="center" wrapText="1"/>
      <protection/>
    </xf>
    <xf numFmtId="0" fontId="0" fillId="0" borderId="10" xfId="97" applyFont="1" applyBorder="1" applyAlignment="1">
      <alignment horizontal="center" vertical="center" wrapText="1"/>
      <protection/>
    </xf>
    <xf numFmtId="0" fontId="0" fillId="0" borderId="10" xfId="97" applyFont="1" applyFill="1" applyBorder="1" applyAlignment="1">
      <alignment horizontal="center" vertical="center" wrapText="1"/>
      <protection/>
    </xf>
    <xf numFmtId="0" fontId="0" fillId="0" borderId="11" xfId="97" applyFont="1" applyBorder="1" applyAlignment="1">
      <alignment horizontal="center" vertical="center" wrapText="1"/>
      <protection/>
    </xf>
    <xf numFmtId="4" fontId="0" fillId="0" borderId="10" xfId="97" applyNumberFormat="1" applyFont="1" applyFill="1" applyBorder="1" applyAlignment="1">
      <alignment horizontal="center" vertical="center" wrapText="1"/>
      <protection/>
    </xf>
    <xf numFmtId="176" fontId="0" fillId="0" borderId="0" xfId="97" applyNumberFormat="1" applyFont="1" applyAlignment="1">
      <alignment horizontal="center" vertical="center" wrapText="1"/>
      <protection/>
    </xf>
    <xf numFmtId="177" fontId="0" fillId="0" borderId="10" xfId="95" applyNumberFormat="1" applyFont="1" applyFill="1" applyBorder="1" applyAlignment="1">
      <alignment horizontal="center" vertical="center"/>
      <protection/>
    </xf>
    <xf numFmtId="177" fontId="0" fillId="0" borderId="10" xfId="97" applyNumberFormat="1" applyFont="1" applyFill="1" applyBorder="1" applyAlignment="1">
      <alignment horizontal="center" vertical="center" wrapText="1"/>
      <protection/>
    </xf>
    <xf numFmtId="177" fontId="0" fillId="0" borderId="10" xfId="0" applyNumberFormat="1" applyFill="1" applyBorder="1" applyAlignment="1">
      <alignment horizontal="center" vertical="center"/>
    </xf>
    <xf numFmtId="177" fontId="0" fillId="0" borderId="0" xfId="97" applyNumberFormat="1" applyFont="1" applyAlignment="1">
      <alignment vertical="center" wrapText="1"/>
      <protection/>
    </xf>
    <xf numFmtId="0" fontId="0" fillId="0" borderId="10" xfId="97" applyFont="1" applyFill="1" applyBorder="1" applyAlignment="1">
      <alignment vertical="center" wrapText="1"/>
      <protection/>
    </xf>
    <xf numFmtId="0" fontId="0" fillId="0" borderId="0" xfId="97" applyFont="1" applyAlignment="1">
      <alignment horizontal="left" vertical="center"/>
      <protection/>
    </xf>
    <xf numFmtId="0" fontId="25" fillId="11" borderId="12" xfId="97" applyFont="1" applyFill="1" applyBorder="1" applyAlignment="1">
      <alignment vertical="center" wrapText="1"/>
      <protection/>
    </xf>
    <xf numFmtId="4" fontId="0" fillId="0" borderId="11" xfId="97" applyNumberFormat="1" applyFont="1" applyFill="1" applyBorder="1" applyAlignment="1">
      <alignment horizontal="center" vertical="center" wrapText="1"/>
      <protection/>
    </xf>
    <xf numFmtId="0" fontId="25" fillId="0" borderId="10" xfId="97" applyFont="1" applyBorder="1" applyAlignment="1">
      <alignment vertical="center" wrapText="1"/>
      <protection/>
    </xf>
    <xf numFmtId="4" fontId="0" fillId="0" borderId="10" xfId="97" applyNumberFormat="1" applyFont="1" applyFill="1" applyBorder="1" applyAlignment="1">
      <alignment vertical="center" wrapText="1"/>
      <protection/>
    </xf>
    <xf numFmtId="4" fontId="0" fillId="0" borderId="11" xfId="97" applyNumberFormat="1" applyFont="1" applyFill="1" applyBorder="1" applyAlignment="1">
      <alignment vertical="center" wrapText="1"/>
      <protection/>
    </xf>
    <xf numFmtId="0" fontId="0" fillId="0" borderId="10" xfId="97" applyFont="1" applyBorder="1" applyAlignment="1">
      <alignment vertical="center" wrapText="1"/>
      <protection/>
    </xf>
    <xf numFmtId="0" fontId="0" fillId="0" borderId="11" xfId="97" applyFont="1" applyFill="1" applyBorder="1" applyAlignment="1">
      <alignment vertical="center" wrapText="1"/>
      <protection/>
    </xf>
    <xf numFmtId="0" fontId="0" fillId="0" borderId="13" xfId="97" applyFont="1" applyBorder="1" applyAlignment="1">
      <alignment vertical="center" wrapText="1"/>
      <protection/>
    </xf>
    <xf numFmtId="0" fontId="0" fillId="0" borderId="13" xfId="97" applyFont="1" applyFill="1" applyBorder="1" applyAlignment="1">
      <alignment vertical="center" wrapText="1"/>
      <protection/>
    </xf>
    <xf numFmtId="0" fontId="0" fillId="0" borderId="14" xfId="97" applyFont="1" applyFill="1" applyBorder="1" applyAlignment="1">
      <alignment vertical="center" wrapText="1"/>
      <protection/>
    </xf>
    <xf numFmtId="0" fontId="27" fillId="11" borderId="0" xfId="95" applyFont="1" applyFill="1" applyAlignment="1">
      <alignment horizontal="right" vertical="center"/>
      <protection/>
    </xf>
    <xf numFmtId="0" fontId="0" fillId="0" borderId="15" xfId="97" applyFont="1" applyBorder="1" applyAlignment="1">
      <alignment horizontal="center" vertical="center" wrapText="1"/>
      <protection/>
    </xf>
    <xf numFmtId="4" fontId="0" fillId="0" borderId="15" xfId="97" applyNumberFormat="1" applyFont="1" applyFill="1" applyBorder="1" applyAlignment="1">
      <alignment horizontal="center" vertical="center" wrapText="1"/>
      <protection/>
    </xf>
    <xf numFmtId="0" fontId="0" fillId="0" borderId="15" xfId="97" applyFont="1" applyFill="1" applyBorder="1" applyAlignment="1">
      <alignment vertical="center" wrapText="1"/>
      <protection/>
    </xf>
    <xf numFmtId="0" fontId="0" fillId="0" borderId="16" xfId="97" applyFont="1" applyFill="1" applyBorder="1" applyAlignment="1">
      <alignment vertical="center" wrapText="1"/>
      <protection/>
    </xf>
    <xf numFmtId="0" fontId="29" fillId="0" borderId="0" xfId="96" applyNumberFormat="1" applyFont="1" applyFill="1" applyAlignment="1" applyProtection="1">
      <alignment vertical="center"/>
      <protection/>
    </xf>
    <xf numFmtId="0" fontId="30" fillId="0" borderId="0" xfId="96" applyFont="1" applyAlignment="1">
      <alignment horizontal="center" vertical="center" wrapText="1"/>
      <protection/>
    </xf>
    <xf numFmtId="0" fontId="31" fillId="0" borderId="0" xfId="96" applyNumberFormat="1" applyFont="1" applyFill="1" applyAlignment="1" applyProtection="1">
      <alignment horizontal="center" vertical="center"/>
      <protection/>
    </xf>
    <xf numFmtId="0" fontId="32" fillId="0" borderId="0" xfId="96" applyFont="1" applyAlignment="1">
      <alignment horizontal="right" vertical="center" wrapText="1"/>
      <protection/>
    </xf>
    <xf numFmtId="0" fontId="29" fillId="0" borderId="0" xfId="96" applyNumberFormat="1" applyFont="1" applyFill="1" applyAlignment="1" applyProtection="1">
      <alignment horizontal="center" vertical="center"/>
      <protection/>
    </xf>
    <xf numFmtId="0" fontId="32" fillId="0" borderId="0" xfId="96" applyFont="1" applyAlignment="1">
      <alignment horizontal="left" vertical="center" wrapText="1"/>
      <protection/>
    </xf>
    <xf numFmtId="0" fontId="30" fillId="0" borderId="0" xfId="96" applyNumberFormat="1" applyFont="1" applyFill="1" applyAlignment="1" applyProtection="1">
      <alignment horizontal="right"/>
      <protection/>
    </xf>
    <xf numFmtId="0" fontId="33" fillId="11" borderId="17" xfId="91" applyFont="1" applyFill="1" applyBorder="1" applyAlignment="1">
      <alignment horizontal="center" vertical="center" wrapText="1"/>
      <protection/>
    </xf>
    <xf numFmtId="0" fontId="33" fillId="11" borderId="18" xfId="91" applyFont="1" applyFill="1" applyBorder="1" applyAlignment="1">
      <alignment horizontal="center" vertical="center" wrapText="1"/>
      <protection/>
    </xf>
    <xf numFmtId="0" fontId="33" fillId="0" borderId="10" xfId="91" applyFont="1" applyBorder="1" applyAlignment="1">
      <alignment vertical="center" wrapText="1"/>
      <protection/>
    </xf>
    <xf numFmtId="0" fontId="9" fillId="0" borderId="0" xfId="91">
      <alignment/>
      <protection/>
    </xf>
    <xf numFmtId="0" fontId="34" fillId="11" borderId="19" xfId="91" applyFont="1" applyFill="1" applyBorder="1" applyAlignment="1">
      <alignment vertical="center" wrapText="1"/>
      <protection/>
    </xf>
    <xf numFmtId="0" fontId="9" fillId="0" borderId="10" xfId="91" applyFont="1" applyBorder="1" applyAlignment="1">
      <alignment wrapText="1"/>
      <protection/>
    </xf>
    <xf numFmtId="0" fontId="35" fillId="11" borderId="19" xfId="91" applyFont="1" applyFill="1" applyBorder="1" applyAlignment="1">
      <alignment vertical="center" wrapText="1"/>
      <protection/>
    </xf>
    <xf numFmtId="0" fontId="35" fillId="11" borderId="10" xfId="91" applyFont="1" applyFill="1" applyBorder="1" applyAlignment="1">
      <alignment vertical="center" wrapText="1"/>
      <protection/>
    </xf>
    <xf numFmtId="178" fontId="36" fillId="11" borderId="15" xfId="91" applyNumberFormat="1" applyFont="1" applyFill="1" applyBorder="1" applyAlignment="1">
      <alignment horizontal="left" vertical="center" wrapText="1"/>
      <protection/>
    </xf>
    <xf numFmtId="0" fontId="37" fillId="11" borderId="19" xfId="91" applyFont="1" applyFill="1" applyBorder="1" applyAlignment="1">
      <alignment vertical="center" wrapText="1"/>
      <protection/>
    </xf>
    <xf numFmtId="0" fontId="37" fillId="11" borderId="20" xfId="91" applyFont="1" applyFill="1" applyBorder="1" applyAlignment="1">
      <alignment vertical="center" wrapText="1"/>
      <protection/>
    </xf>
    <xf numFmtId="0" fontId="36" fillId="11" borderId="11" xfId="91" applyFont="1" applyFill="1" applyBorder="1" applyAlignment="1">
      <alignment horizontal="right" vertical="center" wrapText="1"/>
      <protection/>
    </xf>
    <xf numFmtId="0" fontId="9" fillId="0" borderId="10" xfId="91" applyBorder="1" applyAlignment="1">
      <alignment wrapText="1"/>
      <protection/>
    </xf>
    <xf numFmtId="0" fontId="35" fillId="11" borderId="20" xfId="91" applyFont="1" applyFill="1" applyBorder="1" applyAlignment="1">
      <alignment vertical="center" wrapText="1"/>
      <protection/>
    </xf>
    <xf numFmtId="178" fontId="36" fillId="11" borderId="15" xfId="94" applyNumberFormat="1" applyFont="1" applyFill="1" applyBorder="1" applyAlignment="1">
      <alignment horizontal="left" vertical="center" wrapText="1"/>
      <protection/>
    </xf>
    <xf numFmtId="0" fontId="32" fillId="0" borderId="0" xfId="96" applyFont="1" applyBorder="1" applyAlignment="1">
      <alignment/>
      <protection/>
    </xf>
    <xf numFmtId="0" fontId="38" fillId="0" borderId="0" xfId="96" applyFont="1" applyBorder="1" applyAlignment="1">
      <alignment wrapText="1"/>
      <protection/>
    </xf>
    <xf numFmtId="0" fontId="32" fillId="0" borderId="0" xfId="96" applyFont="1" applyBorder="1" applyAlignment="1">
      <alignment horizontal="left"/>
      <protection/>
    </xf>
    <xf numFmtId="0" fontId="39" fillId="0" borderId="0" xfId="0" applyFont="1" applyAlignment="1">
      <alignment/>
    </xf>
    <xf numFmtId="0" fontId="40" fillId="0" borderId="0" xfId="0" applyFont="1" applyAlignment="1">
      <alignment/>
    </xf>
    <xf numFmtId="0" fontId="23" fillId="0" borderId="0" xfId="0" applyFont="1" applyAlignment="1">
      <alignment/>
    </xf>
    <xf numFmtId="0" fontId="41" fillId="0" borderId="0" xfId="0" applyFont="1" applyAlignment="1">
      <alignment/>
    </xf>
    <xf numFmtId="0" fontId="0" fillId="0" borderId="0" xfId="97" applyBorder="1" applyAlignment="1">
      <alignment vertical="center" wrapText="1"/>
      <protection/>
    </xf>
    <xf numFmtId="0" fontId="0" fillId="0" borderId="0" xfId="97" applyAlignment="1">
      <alignment horizontal="left" vertical="center" wrapText="1"/>
      <protection/>
    </xf>
    <xf numFmtId="0" fontId="25" fillId="11" borderId="0" xfId="97" applyFont="1" applyFill="1" applyBorder="1" applyAlignment="1">
      <alignment horizontal="center" vertical="center" wrapText="1"/>
      <protection/>
    </xf>
    <xf numFmtId="0" fontId="25" fillId="11" borderId="0" xfId="97" applyFont="1" applyFill="1" applyAlignment="1">
      <alignment horizontal="right" vertical="center" wrapText="1"/>
      <protection/>
    </xf>
    <xf numFmtId="0" fontId="45" fillId="0" borderId="10" xfId="0" applyFont="1" applyBorder="1" applyAlignment="1">
      <alignment horizontal="center" vertical="center" wrapText="1"/>
    </xf>
    <xf numFmtId="0" fontId="46" fillId="0" borderId="10" xfId="0" applyFont="1" applyBorder="1" applyAlignment="1">
      <alignment horizontal="left" vertical="center" wrapText="1"/>
    </xf>
    <xf numFmtId="177" fontId="46" fillId="0" borderId="10" xfId="0" applyNumberFormat="1" applyFont="1" applyBorder="1" applyAlignment="1">
      <alignment horizontal="right" vertical="center" wrapText="1"/>
    </xf>
    <xf numFmtId="0" fontId="25" fillId="0" borderId="10" xfId="0" applyFont="1" applyBorder="1" applyAlignment="1">
      <alignment horizontal="left" vertical="center" wrapText="1"/>
    </xf>
    <xf numFmtId="4" fontId="1" fillId="0" borderId="21" xfId="0" applyNumberFormat="1" applyFont="1" applyBorder="1" applyAlignment="1">
      <alignment horizontal="right" vertical="center" shrinkToFit="1"/>
    </xf>
    <xf numFmtId="0" fontId="25" fillId="0" borderId="10" xfId="0" applyFont="1" applyBorder="1" applyAlignment="1">
      <alignment vertical="center" wrapText="1"/>
    </xf>
    <xf numFmtId="177" fontId="25" fillId="0" borderId="10" xfId="0" applyNumberFormat="1" applyFont="1" applyBorder="1" applyAlignment="1">
      <alignment horizontal="right"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77" fontId="23" fillId="0" borderId="10" xfId="0" applyNumberFormat="1" applyFont="1" applyBorder="1" applyAlignment="1">
      <alignment horizontal="right" vertical="center"/>
    </xf>
    <xf numFmtId="4" fontId="47" fillId="0" borderId="21" xfId="0" applyNumberFormat="1" applyFont="1" applyBorder="1" applyAlignment="1">
      <alignment horizontal="right" vertical="center" shrinkToFit="1"/>
    </xf>
    <xf numFmtId="0" fontId="46" fillId="0" borderId="10" xfId="0" applyFont="1" applyFill="1" applyBorder="1" applyAlignment="1">
      <alignment horizontal="left" vertical="center" wrapText="1"/>
    </xf>
    <xf numFmtId="0" fontId="46" fillId="0" borderId="10" xfId="0" applyFont="1" applyFill="1" applyBorder="1" applyAlignment="1">
      <alignment vertical="center" wrapText="1"/>
    </xf>
    <xf numFmtId="179" fontId="46" fillId="0" borderId="10" xfId="0" applyNumberFormat="1" applyFont="1" applyBorder="1" applyAlignment="1">
      <alignment vertical="center" wrapText="1"/>
    </xf>
    <xf numFmtId="0" fontId="23" fillId="0" borderId="10" xfId="0" applyFont="1" applyBorder="1" applyAlignment="1">
      <alignment/>
    </xf>
    <xf numFmtId="0" fontId="41" fillId="0" borderId="10" xfId="0" applyFont="1" applyBorder="1" applyAlignment="1">
      <alignment horizontal="left" vertical="center"/>
    </xf>
    <xf numFmtId="0" fontId="23" fillId="0" borderId="10" xfId="0" applyFont="1" applyBorder="1" applyAlignment="1">
      <alignment horizontal="left" vertical="center"/>
    </xf>
    <xf numFmtId="177" fontId="41" fillId="0" borderId="10" xfId="0" applyNumberFormat="1" applyFont="1" applyBorder="1" applyAlignment="1">
      <alignment horizontal="right" vertical="center"/>
    </xf>
    <xf numFmtId="0" fontId="46" fillId="0" borderId="10" xfId="0" applyFont="1" applyBorder="1" applyAlignment="1">
      <alignment vertical="center"/>
    </xf>
    <xf numFmtId="177" fontId="46" fillId="0" borderId="10" xfId="0" applyNumberFormat="1" applyFont="1" applyBorder="1" applyAlignment="1">
      <alignment vertical="center" wrapText="1"/>
    </xf>
    <xf numFmtId="0" fontId="48" fillId="0" borderId="0" xfId="0" applyFont="1" applyBorder="1" applyAlignment="1">
      <alignment vertical="center" wrapText="1"/>
    </xf>
    <xf numFmtId="0" fontId="23" fillId="0" borderId="0" xfId="0" applyFont="1" applyBorder="1" applyAlignment="1">
      <alignment/>
    </xf>
    <xf numFmtId="0" fontId="41" fillId="0" borderId="0" xfId="0" applyFont="1" applyAlignment="1">
      <alignment horizontal="left"/>
    </xf>
    <xf numFmtId="0" fontId="23" fillId="0" borderId="0" xfId="0" applyFont="1" applyAlignment="1">
      <alignment horizontal="left"/>
    </xf>
    <xf numFmtId="0" fontId="41" fillId="0" borderId="0" xfId="0" applyFont="1" applyBorder="1" applyAlignment="1">
      <alignment/>
    </xf>
    <xf numFmtId="0" fontId="27" fillId="11" borderId="0" xfId="95" applyFont="1" applyFill="1" applyBorder="1" applyAlignment="1">
      <alignment horizontal="right" vertical="center"/>
      <protection/>
    </xf>
    <xf numFmtId="177" fontId="25" fillId="0" borderId="10" xfId="0" applyNumberFormat="1" applyFont="1" applyFill="1" applyBorder="1" applyAlignment="1">
      <alignment horizontal="right" vertical="center" wrapText="1"/>
    </xf>
    <xf numFmtId="177" fontId="46" fillId="0" borderId="10" xfId="0" applyNumberFormat="1" applyFont="1" applyBorder="1" applyAlignment="1">
      <alignment horizontal="right" vertical="center"/>
    </xf>
    <xf numFmtId="177" fontId="0" fillId="0" borderId="10" xfId="0" applyNumberFormat="1" applyFill="1" applyBorder="1" applyAlignment="1">
      <alignment horizontal="right" vertical="center"/>
    </xf>
    <xf numFmtId="177" fontId="0" fillId="11" borderId="10" xfId="0" applyNumberFormat="1" applyFill="1" applyBorder="1" applyAlignment="1">
      <alignment horizontal="center" vertical="center"/>
    </xf>
    <xf numFmtId="177" fontId="0" fillId="11" borderId="10" xfId="0" applyNumberFormat="1" applyFill="1" applyBorder="1" applyAlignment="1">
      <alignment horizontal="left" vertical="center"/>
    </xf>
    <xf numFmtId="177" fontId="0" fillId="11" borderId="10" xfId="56" applyNumberFormat="1" applyFont="1" applyFill="1" applyBorder="1" applyAlignment="1">
      <alignment horizontal="left" vertical="center"/>
      <protection/>
    </xf>
    <xf numFmtId="177" fontId="0" fillId="11" borderId="13" xfId="56" applyNumberFormat="1" applyFont="1" applyFill="1" applyBorder="1" applyAlignment="1">
      <alignment horizontal="left" vertical="center"/>
      <protection/>
    </xf>
    <xf numFmtId="0" fontId="1" fillId="0" borderId="10" xfId="0" applyFont="1" applyBorder="1" applyAlignment="1">
      <alignment horizontal="left" vertical="center" shrinkToFit="1"/>
    </xf>
    <xf numFmtId="177" fontId="0" fillId="11" borderId="0" xfId="0" applyNumberFormat="1" applyFill="1" applyBorder="1" applyAlignment="1">
      <alignment horizontal="center" vertical="center"/>
    </xf>
    <xf numFmtId="4" fontId="1" fillId="0" borderId="0" xfId="0" applyNumberFormat="1" applyFont="1" applyBorder="1" applyAlignment="1">
      <alignment horizontal="right" vertical="center" shrinkToFit="1"/>
    </xf>
    <xf numFmtId="179" fontId="0" fillId="11" borderId="0" xfId="0" applyNumberFormat="1" applyFill="1" applyBorder="1" applyAlignment="1">
      <alignment horizontal="left" vertical="center"/>
    </xf>
    <xf numFmtId="177" fontId="0" fillId="11" borderId="0" xfId="0" applyNumberFormat="1" applyFill="1" applyBorder="1" applyAlignment="1">
      <alignment horizontal="left" vertical="center"/>
    </xf>
    <xf numFmtId="49" fontId="0" fillId="11" borderId="0" xfId="56" applyNumberFormat="1" applyFont="1" applyFill="1" applyBorder="1" applyAlignment="1">
      <alignment vertical="center"/>
      <protection/>
    </xf>
    <xf numFmtId="49" fontId="0" fillId="11" borderId="0" xfId="56" applyNumberFormat="1" applyFill="1" applyBorder="1" applyAlignment="1">
      <alignment vertical="center"/>
      <protection/>
    </xf>
    <xf numFmtId="177" fontId="0" fillId="11" borderId="0" xfId="56" applyNumberFormat="1" applyFont="1" applyFill="1" applyBorder="1" applyAlignment="1">
      <alignment horizontal="left" vertical="center"/>
      <protection/>
    </xf>
    <xf numFmtId="0" fontId="1" fillId="0" borderId="0" xfId="0" applyFont="1" applyBorder="1" applyAlignment="1">
      <alignment horizontal="left" vertical="center" shrinkToFit="1"/>
    </xf>
    <xf numFmtId="0" fontId="1" fillId="0" borderId="22" xfId="0" applyFont="1" applyBorder="1" applyAlignment="1">
      <alignment horizontal="left" vertical="center" shrinkToFit="1"/>
    </xf>
    <xf numFmtId="177" fontId="0" fillId="0" borderId="0" xfId="0" applyNumberFormat="1" applyFill="1" applyBorder="1" applyAlignment="1">
      <alignment horizontal="right" vertical="center"/>
    </xf>
    <xf numFmtId="177" fontId="0" fillId="0" borderId="22" xfId="0" applyNumberFormat="1" applyFill="1" applyBorder="1" applyAlignment="1">
      <alignment horizontal="right" vertical="center"/>
    </xf>
    <xf numFmtId="0" fontId="24" fillId="0" borderId="0" xfId="95" applyFont="1" applyAlignment="1">
      <alignment horizontal="right" vertical="center"/>
      <protection/>
    </xf>
    <xf numFmtId="0" fontId="25" fillId="0" borderId="0" xfId="95" applyFont="1" applyAlignment="1">
      <alignment horizontal="right" vertical="center"/>
      <protection/>
    </xf>
    <xf numFmtId="0" fontId="0" fillId="0" borderId="0" xfId="95" applyAlignment="1">
      <alignment horizontal="right" vertical="center"/>
      <protection/>
    </xf>
    <xf numFmtId="0" fontId="0" fillId="0" borderId="0" xfId="95" applyBorder="1" applyAlignment="1">
      <alignment horizontal="right" vertical="center"/>
      <protection/>
    </xf>
    <xf numFmtId="0" fontId="49" fillId="0" borderId="0" xfId="95" applyFont="1" applyAlignment="1">
      <alignment horizontal="left" vertical="center"/>
      <protection/>
    </xf>
    <xf numFmtId="0" fontId="0" fillId="11" borderId="0" xfId="95" applyFill="1" applyAlignment="1">
      <alignment horizontal="right" vertical="center"/>
      <protection/>
    </xf>
    <xf numFmtId="177" fontId="0" fillId="11" borderId="10" xfId="95" applyNumberFormat="1" applyFont="1" applyFill="1" applyBorder="1" applyAlignment="1">
      <alignment horizontal="center" vertical="center"/>
      <protection/>
    </xf>
    <xf numFmtId="49" fontId="0" fillId="11" borderId="10" xfId="95" applyNumberFormat="1" applyFont="1" applyFill="1" applyBorder="1" applyAlignment="1">
      <alignment horizontal="center" vertical="center" wrapText="1"/>
      <protection/>
    </xf>
    <xf numFmtId="49" fontId="0" fillId="11" borderId="15" xfId="95" applyNumberFormat="1" applyFont="1" applyFill="1" applyBorder="1" applyAlignment="1">
      <alignment horizontal="center" vertical="center" wrapText="1"/>
      <protection/>
    </xf>
    <xf numFmtId="49" fontId="0" fillId="11" borderId="10" xfId="95" applyNumberFormat="1" applyFont="1" applyFill="1" applyBorder="1" applyAlignment="1">
      <alignment horizontal="center" vertical="center"/>
      <protection/>
    </xf>
    <xf numFmtId="49" fontId="0" fillId="11" borderId="15" xfId="95" applyNumberFormat="1" applyFont="1" applyFill="1" applyBorder="1" applyAlignment="1">
      <alignment horizontal="center" vertical="center"/>
      <protection/>
    </xf>
    <xf numFmtId="177" fontId="47" fillId="0" borderId="19" xfId="95" applyNumberFormat="1" applyFont="1" applyFill="1" applyBorder="1" applyAlignment="1">
      <alignment horizontal="left" vertical="center"/>
      <protection/>
    </xf>
    <xf numFmtId="177" fontId="47" fillId="11" borderId="10" xfId="95" applyNumberFormat="1" applyFont="1" applyFill="1" applyBorder="1" applyAlignment="1">
      <alignment horizontal="left" vertical="center"/>
      <protection/>
    </xf>
    <xf numFmtId="178" fontId="47" fillId="0" borderId="15" xfId="95" applyNumberFormat="1" applyFont="1" applyFill="1" applyBorder="1" applyAlignment="1">
      <alignment horizontal="right" vertical="center"/>
      <protection/>
    </xf>
    <xf numFmtId="177" fontId="47" fillId="0" borderId="15" xfId="95" applyNumberFormat="1" applyFont="1" applyFill="1" applyBorder="1" applyAlignment="1">
      <alignment horizontal="right" vertical="center"/>
      <protection/>
    </xf>
    <xf numFmtId="177" fontId="47" fillId="11" borderId="19" xfId="95" applyNumberFormat="1" applyFont="1" applyFill="1" applyBorder="1" applyAlignment="1">
      <alignment horizontal="left" vertical="center"/>
      <protection/>
    </xf>
    <xf numFmtId="177" fontId="47" fillId="0" borderId="10" xfId="95" applyNumberFormat="1" applyFont="1" applyFill="1" applyBorder="1" applyAlignment="1">
      <alignment horizontal="right" vertical="center"/>
      <protection/>
    </xf>
    <xf numFmtId="177" fontId="0" fillId="0" borderId="10" xfId="95" applyNumberFormat="1" applyFont="1" applyFill="1" applyBorder="1" applyAlignment="1">
      <alignment horizontal="left" vertical="center"/>
      <protection/>
    </xf>
    <xf numFmtId="177" fontId="47" fillId="0" borderId="11" xfId="95" applyNumberFormat="1" applyFont="1" applyFill="1" applyBorder="1" applyAlignment="1">
      <alignment horizontal="left" vertical="center"/>
      <protection/>
    </xf>
    <xf numFmtId="178" fontId="47" fillId="0" borderId="23" xfId="95" applyNumberFormat="1" applyFont="1" applyFill="1" applyBorder="1" applyAlignment="1">
      <alignment horizontal="right" vertical="center"/>
      <protection/>
    </xf>
    <xf numFmtId="178" fontId="25" fillId="0" borderId="10" xfId="95" applyNumberFormat="1" applyFont="1" applyBorder="1" applyAlignment="1">
      <alignment horizontal="right" vertical="center"/>
      <protection/>
    </xf>
    <xf numFmtId="177" fontId="47" fillId="0" borderId="10" xfId="95" applyNumberFormat="1" applyFont="1" applyFill="1" applyBorder="1" applyAlignment="1">
      <alignment horizontal="left" vertical="center"/>
      <protection/>
    </xf>
    <xf numFmtId="0" fontId="47" fillId="11" borderId="10" xfId="95" applyNumberFormat="1" applyFont="1" applyFill="1" applyBorder="1" applyAlignment="1">
      <alignment horizontal="center" vertical="center"/>
      <protection/>
    </xf>
    <xf numFmtId="0" fontId="47" fillId="11" borderId="20" xfId="95" applyNumberFormat="1" applyFont="1" applyFill="1" applyBorder="1" applyAlignment="1">
      <alignment horizontal="center" vertical="center"/>
      <protection/>
    </xf>
    <xf numFmtId="177" fontId="47" fillId="0" borderId="23" xfId="95" applyNumberFormat="1" applyFont="1" applyFill="1" applyBorder="1" applyAlignment="1">
      <alignment horizontal="center" vertical="center"/>
      <protection/>
    </xf>
    <xf numFmtId="178" fontId="47" fillId="11" borderId="10" xfId="95" applyNumberFormat="1" applyFont="1" applyFill="1" applyBorder="1" applyAlignment="1">
      <alignment horizontal="center" vertical="center"/>
      <protection/>
    </xf>
    <xf numFmtId="177" fontId="47" fillId="0" borderId="19" xfId="95" applyNumberFormat="1" applyFont="1" applyFill="1" applyBorder="1" applyAlignment="1">
      <alignment horizontal="center" vertical="center"/>
      <protection/>
    </xf>
    <xf numFmtId="177" fontId="47" fillId="0" borderId="11" xfId="95" applyNumberFormat="1" applyFont="1" applyFill="1" applyBorder="1" applyAlignment="1">
      <alignment horizontal="center" vertical="center"/>
      <protection/>
    </xf>
    <xf numFmtId="177" fontId="47" fillId="0" borderId="10" xfId="95" applyNumberFormat="1" applyFont="1" applyFill="1" applyBorder="1" applyAlignment="1">
      <alignment vertical="center"/>
      <protection/>
    </xf>
    <xf numFmtId="177" fontId="47" fillId="0" borderId="24" xfId="95" applyNumberFormat="1" applyFont="1" applyFill="1" applyBorder="1" applyAlignment="1">
      <alignment horizontal="center" vertical="center"/>
      <protection/>
    </xf>
    <xf numFmtId="177" fontId="47" fillId="0" borderId="25" xfId="95" applyNumberFormat="1" applyFont="1" applyFill="1" applyBorder="1" applyAlignment="1">
      <alignment horizontal="right" vertical="center"/>
      <protection/>
    </xf>
    <xf numFmtId="177" fontId="47" fillId="0" borderId="26" xfId="95" applyNumberFormat="1" applyFont="1" applyFill="1" applyBorder="1" applyAlignment="1">
      <alignment horizontal="left" vertical="center"/>
      <protection/>
    </xf>
    <xf numFmtId="177" fontId="47" fillId="0" borderId="13" xfId="95" applyNumberFormat="1" applyFont="1" applyFill="1" applyBorder="1" applyAlignment="1">
      <alignment horizontal="right" vertical="center"/>
      <protection/>
    </xf>
    <xf numFmtId="0" fontId="24" fillId="0" borderId="0" xfId="95" applyFont="1" applyBorder="1" applyAlignment="1">
      <alignment horizontal="right" vertical="center"/>
      <protection/>
    </xf>
    <xf numFmtId="0" fontId="25" fillId="0" borderId="0" xfId="95" applyFont="1" applyBorder="1" applyAlignment="1">
      <alignment horizontal="right" vertical="center"/>
      <protection/>
    </xf>
    <xf numFmtId="0" fontId="2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27" fillId="11" borderId="0" xfId="0" applyFont="1" applyFill="1" applyAlignment="1">
      <alignment horizontal="center" vertical="center"/>
    </xf>
    <xf numFmtId="49" fontId="0" fillId="11" borderId="10" xfId="0" applyNumberFormat="1" applyFont="1" applyFill="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0" fillId="0" borderId="0" xfId="0" applyBorder="1" applyAlignment="1">
      <alignment horizontal="right" vertical="center" wrapText="1"/>
    </xf>
    <xf numFmtId="49" fontId="0" fillId="11"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15" xfId="0" applyNumberFormat="1" applyFill="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49" fontId="0" fillId="11" borderId="15" xfId="0" applyNumberFormat="1" applyFill="1" applyBorder="1" applyAlignment="1">
      <alignment horizontal="center" vertical="center"/>
    </xf>
    <xf numFmtId="178" fontId="0" fillId="0" borderId="0" xfId="95" applyNumberFormat="1" applyAlignment="1">
      <alignment horizontal="right" vertical="center"/>
      <protection/>
    </xf>
    <xf numFmtId="178" fontId="27" fillId="11" borderId="0" xfId="95" applyNumberFormat="1" applyFont="1" applyFill="1" applyAlignment="1">
      <alignment horizontal="right" vertical="center"/>
      <protection/>
    </xf>
    <xf numFmtId="178" fontId="0" fillId="11" borderId="15" xfId="95" applyNumberFormat="1" applyFont="1" applyFill="1" applyBorder="1" applyAlignment="1">
      <alignment horizontal="center" vertical="center"/>
      <protection/>
    </xf>
    <xf numFmtId="178" fontId="48" fillId="0" borderId="23" xfId="95" applyNumberFormat="1" applyFont="1" applyFill="1" applyBorder="1" applyAlignment="1">
      <alignment vertical="center"/>
      <protection/>
    </xf>
    <xf numFmtId="178" fontId="47" fillId="0" borderId="23" xfId="95" applyNumberFormat="1" applyFont="1" applyFill="1" applyBorder="1" applyAlignment="1">
      <alignment vertical="center"/>
      <protection/>
    </xf>
    <xf numFmtId="177" fontId="47" fillId="0" borderId="24" xfId="95" applyNumberFormat="1" applyFont="1" applyFill="1" applyBorder="1" applyAlignment="1">
      <alignment horizontal="left" vertical="center"/>
      <protection/>
    </xf>
    <xf numFmtId="178" fontId="47" fillId="0" borderId="27" xfId="95" applyNumberFormat="1" applyFont="1" applyFill="1" applyBorder="1" applyAlignment="1">
      <alignment vertical="center"/>
      <protection/>
    </xf>
    <xf numFmtId="178" fontId="48" fillId="0" borderId="28" xfId="95" applyNumberFormat="1" applyFont="1" applyFill="1" applyBorder="1" applyAlignment="1">
      <alignment vertical="center"/>
      <protection/>
    </xf>
    <xf numFmtId="0" fontId="0" fillId="0" borderId="0" xfId="0" applyAlignment="1">
      <alignment/>
    </xf>
    <xf numFmtId="0" fontId="0" fillId="0" borderId="0" xfId="0" applyNumberFormat="1" applyAlignment="1">
      <alignment/>
    </xf>
    <xf numFmtId="177" fontId="0" fillId="11" borderId="19" xfId="95" applyNumberFormat="1" applyFont="1" applyFill="1" applyBorder="1" applyAlignment="1" quotePrefix="1">
      <alignment horizontal="center" vertical="center"/>
      <protection/>
    </xf>
    <xf numFmtId="177" fontId="25" fillId="11" borderId="10" xfId="95" applyNumberFormat="1" applyFont="1" applyFill="1" applyBorder="1" applyAlignment="1" quotePrefix="1">
      <alignment horizontal="center" vertical="center"/>
      <protection/>
    </xf>
    <xf numFmtId="177" fontId="0" fillId="11" borderId="10" xfId="95" applyNumberFormat="1" applyFont="1" applyFill="1" applyBorder="1" applyAlignment="1" quotePrefix="1">
      <alignment horizontal="center" vertical="center"/>
      <protection/>
    </xf>
    <xf numFmtId="178" fontId="0" fillId="11" borderId="15" xfId="95" applyNumberFormat="1" applyFont="1" applyFill="1" applyBorder="1" applyAlignment="1" quotePrefix="1">
      <alignment horizontal="center" vertical="center"/>
      <protection/>
    </xf>
    <xf numFmtId="177" fontId="47" fillId="0" borderId="19" xfId="95" applyNumberFormat="1" applyFont="1" applyFill="1" applyBorder="1" applyAlignment="1" quotePrefix="1">
      <alignment horizontal="left" vertical="center"/>
      <protection/>
    </xf>
    <xf numFmtId="177" fontId="47" fillId="11" borderId="10" xfId="95" applyNumberFormat="1" applyFont="1" applyFill="1" applyBorder="1" applyAlignment="1" quotePrefix="1">
      <alignment horizontal="center" vertical="center"/>
      <protection/>
    </xf>
    <xf numFmtId="177" fontId="47" fillId="11" borderId="10" xfId="95" applyNumberFormat="1" applyFont="1" applyFill="1" applyBorder="1" applyAlignment="1" quotePrefix="1">
      <alignment horizontal="left" vertical="center"/>
      <protection/>
    </xf>
    <xf numFmtId="177" fontId="48" fillId="0" borderId="19" xfId="95" applyNumberFormat="1" applyFont="1" applyFill="1" applyBorder="1" applyAlignment="1" quotePrefix="1">
      <alignment horizontal="center" vertical="center"/>
      <protection/>
    </xf>
    <xf numFmtId="177" fontId="48" fillId="0" borderId="11" xfId="95" applyNumberFormat="1" applyFont="1" applyFill="1" applyBorder="1" applyAlignment="1" quotePrefix="1">
      <alignment horizontal="center" vertical="center"/>
      <protection/>
    </xf>
    <xf numFmtId="177" fontId="48" fillId="11" borderId="29" xfId="95" applyNumberFormat="1" applyFont="1" applyFill="1" applyBorder="1" applyAlignment="1" quotePrefix="1">
      <alignment horizontal="center" vertical="center"/>
      <protection/>
    </xf>
    <xf numFmtId="177" fontId="48" fillId="11" borderId="14" xfId="95" applyNumberFormat="1" applyFont="1" applyFill="1" applyBorder="1" applyAlignment="1" quotePrefix="1">
      <alignment horizontal="center" vertical="center"/>
      <protection/>
    </xf>
    <xf numFmtId="177" fontId="0" fillId="11" borderId="10" xfId="0" applyNumberFormat="1" applyFill="1" applyBorder="1" applyAlignment="1" quotePrefix="1">
      <alignment horizontal="center" vertical="center"/>
    </xf>
    <xf numFmtId="49" fontId="0" fillId="11" borderId="10" xfId="0" applyNumberFormat="1" applyFont="1" applyFill="1" applyBorder="1" applyAlignment="1" quotePrefix="1">
      <alignment horizontal="center" vertical="center"/>
    </xf>
    <xf numFmtId="0" fontId="33" fillId="0" borderId="0" xfId="0" applyFont="1" applyAlignment="1">
      <alignment horizontal="center"/>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xf>
    <xf numFmtId="0" fontId="0" fillId="0" borderId="0" xfId="0" applyFont="1" applyAlignment="1">
      <alignment wrapText="1"/>
    </xf>
    <xf numFmtId="0" fontId="0" fillId="0" borderId="0" xfId="0" applyAlignment="1">
      <alignment/>
    </xf>
    <xf numFmtId="0" fontId="0" fillId="0" borderId="0" xfId="0" applyAlignment="1">
      <alignment wrapText="1"/>
    </xf>
    <xf numFmtId="0" fontId="50" fillId="0" borderId="0" xfId="95" applyFont="1" applyFill="1" applyAlignment="1">
      <alignment horizontal="center" vertical="center"/>
      <protection/>
    </xf>
    <xf numFmtId="177" fontId="0" fillId="11" borderId="17" xfId="95" applyNumberFormat="1" applyFont="1" applyFill="1" applyBorder="1" applyAlignment="1" quotePrefix="1">
      <alignment horizontal="center" vertical="center"/>
      <protection/>
    </xf>
    <xf numFmtId="177" fontId="0" fillId="11" borderId="30" xfId="95" applyNumberFormat="1" applyFont="1" applyFill="1" applyBorder="1" applyAlignment="1">
      <alignment horizontal="center" vertical="center"/>
      <protection/>
    </xf>
    <xf numFmtId="177" fontId="0" fillId="11" borderId="30" xfId="95" applyNumberFormat="1" applyFont="1" applyFill="1" applyBorder="1" applyAlignment="1" quotePrefix="1">
      <alignment horizontal="center" vertical="center"/>
      <protection/>
    </xf>
    <xf numFmtId="177" fontId="0" fillId="11" borderId="31" xfId="95" applyNumberFormat="1" applyFont="1" applyFill="1" applyBorder="1" applyAlignment="1">
      <alignment horizontal="center" vertical="center"/>
      <protection/>
    </xf>
    <xf numFmtId="0" fontId="25" fillId="0" borderId="32" xfId="95" applyFont="1" applyBorder="1" applyAlignment="1">
      <alignment horizontal="left" vertical="center" wrapText="1"/>
      <protection/>
    </xf>
    <xf numFmtId="0" fontId="25" fillId="0" borderId="32" xfId="95" applyFont="1" applyBorder="1" applyAlignment="1">
      <alignment horizontal="left" vertical="center"/>
      <protection/>
    </xf>
    <xf numFmtId="0" fontId="50" fillId="0" borderId="0" xfId="0" applyFont="1" applyFill="1" applyAlignment="1">
      <alignment horizontal="center" vertical="center"/>
    </xf>
    <xf numFmtId="177" fontId="0" fillId="11" borderId="33" xfId="0" applyNumberFormat="1" applyFill="1" applyBorder="1" applyAlignment="1" quotePrefix="1">
      <alignment horizontal="center" vertical="center" wrapText="1"/>
    </xf>
    <xf numFmtId="177" fontId="0" fillId="11" borderId="34" xfId="0" applyNumberFormat="1" applyFill="1" applyBorder="1" applyAlignment="1">
      <alignment horizontal="center" vertical="center" wrapText="1"/>
    </xf>
    <xf numFmtId="177" fontId="0" fillId="11" borderId="35" xfId="0" applyNumberFormat="1" applyFill="1" applyBorder="1" applyAlignment="1" quotePrefix="1">
      <alignment horizontal="center" vertical="center"/>
    </xf>
    <xf numFmtId="177" fontId="0" fillId="11" borderId="20" xfId="0" applyNumberFormat="1" applyFill="1" applyBorder="1" applyAlignment="1">
      <alignment horizontal="center" vertical="center"/>
    </xf>
    <xf numFmtId="177" fontId="0" fillId="11" borderId="36" xfId="0" applyNumberFormat="1" applyFill="1" applyBorder="1" applyAlignment="1">
      <alignment horizontal="center" vertical="center"/>
    </xf>
    <xf numFmtId="177" fontId="0" fillId="11" borderId="37" xfId="0" applyNumberFormat="1" applyFill="1" applyBorder="1" applyAlignment="1" quotePrefix="1">
      <alignment horizontal="center" vertical="center"/>
    </xf>
    <xf numFmtId="177" fontId="0" fillId="11" borderId="38" xfId="0" applyNumberFormat="1" applyFill="1" applyBorder="1" applyAlignment="1">
      <alignment horizontal="center" vertical="center"/>
    </xf>
    <xf numFmtId="177" fontId="0" fillId="11" borderId="39" xfId="0" applyNumberFormat="1" applyFill="1" applyBorder="1" applyAlignment="1">
      <alignment horizontal="center" vertical="center"/>
    </xf>
    <xf numFmtId="179" fontId="0" fillId="11" borderId="11" xfId="0" applyNumberFormat="1" applyFill="1" applyBorder="1" applyAlignment="1">
      <alignment horizontal="left" vertical="center"/>
    </xf>
    <xf numFmtId="179" fontId="0" fillId="11" borderId="36" xfId="0" applyNumberFormat="1" applyFill="1" applyBorder="1" applyAlignment="1">
      <alignment horizontal="left" vertical="center"/>
    </xf>
    <xf numFmtId="179" fontId="0" fillId="11" borderId="20" xfId="0" applyNumberFormat="1" applyFill="1" applyBorder="1" applyAlignment="1">
      <alignment horizontal="left" vertical="center"/>
    </xf>
    <xf numFmtId="49" fontId="0" fillId="11" borderId="35" xfId="56" applyNumberFormat="1" applyFont="1" applyFill="1" applyBorder="1" applyAlignment="1">
      <alignment horizontal="left" vertical="center"/>
      <protection/>
    </xf>
    <xf numFmtId="49" fontId="0" fillId="11" borderId="20" xfId="56" applyNumberFormat="1" applyFill="1" applyBorder="1" applyAlignment="1">
      <alignment horizontal="left" vertical="center"/>
      <protection/>
    </xf>
    <xf numFmtId="49" fontId="0" fillId="11" borderId="36" xfId="56" applyNumberFormat="1" applyFont="1" applyFill="1" applyBorder="1" applyAlignment="1">
      <alignment horizontal="left" vertical="center"/>
      <protection/>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36" xfId="0" applyFont="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32" xfId="0" applyFont="1" applyBorder="1" applyAlignment="1">
      <alignment horizontal="left" vertical="center"/>
    </xf>
    <xf numFmtId="177" fontId="0" fillId="11" borderId="25" xfId="0" applyNumberFormat="1" applyFill="1" applyBorder="1" applyAlignment="1" quotePrefix="1">
      <alignment horizontal="center" vertical="center" wrapText="1"/>
    </xf>
    <xf numFmtId="177" fontId="0" fillId="11" borderId="22" xfId="0" applyNumberFormat="1" applyFill="1" applyBorder="1" applyAlignment="1">
      <alignment horizontal="center" vertical="center" wrapText="1"/>
    </xf>
    <xf numFmtId="177" fontId="0" fillId="11" borderId="40" xfId="0" applyNumberFormat="1" applyFill="1" applyBorder="1" applyAlignment="1" quotePrefix="1">
      <alignment horizontal="center" vertical="center" wrapText="1"/>
    </xf>
    <xf numFmtId="177" fontId="0" fillId="11" borderId="41" xfId="0" applyNumberFormat="1" applyFill="1" applyBorder="1" applyAlignment="1">
      <alignment horizontal="center" vertical="center" wrapText="1"/>
    </xf>
    <xf numFmtId="177" fontId="0" fillId="0" borderId="40" xfId="0" applyNumberFormat="1" applyFill="1" applyBorder="1" applyAlignment="1" quotePrefix="1">
      <alignment horizontal="center" vertical="center" wrapText="1"/>
    </xf>
    <xf numFmtId="177" fontId="0" fillId="0" borderId="41"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11" borderId="42" xfId="0" applyNumberFormat="1" applyFill="1" applyBorder="1" applyAlignment="1" quotePrefix="1">
      <alignment horizontal="center" vertical="center" wrapText="1"/>
    </xf>
    <xf numFmtId="177" fontId="0" fillId="11" borderId="43" xfId="0" applyNumberFormat="1" applyFill="1" applyBorder="1" applyAlignment="1">
      <alignment horizontal="center" vertical="center" wrapText="1"/>
    </xf>
    <xf numFmtId="177" fontId="0" fillId="11" borderId="44" xfId="0" applyNumberFormat="1" applyFill="1" applyBorder="1" applyAlignment="1">
      <alignment horizontal="center" vertical="center" wrapText="1"/>
    </xf>
    <xf numFmtId="177" fontId="0" fillId="11" borderId="24" xfId="0" applyNumberFormat="1" applyFont="1" applyFill="1" applyBorder="1" applyAlignment="1">
      <alignment horizontal="center" vertical="center" wrapText="1"/>
    </xf>
    <xf numFmtId="177" fontId="0" fillId="11" borderId="45" xfId="0" applyNumberFormat="1" applyFill="1" applyBorder="1" applyAlignment="1">
      <alignment horizontal="center" vertical="center" wrapText="1"/>
    </xf>
    <xf numFmtId="177" fontId="0" fillId="11" borderId="37" xfId="0" applyNumberFormat="1" applyFill="1" applyBorder="1" applyAlignment="1">
      <alignment horizontal="center" vertical="center" wrapText="1"/>
    </xf>
    <xf numFmtId="177" fontId="0" fillId="11" borderId="38" xfId="0" applyNumberFormat="1" applyFill="1" applyBorder="1" applyAlignment="1">
      <alignment horizontal="center" vertical="center" wrapText="1"/>
    </xf>
    <xf numFmtId="49" fontId="0" fillId="11" borderId="35" xfId="0" applyNumberFormat="1" applyFill="1" applyBorder="1" applyAlignment="1" quotePrefix="1">
      <alignment horizontal="center" vertical="center"/>
    </xf>
    <xf numFmtId="49" fontId="0" fillId="11" borderId="20" xfId="0" applyNumberFormat="1" applyFill="1" applyBorder="1" applyAlignment="1">
      <alignment horizontal="center" vertical="center"/>
    </xf>
    <xf numFmtId="49" fontId="0" fillId="11" borderId="36" xfId="0" applyNumberFormat="1" applyFill="1" applyBorder="1" applyAlignment="1">
      <alignment horizontal="center" vertical="center"/>
    </xf>
    <xf numFmtId="177" fontId="0" fillId="11" borderId="40" xfId="0" applyNumberFormat="1" applyFont="1" applyFill="1" applyBorder="1" applyAlignment="1" quotePrefix="1">
      <alignment horizontal="center" vertical="center" wrapText="1"/>
    </xf>
    <xf numFmtId="177" fontId="0" fillId="11" borderId="41" xfId="0" applyNumberFormat="1" applyFont="1" applyFill="1" applyBorder="1" applyAlignment="1">
      <alignment horizontal="center" vertical="center" wrapText="1"/>
    </xf>
    <xf numFmtId="177" fontId="0" fillId="11" borderId="22" xfId="0" applyNumberFormat="1" applyFont="1" applyFill="1" applyBorder="1" applyAlignment="1">
      <alignment horizontal="center" vertical="center" wrapText="1"/>
    </xf>
    <xf numFmtId="177" fontId="0" fillId="11" borderId="40" xfId="0" applyNumberFormat="1" applyFont="1" applyFill="1" applyBorder="1" applyAlignment="1">
      <alignment horizontal="center" vertical="center" wrapText="1"/>
    </xf>
    <xf numFmtId="177" fontId="0" fillId="11" borderId="42" xfId="0" applyNumberFormat="1" applyFont="1" applyFill="1" applyBorder="1" applyAlignment="1" quotePrefix="1">
      <alignment horizontal="center" vertical="center" wrapText="1"/>
    </xf>
    <xf numFmtId="177" fontId="0" fillId="11" borderId="43" xfId="0" applyNumberFormat="1" applyFont="1" applyFill="1" applyBorder="1" applyAlignment="1">
      <alignment horizontal="center" vertical="center" wrapText="1"/>
    </xf>
    <xf numFmtId="177" fontId="0" fillId="11" borderId="44" xfId="0" applyNumberFormat="1" applyFont="1" applyFill="1" applyBorder="1" applyAlignment="1">
      <alignment horizontal="center" vertical="center" wrapText="1"/>
    </xf>
    <xf numFmtId="177" fontId="0" fillId="11" borderId="18" xfId="95" applyNumberFormat="1" applyFont="1" applyFill="1" applyBorder="1" applyAlignment="1">
      <alignment horizontal="center" vertical="center"/>
      <protection/>
    </xf>
    <xf numFmtId="0" fontId="25" fillId="0" borderId="0" xfId="95" applyFont="1" applyBorder="1" applyAlignment="1">
      <alignment horizontal="left" vertical="center"/>
      <protection/>
    </xf>
    <xf numFmtId="0" fontId="26" fillId="11" borderId="0" xfId="97" applyFont="1" applyFill="1" applyAlignment="1">
      <alignment horizontal="center" vertical="center" wrapText="1"/>
      <protection/>
    </xf>
    <xf numFmtId="0" fontId="0" fillId="0" borderId="17" xfId="97" applyFont="1" applyBorder="1" applyAlignment="1">
      <alignment horizontal="center" vertical="center" wrapText="1"/>
      <protection/>
    </xf>
    <xf numFmtId="0" fontId="0" fillId="0" borderId="30" xfId="97" applyFont="1" applyBorder="1" applyAlignment="1">
      <alignment horizontal="center" vertical="center" wrapText="1"/>
      <protection/>
    </xf>
    <xf numFmtId="0" fontId="0" fillId="0" borderId="35" xfId="97" applyFont="1" applyBorder="1" applyAlignment="1">
      <alignment horizontal="center" vertical="center" wrapText="1"/>
      <protection/>
    </xf>
    <xf numFmtId="0" fontId="0" fillId="0" borderId="20" xfId="97" applyFont="1" applyBorder="1" applyAlignment="1">
      <alignment horizontal="center" vertical="center" wrapText="1"/>
      <protection/>
    </xf>
    <xf numFmtId="0" fontId="0" fillId="0" borderId="36" xfId="97" applyFont="1" applyBorder="1" applyAlignment="1">
      <alignment horizontal="center" vertical="center" wrapText="1"/>
      <protection/>
    </xf>
    <xf numFmtId="179" fontId="0" fillId="11" borderId="0" xfId="0" applyNumberFormat="1" applyFill="1" applyBorder="1" applyAlignment="1">
      <alignment horizontal="center" vertical="center"/>
    </xf>
    <xf numFmtId="179" fontId="0" fillId="11" borderId="0" xfId="0" applyNumberFormat="1" applyFill="1" applyBorder="1" applyAlignment="1">
      <alignment horizontal="left" vertical="center"/>
    </xf>
    <xf numFmtId="49" fontId="0" fillId="11" borderId="0" xfId="56" applyNumberFormat="1" applyFont="1" applyFill="1" applyBorder="1" applyAlignment="1">
      <alignment vertical="center"/>
      <protection/>
    </xf>
    <xf numFmtId="49" fontId="0" fillId="11" borderId="0" xfId="56" applyNumberFormat="1" applyFill="1" applyBorder="1" applyAlignment="1">
      <alignment vertical="center"/>
      <protection/>
    </xf>
    <xf numFmtId="49" fontId="0" fillId="11" borderId="0" xfId="56" applyNumberFormat="1" applyFont="1" applyFill="1" applyBorder="1" applyAlignment="1">
      <alignment horizontal="center" vertical="center"/>
      <protection/>
    </xf>
    <xf numFmtId="0" fontId="1" fillId="0" borderId="14" xfId="0" applyFont="1" applyBorder="1" applyAlignment="1">
      <alignment horizontal="left" vertical="center" shrinkToFit="1"/>
    </xf>
    <xf numFmtId="0" fontId="1" fillId="0" borderId="46" xfId="0" applyFont="1" applyBorder="1" applyAlignment="1">
      <alignment horizontal="left" vertical="center" shrinkToFit="1"/>
    </xf>
    <xf numFmtId="49" fontId="0" fillId="11" borderId="0" xfId="56" applyNumberFormat="1" applyFont="1" applyFill="1" applyBorder="1" applyAlignment="1">
      <alignment horizontal="left" vertical="center"/>
      <protection/>
    </xf>
    <xf numFmtId="0" fontId="0" fillId="0" borderId="32" xfId="97" applyFont="1" applyBorder="1" applyAlignment="1">
      <alignment horizontal="left" vertical="center" wrapText="1"/>
      <protection/>
    </xf>
    <xf numFmtId="0" fontId="1"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1" fillId="0" borderId="22" xfId="0" applyFont="1" applyBorder="1" applyAlignment="1">
      <alignment horizontal="left" vertical="center" shrinkToFit="1"/>
    </xf>
    <xf numFmtId="0" fontId="0" fillId="0" borderId="10" xfId="97" applyFont="1" applyBorder="1" applyAlignment="1">
      <alignment horizontal="center" vertical="center" wrapText="1"/>
      <protection/>
    </xf>
    <xf numFmtId="0" fontId="0" fillId="0" borderId="47" xfId="97" applyFont="1" applyFill="1" applyBorder="1" applyAlignment="1">
      <alignment horizontal="center" vertical="center" wrapText="1"/>
      <protection/>
    </xf>
    <xf numFmtId="0" fontId="0" fillId="0" borderId="48" xfId="97" applyFont="1" applyFill="1" applyBorder="1" applyAlignment="1">
      <alignment horizontal="center" vertical="center" wrapText="1"/>
      <protection/>
    </xf>
    <xf numFmtId="0" fontId="0" fillId="0" borderId="49" xfId="97" applyFont="1" applyFill="1" applyBorder="1" applyAlignment="1">
      <alignment horizontal="center" vertical="center" wrapText="1"/>
      <protection/>
    </xf>
    <xf numFmtId="0" fontId="0" fillId="0" borderId="40" xfId="97" applyFont="1" applyFill="1" applyBorder="1" applyAlignment="1">
      <alignment horizontal="center" vertical="center" wrapText="1"/>
      <protection/>
    </xf>
    <xf numFmtId="0" fontId="0" fillId="0" borderId="41" xfId="97" applyFont="1" applyFill="1" applyBorder="1" applyAlignment="1">
      <alignment horizontal="center" vertical="center" wrapText="1"/>
      <protection/>
    </xf>
    <xf numFmtId="0" fontId="0" fillId="0" borderId="22" xfId="97" applyFont="1" applyFill="1" applyBorder="1" applyAlignment="1">
      <alignment horizontal="center" vertical="center" wrapText="1"/>
      <protection/>
    </xf>
    <xf numFmtId="0" fontId="0" fillId="0" borderId="42" xfId="97" applyFont="1" applyFill="1" applyBorder="1" applyAlignment="1">
      <alignment horizontal="center" vertical="center" wrapText="1"/>
      <protection/>
    </xf>
    <xf numFmtId="0" fontId="0" fillId="0" borderId="43" xfId="97" applyFont="1" applyFill="1" applyBorder="1" applyAlignment="1">
      <alignment horizontal="center" vertical="center" wrapText="1"/>
      <protection/>
    </xf>
    <xf numFmtId="0" fontId="0" fillId="0" borderId="44" xfId="97" applyFont="1" applyFill="1" applyBorder="1" applyAlignment="1">
      <alignment horizontal="center" vertical="center" wrapText="1"/>
      <protection/>
    </xf>
    <xf numFmtId="0" fontId="0" fillId="0" borderId="19" xfId="97" applyFont="1" applyBorder="1" applyAlignment="1">
      <alignment horizontal="center" vertical="center" wrapText="1"/>
      <protection/>
    </xf>
    <xf numFmtId="0" fontId="42" fillId="11" borderId="0" xfId="97" applyFont="1" applyFill="1" applyBorder="1" applyAlignment="1">
      <alignment horizontal="center" vertical="center"/>
      <protection/>
    </xf>
    <xf numFmtId="0" fontId="44" fillId="0" borderId="10" xfId="0" applyFont="1" applyBorder="1" applyAlignment="1">
      <alignment horizontal="center" vertical="center" wrapText="1"/>
    </xf>
    <xf numFmtId="0" fontId="0" fillId="0" borderId="10" xfId="0" applyBorder="1" applyAlignment="1">
      <alignment/>
    </xf>
    <xf numFmtId="0" fontId="46" fillId="0" borderId="11" xfId="0" applyFont="1" applyBorder="1" applyAlignment="1">
      <alignment horizontal="center" vertical="center"/>
    </xf>
    <xf numFmtId="0" fontId="46" fillId="0" borderId="20" xfId="0" applyFont="1" applyBorder="1" applyAlignment="1">
      <alignment horizontal="center" vertical="center"/>
    </xf>
    <xf numFmtId="0" fontId="46" fillId="0" borderId="36" xfId="0" applyFont="1" applyBorder="1" applyAlignment="1">
      <alignment horizontal="center" vertical="center"/>
    </xf>
    <xf numFmtId="0" fontId="43" fillId="11" borderId="0" xfId="95" applyFont="1" applyFill="1" applyBorder="1" applyAlignment="1">
      <alignment horizontal="left"/>
      <protection/>
    </xf>
    <xf numFmtId="0" fontId="43" fillId="11" borderId="38" xfId="95" applyFont="1" applyFill="1" applyBorder="1" applyAlignment="1">
      <alignment horizontal="left"/>
      <protection/>
    </xf>
    <xf numFmtId="0" fontId="28" fillId="0" borderId="0" xfId="96" applyNumberFormat="1" applyFont="1" applyFill="1" applyAlignment="1" applyProtection="1">
      <alignment horizontal="center" vertical="center"/>
      <protection/>
    </xf>
    <xf numFmtId="0" fontId="32" fillId="0" borderId="0" xfId="96" applyFont="1" applyBorder="1" applyAlignment="1">
      <alignment horizontal="left" wrapText="1"/>
      <protection/>
    </xf>
    <xf numFmtId="0" fontId="0" fillId="0" borderId="18" xfId="97" applyFont="1" applyFill="1" applyBorder="1" applyAlignment="1">
      <alignment horizontal="center" vertical="center" wrapText="1"/>
      <protection/>
    </xf>
    <xf numFmtId="0" fontId="0" fillId="0" borderId="34" xfId="97" applyFont="1" applyFill="1" applyBorder="1" applyAlignment="1">
      <alignment horizontal="center" vertical="center" wrapText="1"/>
      <protection/>
    </xf>
    <xf numFmtId="0" fontId="0" fillId="0" borderId="37" xfId="97" applyFont="1" applyBorder="1" applyAlignment="1">
      <alignment horizontal="center" vertical="center" wrapText="1"/>
      <protection/>
    </xf>
    <xf numFmtId="0" fontId="0" fillId="0" borderId="38" xfId="97" applyFont="1" applyBorder="1" applyAlignment="1">
      <alignment horizontal="center" vertical="center" wrapText="1"/>
      <protection/>
    </xf>
    <xf numFmtId="0" fontId="0" fillId="0" borderId="39" xfId="97" applyFont="1" applyBorder="1" applyAlignment="1">
      <alignment horizontal="center" vertical="center" wrapText="1"/>
      <protection/>
    </xf>
    <xf numFmtId="0" fontId="0" fillId="0" borderId="50" xfId="97" applyFont="1" applyBorder="1" applyAlignment="1">
      <alignment horizontal="center" vertical="center" wrapText="1"/>
      <protection/>
    </xf>
    <xf numFmtId="0" fontId="0" fillId="0" borderId="13" xfId="97" applyFont="1" applyBorder="1" applyAlignment="1">
      <alignment horizontal="center" vertical="center" wrapText="1"/>
      <protection/>
    </xf>
    <xf numFmtId="0" fontId="0" fillId="0" borderId="32" xfId="97" applyFont="1" applyBorder="1" applyAlignment="1">
      <alignment horizontal="left" vertical="center"/>
      <protection/>
    </xf>
    <xf numFmtId="0" fontId="0" fillId="0" borderId="0" xfId="97" applyFont="1" applyBorder="1" applyAlignment="1">
      <alignment horizontal="left" vertical="center" wrapText="1"/>
      <protection/>
    </xf>
    <xf numFmtId="0" fontId="0" fillId="0" borderId="0" xfId="97" applyFont="1" applyBorder="1" applyAlignment="1">
      <alignment horizontal="left" vertical="center"/>
      <protection/>
    </xf>
    <xf numFmtId="0" fontId="0" fillId="0" borderId="0" xfId="97" applyFont="1" applyBorder="1" applyAlignment="1">
      <alignment horizontal="center" vertical="center"/>
      <protection/>
    </xf>
    <xf numFmtId="0" fontId="0" fillId="0" borderId="25" xfId="97" applyFont="1" applyBorder="1" applyAlignment="1">
      <alignment horizontal="center" vertical="center" wrapText="1"/>
      <protection/>
    </xf>
    <xf numFmtId="0" fontId="0" fillId="0" borderId="22" xfId="97" applyFont="1" applyBorder="1" applyAlignment="1">
      <alignment horizontal="center" vertical="center" wrapText="1"/>
      <protection/>
    </xf>
    <xf numFmtId="0" fontId="0" fillId="0" borderId="10" xfId="97" applyFont="1" applyFill="1" applyBorder="1" applyAlignment="1">
      <alignment horizontal="center" vertical="center" wrapText="1"/>
      <protection/>
    </xf>
    <xf numFmtId="176" fontId="51" fillId="11" borderId="10" xfId="91" applyNumberFormat="1" applyFont="1" applyFill="1" applyBorder="1" applyAlignment="1">
      <alignment horizontal="right" vertical="center" wrapText="1"/>
      <protection/>
    </xf>
    <xf numFmtId="0" fontId="36" fillId="11" borderId="10" xfId="91" applyFont="1" applyFill="1" applyBorder="1" applyAlignment="1">
      <alignment horizontal="right" vertical="center" wrapText="1"/>
      <protection/>
    </xf>
    <xf numFmtId="4" fontId="47" fillId="0" borderId="10" xfId="0" applyNumberFormat="1" applyFont="1" applyBorder="1" applyAlignment="1">
      <alignment horizontal="right" vertical="center" shrinkToFit="1"/>
    </xf>
  </cellXfs>
  <cellStyles count="12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5.中央部门决算（草案)-1 2" xfId="41"/>
    <cellStyle name="差_5.中央部门决算（草案)-1 3" xfId="42"/>
    <cellStyle name="差_5.中央部门决算（草案)-1 4" xfId="43"/>
    <cellStyle name="差_出版署2010年度中央部门决算草案" xfId="44"/>
    <cellStyle name="差_出版署2010年度中央部门决算草案 2" xfId="45"/>
    <cellStyle name="差_出版署2010年度中央部门决算草案 3" xfId="46"/>
    <cellStyle name="差_出版署2010年度中央部门决算草案 4" xfId="47"/>
    <cellStyle name="差_全国友协2010年度中央部门决算（草案）" xfId="48"/>
    <cellStyle name="差_全国友协2010年度中央部门决算（草案） 2" xfId="49"/>
    <cellStyle name="差_全国友协2010年度中央部门决算（草案） 3" xfId="50"/>
    <cellStyle name="差_全国友协2010年度中央部门决算（草案） 4" xfId="51"/>
    <cellStyle name="差_司法部2010年度中央部门决算（草案）报" xfId="52"/>
    <cellStyle name="差_司法部2010年度中央部门决算（草案）报 2" xfId="53"/>
    <cellStyle name="差_司法部2010年度中央部门决算（草案）报 3" xfId="54"/>
    <cellStyle name="差_司法部2010年度中央部门决算（草案）报 4" xfId="55"/>
    <cellStyle name="常规 10" xfId="56"/>
    <cellStyle name="常规 11" xfId="57"/>
    <cellStyle name="常规 12" xfId="58"/>
    <cellStyle name="常规 2" xfId="59"/>
    <cellStyle name="常规 2 2" xfId="60"/>
    <cellStyle name="常规 2 3" xfId="61"/>
    <cellStyle name="常规 2 4" xfId="62"/>
    <cellStyle name="常规 3" xfId="63"/>
    <cellStyle name="常规 3 2" xfId="64"/>
    <cellStyle name="常规 3 3" xfId="65"/>
    <cellStyle name="常规 3 4" xfId="66"/>
    <cellStyle name="常规 4" xfId="67"/>
    <cellStyle name="常规 4 2" xfId="68"/>
    <cellStyle name="常规 4 3" xfId="69"/>
    <cellStyle name="常规 4 4" xfId="70"/>
    <cellStyle name="常规 5" xfId="71"/>
    <cellStyle name="常规 5 2" xfId="72"/>
    <cellStyle name="常规 5 2 2" xfId="73"/>
    <cellStyle name="常规 5 2 3" xfId="74"/>
    <cellStyle name="常规 5 2 4" xfId="75"/>
    <cellStyle name="常规 5 3" xfId="76"/>
    <cellStyle name="常规 5 4" xfId="77"/>
    <cellStyle name="常规 5 5" xfId="78"/>
    <cellStyle name="常规 6" xfId="79"/>
    <cellStyle name="常规 6 2" xfId="80"/>
    <cellStyle name="常规 6 3" xfId="81"/>
    <cellStyle name="常规 6 4" xfId="82"/>
    <cellStyle name="常规 7" xfId="83"/>
    <cellStyle name="常规 7 2" xfId="84"/>
    <cellStyle name="常规 7 3" xfId="85"/>
    <cellStyle name="常规 7 4" xfId="86"/>
    <cellStyle name="常规 8" xfId="87"/>
    <cellStyle name="常规 8 2" xfId="88"/>
    <cellStyle name="常规 8 3" xfId="89"/>
    <cellStyle name="常规 8 4" xfId="90"/>
    <cellStyle name="常规 9" xfId="91"/>
    <cellStyle name="常规 9 2" xfId="92"/>
    <cellStyle name="常规 9 3" xfId="93"/>
    <cellStyle name="常规 9 4" xfId="94"/>
    <cellStyle name="常规_2007年行政单位基层表样表" xfId="95"/>
    <cellStyle name="常规_2012年预算公开分析表（26个部门财政拨款三公经费）" xfId="96"/>
    <cellStyle name="常规_事业单位部门决算报表（讨论稿） 2" xfId="97"/>
    <cellStyle name="Hyperlink" xfId="98"/>
    <cellStyle name="好" xfId="99"/>
    <cellStyle name="好_5.中央部门决算（草案)-1" xfId="100"/>
    <cellStyle name="好_5.中央部门决算（草案)-1 2" xfId="101"/>
    <cellStyle name="好_5.中央部门决算（草案)-1 3" xfId="102"/>
    <cellStyle name="好_5.中央部门决算（草案)-1 4" xfId="103"/>
    <cellStyle name="好_5.中央部门决算（草案)-1 5" xfId="104"/>
    <cellStyle name="好_出版署2010年度中央部门决算草案" xfId="105"/>
    <cellStyle name="好_出版署2010年度中央部门决算草案 2" xfId="106"/>
    <cellStyle name="好_出版署2010年度中央部门决算草案 3" xfId="107"/>
    <cellStyle name="好_出版署2010年度中央部门决算草案 4" xfId="108"/>
    <cellStyle name="好_出版署2010年度中央部门决算草案 5" xfId="109"/>
    <cellStyle name="好_全国友协2010年度中央部门决算（草案）" xfId="110"/>
    <cellStyle name="好_全国友协2010年度中央部门决算（草案） 2" xfId="111"/>
    <cellStyle name="好_全国友协2010年度中央部门决算（草案） 3" xfId="112"/>
    <cellStyle name="好_全国友协2010年度中央部门决算（草案） 4" xfId="113"/>
    <cellStyle name="好_全国友协2010年度中央部门决算（草案） 5" xfId="114"/>
    <cellStyle name="好_司法部2010年度中央部门决算（草案）报" xfId="115"/>
    <cellStyle name="好_司法部2010年度中央部门决算（草案）报 2" xfId="116"/>
    <cellStyle name="好_司法部2010年度中央部门决算（草案）报 3" xfId="117"/>
    <cellStyle name="好_司法部2010年度中央部门决算（草案）报 4" xfId="118"/>
    <cellStyle name="好_司法部2010年度中央部门决算（草案）报 5" xfId="119"/>
    <cellStyle name="汇总" xfId="120"/>
    <cellStyle name="Currency" xfId="121"/>
    <cellStyle name="Currency [0]" xfId="122"/>
    <cellStyle name="计算" xfId="123"/>
    <cellStyle name="检查单元格" xfId="124"/>
    <cellStyle name="解释性文本" xfId="125"/>
    <cellStyle name="警告文本" xfId="126"/>
    <cellStyle name="链接单元格" xfId="127"/>
    <cellStyle name="Comma" xfId="128"/>
    <cellStyle name="Comma [0]" xfId="129"/>
    <cellStyle name="强调文字颜色 1" xfId="130"/>
    <cellStyle name="强调文字颜色 2" xfId="131"/>
    <cellStyle name="强调文字颜色 3" xfId="132"/>
    <cellStyle name="强调文字颜色 4" xfId="133"/>
    <cellStyle name="强调文字颜色 5" xfId="134"/>
    <cellStyle name="强调文字颜色 6" xfId="135"/>
    <cellStyle name="适中" xfId="136"/>
    <cellStyle name="输出" xfId="137"/>
    <cellStyle name="输入" xfId="138"/>
    <cellStyle name="样式 1" xfId="139"/>
    <cellStyle name="样式 1 2" xfId="140"/>
    <cellStyle name="Followed Hyperlink" xfId="141"/>
    <cellStyle name="注释"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
  <sheetViews>
    <sheetView zoomScalePageLayoutView="0" workbookViewId="0" topLeftCell="A1">
      <selection activeCell="A2" sqref="A2:F2"/>
    </sheetView>
  </sheetViews>
  <sheetFormatPr defaultColWidth="9.00390625" defaultRowHeight="14.25"/>
  <cols>
    <col min="1" max="2" width="9.00390625" style="0" customWidth="1"/>
    <col min="3" max="3" width="10.75390625" style="0" customWidth="1"/>
    <col min="4" max="4" width="12.375" style="0" customWidth="1"/>
    <col min="5" max="5" width="14.375" style="0" customWidth="1"/>
    <col min="6" max="6" width="63.125" style="0" customWidth="1"/>
  </cols>
  <sheetData>
    <row r="1" spans="1:6" ht="30" customHeight="1">
      <c r="A1" s="189" t="s">
        <v>0</v>
      </c>
      <c r="B1" s="189"/>
      <c r="C1" s="189"/>
      <c r="D1" s="189"/>
      <c r="E1" s="189"/>
      <c r="F1" s="189"/>
    </row>
    <row r="2" spans="1:6" ht="378.75" customHeight="1">
      <c r="A2" s="190" t="s">
        <v>1</v>
      </c>
      <c r="B2" s="191"/>
      <c r="C2" s="191"/>
      <c r="D2" s="191"/>
      <c r="E2" s="191"/>
      <c r="F2" s="191"/>
    </row>
    <row r="3" spans="1:6" ht="12.75" customHeight="1">
      <c r="A3" s="174"/>
      <c r="B3" s="174"/>
      <c r="C3" s="174"/>
      <c r="D3" s="174"/>
      <c r="E3" s="174"/>
      <c r="F3" s="174"/>
    </row>
    <row r="10" ht="18" customHeight="1">
      <c r="A10" s="175"/>
    </row>
  </sheetData>
  <sheetProtection/>
  <mergeCells count="2">
    <mergeCell ref="A1:F1"/>
    <mergeCell ref="A2:F2"/>
  </mergeCells>
  <printOptions/>
  <pageMargins left="0.7479166666666667" right="0.7479166666666667" top="0.5298611111111111" bottom="0.4895833333333333" header="0.5118055555555555" footer="0.511805555555555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I12" sqref="I1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52" t="s">
        <v>278</v>
      </c>
      <c r="B1" s="252"/>
      <c r="C1" s="252"/>
      <c r="D1" s="252"/>
      <c r="E1" s="252"/>
      <c r="F1" s="252"/>
      <c r="G1" s="252"/>
      <c r="H1" s="252"/>
      <c r="I1" s="252"/>
    </row>
    <row r="2" spans="1:9" s="2" customFormat="1" ht="10.5" customHeight="1">
      <c r="A2" s="7"/>
      <c r="B2" s="7"/>
      <c r="C2" s="7"/>
      <c r="I2" s="32" t="s">
        <v>279</v>
      </c>
    </row>
    <row r="3" spans="1:9" s="2" customFormat="1" ht="15" customHeight="1">
      <c r="A3" s="9" t="s">
        <v>13</v>
      </c>
      <c r="B3" s="7"/>
      <c r="C3" s="7"/>
      <c r="D3" s="22"/>
      <c r="E3" s="22"/>
      <c r="F3" s="22"/>
      <c r="G3" s="22"/>
      <c r="H3" s="10"/>
      <c r="I3" s="32" t="s">
        <v>14</v>
      </c>
    </row>
    <row r="4" spans="1:9" s="3" customFormat="1" ht="20.25" customHeight="1">
      <c r="A4" s="253" t="s">
        <v>148</v>
      </c>
      <c r="B4" s="254"/>
      <c r="C4" s="254"/>
      <c r="D4" s="271" t="s">
        <v>280</v>
      </c>
      <c r="E4" s="274" t="s">
        <v>281</v>
      </c>
      <c r="F4" s="291" t="s">
        <v>282</v>
      </c>
      <c r="G4" s="292"/>
      <c r="H4" s="292"/>
      <c r="I4" s="277" t="s">
        <v>140</v>
      </c>
    </row>
    <row r="5" spans="1:9" s="3" customFormat="1" ht="27" customHeight="1">
      <c r="A5" s="280" t="s">
        <v>76</v>
      </c>
      <c r="B5" s="270"/>
      <c r="C5" s="270" t="s">
        <v>77</v>
      </c>
      <c r="D5" s="272"/>
      <c r="E5" s="275"/>
      <c r="F5" s="275" t="s">
        <v>283</v>
      </c>
      <c r="G5" s="275" t="s">
        <v>149</v>
      </c>
      <c r="H5" s="272" t="s">
        <v>127</v>
      </c>
      <c r="I5" s="278"/>
    </row>
    <row r="6" spans="1:9" s="3" customFormat="1" ht="18" customHeight="1">
      <c r="A6" s="280"/>
      <c r="B6" s="270"/>
      <c r="C6" s="270"/>
      <c r="D6" s="272"/>
      <c r="E6" s="275"/>
      <c r="F6" s="275"/>
      <c r="G6" s="275"/>
      <c r="H6" s="272"/>
      <c r="I6" s="278"/>
    </row>
    <row r="7" spans="1:9" s="3" customFormat="1" ht="22.5" customHeight="1">
      <c r="A7" s="280"/>
      <c r="B7" s="270"/>
      <c r="C7" s="270"/>
      <c r="D7" s="273"/>
      <c r="E7" s="276"/>
      <c r="F7" s="276"/>
      <c r="G7" s="276"/>
      <c r="H7" s="273"/>
      <c r="I7" s="279"/>
    </row>
    <row r="8" spans="1:9" s="3" customFormat="1" ht="22.5" customHeight="1">
      <c r="A8" s="255" t="s">
        <v>78</v>
      </c>
      <c r="B8" s="256"/>
      <c r="C8" s="257"/>
      <c r="D8" s="11">
        <v>1</v>
      </c>
      <c r="E8" s="11">
        <v>2</v>
      </c>
      <c r="F8" s="11">
        <v>3</v>
      </c>
      <c r="G8" s="11">
        <v>4</v>
      </c>
      <c r="H8" s="13">
        <v>5</v>
      </c>
      <c r="I8" s="33">
        <v>6</v>
      </c>
    </row>
    <row r="9" spans="1:9" s="3" customFormat="1" ht="22.5" customHeight="1">
      <c r="A9" s="293" t="s">
        <v>64</v>
      </c>
      <c r="B9" s="294"/>
      <c r="C9" s="295"/>
      <c r="D9" s="14"/>
      <c r="E9" s="14"/>
      <c r="F9" s="14"/>
      <c r="G9" s="14"/>
      <c r="H9" s="23"/>
      <c r="I9" s="34"/>
    </row>
    <row r="10" spans="1:9" s="4" customFormat="1" ht="22.5" customHeight="1">
      <c r="A10" s="280">
        <v>0</v>
      </c>
      <c r="B10" s="270"/>
      <c r="C10" s="24"/>
      <c r="D10" s="20">
        <v>0</v>
      </c>
      <c r="E10" s="20">
        <v>0</v>
      </c>
      <c r="F10" s="20">
        <v>0</v>
      </c>
      <c r="G10" s="25">
        <v>0</v>
      </c>
      <c r="H10" s="26">
        <v>0</v>
      </c>
      <c r="I10" s="35">
        <v>0</v>
      </c>
    </row>
    <row r="11" spans="1:9" s="4" customFormat="1" ht="22.5" customHeight="1">
      <c r="A11" s="280"/>
      <c r="B11" s="270"/>
      <c r="C11" s="27"/>
      <c r="D11" s="20"/>
      <c r="E11" s="20"/>
      <c r="F11" s="20"/>
      <c r="G11" s="20"/>
      <c r="H11" s="28"/>
      <c r="I11" s="35"/>
    </row>
    <row r="12" spans="1:9" s="4" customFormat="1" ht="22.5" customHeight="1">
      <c r="A12" s="280"/>
      <c r="B12" s="270"/>
      <c r="C12" s="24"/>
      <c r="D12" s="20"/>
      <c r="E12" s="20"/>
      <c r="F12" s="20"/>
      <c r="G12" s="20"/>
      <c r="H12" s="28"/>
      <c r="I12" s="35"/>
    </row>
    <row r="13" spans="1:9" s="4" customFormat="1" ht="22.5" customHeight="1">
      <c r="A13" s="280"/>
      <c r="B13" s="270"/>
      <c r="C13" s="27"/>
      <c r="D13" s="20"/>
      <c r="E13" s="20"/>
      <c r="F13" s="20"/>
      <c r="G13" s="20"/>
      <c r="H13" s="28"/>
      <c r="I13" s="35"/>
    </row>
    <row r="14" spans="1:9" s="4" customFormat="1" ht="22.5" customHeight="1">
      <c r="A14" s="280"/>
      <c r="B14" s="270"/>
      <c r="C14" s="27"/>
      <c r="D14" s="20"/>
      <c r="E14" s="20"/>
      <c r="F14" s="20"/>
      <c r="G14" s="20"/>
      <c r="H14" s="28"/>
      <c r="I14" s="35"/>
    </row>
    <row r="15" spans="1:9" s="4" customFormat="1" ht="22.5" customHeight="1">
      <c r="A15" s="296"/>
      <c r="B15" s="297"/>
      <c r="C15" s="29"/>
      <c r="D15" s="30"/>
      <c r="E15" s="30"/>
      <c r="F15" s="30"/>
      <c r="G15" s="30"/>
      <c r="H15" s="31"/>
      <c r="I15" s="36"/>
    </row>
    <row r="16" spans="1:9" ht="32.25" customHeight="1">
      <c r="A16" s="266" t="s">
        <v>284</v>
      </c>
      <c r="B16" s="298"/>
      <c r="C16" s="298"/>
      <c r="D16" s="298"/>
      <c r="E16" s="298"/>
      <c r="F16" s="298"/>
      <c r="G16" s="298"/>
      <c r="H16" s="298"/>
      <c r="I16" s="298"/>
    </row>
    <row r="17" ht="15">
      <c r="A17" s="21"/>
    </row>
    <row r="18" ht="15">
      <c r="A18" s="21"/>
    </row>
    <row r="19" ht="15">
      <c r="A19" s="21"/>
    </row>
    <row r="20" ht="15">
      <c r="A20" s="21"/>
    </row>
  </sheetData>
  <sheetProtection/>
  <mergeCells count="20">
    <mergeCell ref="G5:G7"/>
    <mergeCell ref="H5:H7"/>
    <mergeCell ref="I4:I7"/>
    <mergeCell ref="A5:B7"/>
    <mergeCell ref="A11:B11"/>
    <mergeCell ref="A12:B12"/>
    <mergeCell ref="A13:B13"/>
    <mergeCell ref="A14:B14"/>
    <mergeCell ref="A15:B15"/>
    <mergeCell ref="A16:I16"/>
    <mergeCell ref="A1:I1"/>
    <mergeCell ref="A4:C4"/>
    <mergeCell ref="F4:H4"/>
    <mergeCell ref="A8:C8"/>
    <mergeCell ref="A9:C9"/>
    <mergeCell ref="A10:B10"/>
    <mergeCell ref="C5:C7"/>
    <mergeCell ref="D4:D7"/>
    <mergeCell ref="E4:E7"/>
    <mergeCell ref="F5:F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
      <selection activeCell="H9" sqref="H9"/>
    </sheetView>
  </sheetViews>
  <sheetFormatPr defaultColWidth="9.00390625" defaultRowHeight="14.25"/>
  <cols>
    <col min="1" max="1" width="24.625" style="5" customWidth="1"/>
    <col min="2" max="2" width="16.00390625" style="5" customWidth="1"/>
    <col min="3" max="6" width="16.625" style="5" customWidth="1"/>
    <col min="7" max="7" width="16.625" style="6" customWidth="1"/>
    <col min="8" max="8" width="11.625" style="5" bestFit="1" customWidth="1"/>
    <col min="9" max="16384" width="9.00390625" style="5" customWidth="1"/>
  </cols>
  <sheetData>
    <row r="1" spans="1:7" s="1" customFormat="1" ht="30" customHeight="1">
      <c r="A1" s="252" t="s">
        <v>285</v>
      </c>
      <c r="B1" s="252"/>
      <c r="C1" s="252"/>
      <c r="D1" s="252"/>
      <c r="E1" s="252"/>
      <c r="F1" s="252"/>
      <c r="G1" s="252"/>
    </row>
    <row r="2" spans="1:7" s="2" customFormat="1" ht="10.5" customHeight="1">
      <c r="A2" s="7"/>
      <c r="B2" s="7"/>
      <c r="G2" s="8" t="s">
        <v>286</v>
      </c>
    </row>
    <row r="3" spans="1:7" s="2" customFormat="1" ht="15" customHeight="1">
      <c r="A3" s="9" t="s">
        <v>13</v>
      </c>
      <c r="B3" s="9"/>
      <c r="C3" s="10"/>
      <c r="D3" s="10"/>
      <c r="E3" s="10"/>
      <c r="F3" s="10"/>
      <c r="G3" s="8" t="s">
        <v>14</v>
      </c>
    </row>
    <row r="4" spans="1:7" s="3" customFormat="1" ht="27" customHeight="1">
      <c r="A4" s="270" t="s">
        <v>287</v>
      </c>
      <c r="B4" s="302" t="s">
        <v>280</v>
      </c>
      <c r="C4" s="304" t="s">
        <v>281</v>
      </c>
      <c r="D4" s="270" t="s">
        <v>282</v>
      </c>
      <c r="E4" s="270"/>
      <c r="F4" s="270"/>
      <c r="G4" s="304" t="s">
        <v>140</v>
      </c>
    </row>
    <row r="5" spans="1:7" s="3" customFormat="1" ht="18" customHeight="1">
      <c r="A5" s="270"/>
      <c r="B5" s="303"/>
      <c r="C5" s="304"/>
      <c r="D5" s="12" t="s">
        <v>283</v>
      </c>
      <c r="E5" s="12" t="s">
        <v>149</v>
      </c>
      <c r="F5" s="12" t="s">
        <v>127</v>
      </c>
      <c r="G5" s="304"/>
    </row>
    <row r="6" spans="1:7" s="3" customFormat="1" ht="22.5" customHeight="1">
      <c r="A6" s="13" t="s">
        <v>78</v>
      </c>
      <c r="B6" s="11">
        <v>1</v>
      </c>
      <c r="C6" s="11">
        <v>3</v>
      </c>
      <c r="D6" s="11">
        <v>4</v>
      </c>
      <c r="E6" s="11">
        <v>5</v>
      </c>
      <c r="F6" s="11">
        <v>6</v>
      </c>
      <c r="G6" s="11">
        <v>7</v>
      </c>
    </row>
    <row r="7" spans="1:8" s="3" customFormat="1" ht="22.5" customHeight="1">
      <c r="A7" s="13" t="s">
        <v>64</v>
      </c>
      <c r="B7" s="13"/>
      <c r="C7" s="14">
        <f>SUM(C8:C14)</f>
        <v>14336.36</v>
      </c>
      <c r="D7" s="14">
        <f>SUM(D8:D14)</f>
        <v>14336.36</v>
      </c>
      <c r="E7" s="14">
        <f>SUM(E8:E14)</f>
        <v>2159.82</v>
      </c>
      <c r="F7" s="14">
        <f>SUM(F8:F14)</f>
        <v>12176.539999999999</v>
      </c>
      <c r="G7" s="14">
        <v>0</v>
      </c>
      <c r="H7" s="15"/>
    </row>
    <row r="8" spans="1:8" s="4" customFormat="1" ht="22.5" customHeight="1">
      <c r="A8" s="13" t="s">
        <v>288</v>
      </c>
      <c r="B8" s="13">
        <v>0</v>
      </c>
      <c r="C8" s="16">
        <v>12870.45</v>
      </c>
      <c r="D8" s="17">
        <v>12870.45</v>
      </c>
      <c r="E8" s="18">
        <v>746.72</v>
      </c>
      <c r="F8" s="18">
        <v>12123.73</v>
      </c>
      <c r="G8" s="12">
        <v>0</v>
      </c>
      <c r="H8" s="19"/>
    </row>
    <row r="9" spans="1:8" s="4" customFormat="1" ht="22.5" customHeight="1">
      <c r="A9" s="13" t="s">
        <v>289</v>
      </c>
      <c r="B9" s="13">
        <v>0</v>
      </c>
      <c r="C9" s="16">
        <v>496.75</v>
      </c>
      <c r="D9" s="17">
        <v>496.75</v>
      </c>
      <c r="E9" s="18">
        <v>486.75</v>
      </c>
      <c r="F9" s="18">
        <v>10</v>
      </c>
      <c r="G9" s="14">
        <v>0</v>
      </c>
      <c r="H9" s="19"/>
    </row>
    <row r="10" spans="1:8" s="4" customFormat="1" ht="22.5" customHeight="1">
      <c r="A10" s="13" t="s">
        <v>290</v>
      </c>
      <c r="B10" s="13">
        <v>0</v>
      </c>
      <c r="C10" s="16">
        <v>322.18</v>
      </c>
      <c r="D10" s="17">
        <v>322.18</v>
      </c>
      <c r="E10" s="18">
        <v>283.37</v>
      </c>
      <c r="F10" s="18">
        <v>38.81</v>
      </c>
      <c r="G10" s="12">
        <v>0</v>
      </c>
      <c r="H10" s="19"/>
    </row>
    <row r="11" spans="1:8" s="4" customFormat="1" ht="22.5" customHeight="1">
      <c r="A11" s="13" t="s">
        <v>291</v>
      </c>
      <c r="B11" s="13">
        <v>0</v>
      </c>
      <c r="C11" s="16">
        <v>180.83</v>
      </c>
      <c r="D11" s="17">
        <v>180.83</v>
      </c>
      <c r="E11" s="18">
        <v>180.83</v>
      </c>
      <c r="F11" s="18"/>
      <c r="G11" s="14">
        <v>0</v>
      </c>
      <c r="H11" s="19"/>
    </row>
    <row r="12" spans="1:8" s="4" customFormat="1" ht="22.5" customHeight="1">
      <c r="A12" s="13" t="s">
        <v>292</v>
      </c>
      <c r="B12" s="13">
        <v>0</v>
      </c>
      <c r="C12" s="16">
        <v>221.19</v>
      </c>
      <c r="D12" s="17">
        <v>221.19</v>
      </c>
      <c r="E12" s="18">
        <v>221.19</v>
      </c>
      <c r="F12" s="18"/>
      <c r="G12" s="12">
        <v>0</v>
      </c>
      <c r="H12" s="19"/>
    </row>
    <row r="13" spans="1:8" s="4" customFormat="1" ht="22.5" customHeight="1">
      <c r="A13" s="13" t="s">
        <v>293</v>
      </c>
      <c r="B13" s="13">
        <v>0</v>
      </c>
      <c r="C13" s="16">
        <v>76.9</v>
      </c>
      <c r="D13" s="17">
        <v>76.9</v>
      </c>
      <c r="E13" s="18">
        <v>72.9</v>
      </c>
      <c r="F13" s="18">
        <v>4</v>
      </c>
      <c r="G13" s="14">
        <v>0</v>
      </c>
      <c r="H13" s="19"/>
    </row>
    <row r="14" spans="1:8" s="4" customFormat="1" ht="22.5" customHeight="1">
      <c r="A14" s="13" t="s">
        <v>294</v>
      </c>
      <c r="B14" s="13">
        <v>0</v>
      </c>
      <c r="C14" s="12">
        <v>168.06</v>
      </c>
      <c r="D14" s="12">
        <v>168.06</v>
      </c>
      <c r="E14" s="12">
        <v>168.06</v>
      </c>
      <c r="F14" s="12"/>
      <c r="G14" s="12">
        <v>0</v>
      </c>
      <c r="H14" s="19"/>
    </row>
    <row r="15" spans="1:7" s="4" customFormat="1" ht="22.5" customHeight="1">
      <c r="A15" s="13"/>
      <c r="B15" s="13"/>
      <c r="C15" s="20"/>
      <c r="D15" s="20"/>
      <c r="E15" s="20"/>
      <c r="F15" s="20"/>
      <c r="G15" s="12"/>
    </row>
    <row r="16" spans="1:7" s="4" customFormat="1" ht="22.5" customHeight="1">
      <c r="A16" s="13"/>
      <c r="B16" s="13"/>
      <c r="C16" s="20"/>
      <c r="D16" s="20"/>
      <c r="E16" s="20"/>
      <c r="F16" s="20"/>
      <c r="G16" s="12"/>
    </row>
    <row r="17" spans="1:7" s="4" customFormat="1" ht="22.5" customHeight="1">
      <c r="A17" s="13"/>
      <c r="B17" s="13"/>
      <c r="C17" s="20"/>
      <c r="D17" s="20"/>
      <c r="E17" s="20"/>
      <c r="F17" s="20"/>
      <c r="G17" s="12"/>
    </row>
    <row r="18" spans="1:7" s="4" customFormat="1" ht="22.5" customHeight="1">
      <c r="A18" s="13"/>
      <c r="B18" s="13"/>
      <c r="C18" s="20"/>
      <c r="D18" s="20"/>
      <c r="E18" s="20"/>
      <c r="F18" s="20"/>
      <c r="G18" s="12"/>
    </row>
    <row r="19" spans="1:7" ht="32.25" customHeight="1">
      <c r="A19" s="299" t="s">
        <v>295</v>
      </c>
      <c r="B19" s="299"/>
      <c r="C19" s="300"/>
      <c r="D19" s="300"/>
      <c r="E19" s="300"/>
      <c r="F19" s="300"/>
      <c r="G19" s="301"/>
    </row>
    <row r="20" spans="1:2" ht="15">
      <c r="A20" s="21"/>
      <c r="B20" s="21"/>
    </row>
    <row r="21" spans="1:2" ht="15">
      <c r="A21" s="21"/>
      <c r="B21" s="21"/>
    </row>
    <row r="22" spans="1:2" ht="15">
      <c r="A22" s="21"/>
      <c r="B22" s="21"/>
    </row>
    <row r="23" spans="1:2" ht="15">
      <c r="A23" s="21"/>
      <c r="B23" s="21"/>
    </row>
  </sheetData>
  <sheetProtection/>
  <mergeCells count="7">
    <mergeCell ref="A1:G1"/>
    <mergeCell ref="D4:F4"/>
    <mergeCell ref="A19:G19"/>
    <mergeCell ref="A4:A5"/>
    <mergeCell ref="B4:B5"/>
    <mergeCell ref="C4:C5"/>
    <mergeCell ref="G4:G5"/>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F17"/>
  <sheetViews>
    <sheetView zoomScalePageLayoutView="0" workbookViewId="0" topLeftCell="A1">
      <selection activeCell="A7" sqref="A7:F7"/>
    </sheetView>
  </sheetViews>
  <sheetFormatPr defaultColWidth="9.00390625" defaultRowHeight="14.25"/>
  <cols>
    <col min="1" max="2" width="9.00390625" style="0" customWidth="1"/>
    <col min="3" max="3" width="10.75390625" style="0" customWidth="1"/>
    <col min="4" max="4" width="12.375" style="0" customWidth="1"/>
    <col min="5" max="5" width="14.375" style="0" customWidth="1"/>
    <col min="6" max="6" width="63.125" style="0" customWidth="1"/>
  </cols>
  <sheetData>
    <row r="1" spans="1:6" ht="18" customHeight="1">
      <c r="A1" s="189" t="s">
        <v>0</v>
      </c>
      <c r="B1" s="189"/>
      <c r="C1" s="189"/>
      <c r="D1" s="189"/>
      <c r="E1" s="189"/>
      <c r="F1" s="189"/>
    </row>
    <row r="2" spans="1:6" ht="372" customHeight="1">
      <c r="A2" s="190" t="s">
        <v>2</v>
      </c>
      <c r="B2" s="191"/>
      <c r="C2" s="191"/>
      <c r="D2" s="191"/>
      <c r="E2" s="191"/>
      <c r="F2" s="191"/>
    </row>
    <row r="3" spans="1:6" ht="409.5" customHeight="1">
      <c r="A3" s="192" t="s">
        <v>3</v>
      </c>
      <c r="B3" s="193"/>
      <c r="C3" s="193"/>
      <c r="D3" s="193"/>
      <c r="E3" s="193"/>
      <c r="F3" s="193"/>
    </row>
    <row r="4" spans="1:6" ht="297.75" customHeight="1">
      <c r="A4" s="190" t="s">
        <v>4</v>
      </c>
      <c r="B4" s="194"/>
      <c r="C4" s="194"/>
      <c r="D4" s="194"/>
      <c r="E4" s="194"/>
      <c r="F4" s="194"/>
    </row>
    <row r="5" spans="1:6" ht="236.25" customHeight="1">
      <c r="A5" s="190" t="s">
        <v>5</v>
      </c>
      <c r="B5" s="194"/>
      <c r="C5" s="194"/>
      <c r="D5" s="194"/>
      <c r="E5" s="194"/>
      <c r="F5" s="194"/>
    </row>
    <row r="6" spans="1:6" ht="132" customHeight="1">
      <c r="A6" s="190" t="s">
        <v>6</v>
      </c>
      <c r="B6" s="194"/>
      <c r="C6" s="194"/>
      <c r="D6" s="194"/>
      <c r="E6" s="194"/>
      <c r="F6" s="194"/>
    </row>
    <row r="7" spans="1:6" ht="309" customHeight="1">
      <c r="A7" s="190" t="s">
        <v>7</v>
      </c>
      <c r="B7" s="194"/>
      <c r="C7" s="194"/>
      <c r="D7" s="194"/>
      <c r="E7" s="194"/>
      <c r="F7" s="194"/>
    </row>
    <row r="8" spans="1:6" ht="237" customHeight="1">
      <c r="A8" s="195" t="s">
        <v>8</v>
      </c>
      <c r="B8" s="196"/>
      <c r="C8" s="196"/>
      <c r="D8" s="196"/>
      <c r="E8" s="196"/>
      <c r="F8" s="196"/>
    </row>
    <row r="9" spans="1:6" ht="243.75" customHeight="1">
      <c r="A9" s="191" t="s">
        <v>9</v>
      </c>
      <c r="B9" s="194"/>
      <c r="C9" s="194"/>
      <c r="D9" s="194"/>
      <c r="E9" s="194"/>
      <c r="F9" s="194"/>
    </row>
    <row r="10" spans="1:6" ht="306" customHeight="1">
      <c r="A10" s="197" t="s">
        <v>10</v>
      </c>
      <c r="B10" s="196"/>
      <c r="C10" s="196"/>
      <c r="D10" s="196"/>
      <c r="E10" s="196"/>
      <c r="F10" s="196"/>
    </row>
    <row r="17" ht="18" customHeight="1">
      <c r="A17" s="175"/>
    </row>
  </sheetData>
  <sheetProtection/>
  <mergeCells count="10">
    <mergeCell ref="A7:F7"/>
    <mergeCell ref="A8:F8"/>
    <mergeCell ref="A9:F9"/>
    <mergeCell ref="A10:F10"/>
    <mergeCell ref="A1:F1"/>
    <mergeCell ref="A2:F2"/>
    <mergeCell ref="A3:F3"/>
    <mergeCell ref="A4:F4"/>
    <mergeCell ref="A5:F5"/>
    <mergeCell ref="A6:F6"/>
  </mergeCells>
  <printOptions/>
  <pageMargins left="0.7479166666666667" right="0.7479166666666667" top="0.5298611111111111" bottom="0.4895833333333333"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C27" sqref="C27"/>
    </sheetView>
  </sheetViews>
  <sheetFormatPr defaultColWidth="9.00390625" defaultRowHeight="14.25"/>
  <cols>
    <col min="1" max="1" width="50.625" style="117" customWidth="1"/>
    <col min="2" max="2" width="4.00390625" style="117" customWidth="1"/>
    <col min="3" max="3" width="15.625" style="117" customWidth="1"/>
    <col min="4" max="4" width="50.625" style="117" customWidth="1"/>
    <col min="5" max="5" width="3.50390625" style="117" customWidth="1"/>
    <col min="6" max="6" width="15.625" style="166" customWidth="1"/>
    <col min="7" max="8" width="9.00390625" style="118" customWidth="1"/>
    <col min="9" max="16384" width="9.00390625" style="117" customWidth="1"/>
  </cols>
  <sheetData>
    <row r="1" ht="15">
      <c r="A1" s="119"/>
    </row>
    <row r="2" spans="1:8" s="115" customFormat="1" ht="18" customHeight="1">
      <c r="A2" s="198" t="s">
        <v>11</v>
      </c>
      <c r="B2" s="198"/>
      <c r="C2" s="198"/>
      <c r="D2" s="198"/>
      <c r="E2" s="198"/>
      <c r="F2" s="198"/>
      <c r="G2" s="148"/>
      <c r="H2" s="148"/>
    </row>
    <row r="3" spans="1:6" ht="9.75" customHeight="1">
      <c r="A3" s="120"/>
      <c r="B3" s="120"/>
      <c r="C3" s="120"/>
      <c r="D3" s="120"/>
      <c r="E3" s="120"/>
      <c r="F3" s="167" t="s">
        <v>12</v>
      </c>
    </row>
    <row r="4" spans="1:6" ht="15" customHeight="1">
      <c r="A4" s="9" t="s">
        <v>13</v>
      </c>
      <c r="B4" s="120"/>
      <c r="C4" s="120"/>
      <c r="D4" s="120"/>
      <c r="E4" s="120"/>
      <c r="F4" s="167" t="s">
        <v>14</v>
      </c>
    </row>
    <row r="5" spans="1:8" s="116" customFormat="1" ht="21.75" customHeight="1">
      <c r="A5" s="199" t="s">
        <v>15</v>
      </c>
      <c r="B5" s="200"/>
      <c r="C5" s="200"/>
      <c r="D5" s="201" t="s">
        <v>16</v>
      </c>
      <c r="E5" s="200"/>
      <c r="F5" s="202"/>
      <c r="G5" s="149"/>
      <c r="H5" s="149"/>
    </row>
    <row r="6" spans="1:8" s="116" customFormat="1" ht="21.75" customHeight="1">
      <c r="A6" s="176" t="s">
        <v>17</v>
      </c>
      <c r="B6" s="177" t="s">
        <v>18</v>
      </c>
      <c r="C6" s="121" t="s">
        <v>19</v>
      </c>
      <c r="D6" s="178" t="s">
        <v>17</v>
      </c>
      <c r="E6" s="177" t="s">
        <v>18</v>
      </c>
      <c r="F6" s="168" t="s">
        <v>19</v>
      </c>
      <c r="G6" s="149"/>
      <c r="H6" s="149"/>
    </row>
    <row r="7" spans="1:8" s="116" customFormat="1" ht="21.75" customHeight="1">
      <c r="A7" s="176" t="s">
        <v>20</v>
      </c>
      <c r="B7" s="121"/>
      <c r="C7" s="178" t="s">
        <v>21</v>
      </c>
      <c r="D7" s="178" t="s">
        <v>20</v>
      </c>
      <c r="E7" s="121"/>
      <c r="F7" s="179" t="s">
        <v>22</v>
      </c>
      <c r="G7" s="149"/>
      <c r="H7" s="149"/>
    </row>
    <row r="8" spans="1:8" s="116" customFormat="1" ht="21.75" customHeight="1">
      <c r="A8" s="180" t="s">
        <v>23</v>
      </c>
      <c r="B8" s="181" t="s">
        <v>21</v>
      </c>
      <c r="C8" s="131">
        <v>14336.36</v>
      </c>
      <c r="D8" s="182" t="s">
        <v>24</v>
      </c>
      <c r="E8" s="181" t="s">
        <v>25</v>
      </c>
      <c r="F8" s="128">
        <v>15.51</v>
      </c>
      <c r="G8" s="149"/>
      <c r="H8" s="149"/>
    </row>
    <row r="9" spans="1:8" s="116" customFormat="1" ht="21.75" customHeight="1">
      <c r="A9" s="130" t="s">
        <v>26</v>
      </c>
      <c r="B9" s="181" t="s">
        <v>22</v>
      </c>
      <c r="C9" s="131"/>
      <c r="D9" s="182" t="s">
        <v>27</v>
      </c>
      <c r="E9" s="181" t="s">
        <v>28</v>
      </c>
      <c r="F9" s="128"/>
      <c r="G9" s="149"/>
      <c r="H9" s="149"/>
    </row>
    <row r="10" spans="1:8" s="116" customFormat="1" ht="21.75" customHeight="1">
      <c r="A10" s="130" t="s">
        <v>29</v>
      </c>
      <c r="B10" s="181" t="s">
        <v>30</v>
      </c>
      <c r="C10" s="131"/>
      <c r="D10" s="182" t="s">
        <v>31</v>
      </c>
      <c r="E10" s="181" t="s">
        <v>32</v>
      </c>
      <c r="F10" s="128"/>
      <c r="G10" s="149"/>
      <c r="H10" s="149"/>
    </row>
    <row r="11" spans="1:8" s="116" customFormat="1" ht="21.75" customHeight="1">
      <c r="A11" s="130" t="s">
        <v>33</v>
      </c>
      <c r="B11" s="181" t="s">
        <v>34</v>
      </c>
      <c r="C11" s="131"/>
      <c r="D11" s="132" t="s">
        <v>35</v>
      </c>
      <c r="E11" s="181" t="s">
        <v>36</v>
      </c>
      <c r="F11" s="128">
        <v>146.53</v>
      </c>
      <c r="G11" s="149"/>
      <c r="H11" s="149"/>
    </row>
    <row r="12" spans="1:8" s="116" customFormat="1" ht="21.75" customHeight="1">
      <c r="A12" s="130" t="s">
        <v>37</v>
      </c>
      <c r="B12" s="181" t="s">
        <v>38</v>
      </c>
      <c r="C12" s="131"/>
      <c r="D12" s="133" t="s">
        <v>39</v>
      </c>
      <c r="E12" s="181" t="s">
        <v>40</v>
      </c>
      <c r="F12" s="134">
        <v>46.58</v>
      </c>
      <c r="G12" s="149"/>
      <c r="H12" s="149"/>
    </row>
    <row r="13" spans="1:8" s="116" customFormat="1" ht="21.75" customHeight="1">
      <c r="A13" s="130" t="s">
        <v>41</v>
      </c>
      <c r="B13" s="181" t="s">
        <v>42</v>
      </c>
      <c r="C13" s="131"/>
      <c r="D13" s="127" t="s">
        <v>43</v>
      </c>
      <c r="E13" s="181" t="s">
        <v>44</v>
      </c>
      <c r="F13" s="128">
        <v>12833.74</v>
      </c>
      <c r="G13" s="149"/>
      <c r="H13" s="149"/>
    </row>
    <row r="14" spans="1:8" s="116" customFormat="1" ht="21.75" customHeight="1">
      <c r="A14" s="130"/>
      <c r="B14" s="181" t="s">
        <v>45</v>
      </c>
      <c r="C14" s="131"/>
      <c r="D14" s="127" t="s">
        <v>46</v>
      </c>
      <c r="E14" s="181" t="s">
        <v>47</v>
      </c>
      <c r="F14" s="135">
        <v>1294</v>
      </c>
      <c r="G14" s="149"/>
      <c r="H14" s="149"/>
    </row>
    <row r="15" spans="1:8" s="116" customFormat="1" ht="21.75" customHeight="1">
      <c r="A15" s="126"/>
      <c r="B15" s="181" t="s">
        <v>48</v>
      </c>
      <c r="C15" s="136"/>
      <c r="E15" s="181" t="s">
        <v>49</v>
      </c>
      <c r="F15" s="135"/>
      <c r="G15" s="149"/>
      <c r="H15" s="149"/>
    </row>
    <row r="16" spans="1:8" s="116" customFormat="1" ht="21.75" customHeight="1">
      <c r="A16" s="183" t="s">
        <v>50</v>
      </c>
      <c r="B16" s="181" t="s">
        <v>51</v>
      </c>
      <c r="C16" s="131">
        <v>14336.36</v>
      </c>
      <c r="D16" s="184" t="s">
        <v>52</v>
      </c>
      <c r="E16" s="181" t="s">
        <v>53</v>
      </c>
      <c r="F16" s="169">
        <f>SUM(F8:F14)</f>
        <v>14336.36</v>
      </c>
      <c r="G16" s="149"/>
      <c r="H16" s="149"/>
    </row>
    <row r="17" spans="1:8" s="116" customFormat="1" ht="21.75" customHeight="1">
      <c r="A17" s="126" t="s">
        <v>54</v>
      </c>
      <c r="B17" s="181" t="s">
        <v>55</v>
      </c>
      <c r="C17" s="131"/>
      <c r="D17" s="133" t="s">
        <v>56</v>
      </c>
      <c r="E17" s="181" t="s">
        <v>57</v>
      </c>
      <c r="F17" s="170"/>
      <c r="G17" s="149"/>
      <c r="H17" s="149"/>
    </row>
    <row r="18" spans="1:8" s="116" customFormat="1" ht="21.75" customHeight="1">
      <c r="A18" s="126" t="s">
        <v>58</v>
      </c>
      <c r="B18" s="181" t="s">
        <v>59</v>
      </c>
      <c r="C18" s="131"/>
      <c r="D18" s="133" t="s">
        <v>60</v>
      </c>
      <c r="E18" s="181" t="s">
        <v>61</v>
      </c>
      <c r="F18" s="170"/>
      <c r="G18" s="149"/>
      <c r="H18" s="149"/>
    </row>
    <row r="19" spans="1:8" s="116" customFormat="1" ht="21.75" customHeight="1">
      <c r="A19" s="171"/>
      <c r="B19" s="181" t="s">
        <v>62</v>
      </c>
      <c r="C19" s="145"/>
      <c r="D19" s="146"/>
      <c r="E19" s="181" t="s">
        <v>63</v>
      </c>
      <c r="F19" s="172"/>
      <c r="G19" s="149"/>
      <c r="H19" s="149"/>
    </row>
    <row r="20" spans="1:6" ht="21.75" customHeight="1">
      <c r="A20" s="185" t="s">
        <v>64</v>
      </c>
      <c r="B20" s="181" t="s">
        <v>65</v>
      </c>
      <c r="C20" s="147">
        <f>SUM(C16:C18)</f>
        <v>14336.36</v>
      </c>
      <c r="D20" s="186" t="s">
        <v>64</v>
      </c>
      <c r="E20" s="181" t="s">
        <v>66</v>
      </c>
      <c r="F20" s="173">
        <f>SUM(F16:F18)</f>
        <v>14336.36</v>
      </c>
    </row>
    <row r="21" spans="1:6" ht="29.25" customHeight="1">
      <c r="A21" s="203" t="s">
        <v>67</v>
      </c>
      <c r="B21" s="204"/>
      <c r="C21" s="204"/>
      <c r="D21" s="204"/>
      <c r="E21" s="204"/>
      <c r="F21" s="204"/>
    </row>
  </sheetData>
  <sheetProtection/>
  <mergeCells count="4">
    <mergeCell ref="A2:F2"/>
    <mergeCell ref="A5:C5"/>
    <mergeCell ref="D5:F5"/>
    <mergeCell ref="A21:F21"/>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77"/>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K43"/>
  <sheetViews>
    <sheetView zoomScaleSheetLayoutView="160" zoomScalePageLayoutView="0" workbookViewId="0" topLeftCell="A1">
      <selection activeCell="A9" sqref="A9:B40"/>
    </sheetView>
  </sheetViews>
  <sheetFormatPr defaultColWidth="9.00390625" defaultRowHeight="14.25"/>
  <cols>
    <col min="1" max="1" width="4.625" style="153" customWidth="1"/>
    <col min="2" max="2" width="8.125" style="153" customWidth="1"/>
    <col min="3" max="3" width="38.25390625" style="153" customWidth="1"/>
    <col min="4" max="5" width="13.625" style="153" customWidth="1"/>
    <col min="6" max="10" width="11.25390625" style="153" customWidth="1"/>
    <col min="11" max="16384" width="9.00390625" style="153" customWidth="1"/>
  </cols>
  <sheetData>
    <row r="1" spans="1:10" s="150" customFormat="1" ht="22.5">
      <c r="A1" s="205" t="s">
        <v>68</v>
      </c>
      <c r="B1" s="205"/>
      <c r="C1" s="205"/>
      <c r="D1" s="205"/>
      <c r="E1" s="205"/>
      <c r="F1" s="205"/>
      <c r="G1" s="205"/>
      <c r="H1" s="205"/>
      <c r="I1" s="205"/>
      <c r="J1" s="205"/>
    </row>
    <row r="2" spans="1:10" ht="15">
      <c r="A2" s="154"/>
      <c r="B2" s="154"/>
      <c r="C2" s="154"/>
      <c r="D2" s="154"/>
      <c r="E2" s="154"/>
      <c r="F2" s="154"/>
      <c r="G2" s="154"/>
      <c r="H2" s="154"/>
      <c r="I2" s="154"/>
      <c r="J2" s="32" t="s">
        <v>69</v>
      </c>
    </row>
    <row r="3" spans="1:10" ht="15">
      <c r="A3" s="9" t="s">
        <v>13</v>
      </c>
      <c r="B3" s="154"/>
      <c r="C3" s="154"/>
      <c r="D3" s="154"/>
      <c r="E3" s="154"/>
      <c r="F3" s="155"/>
      <c r="G3" s="154"/>
      <c r="H3" s="154"/>
      <c r="I3" s="154"/>
      <c r="J3" s="32" t="s">
        <v>14</v>
      </c>
    </row>
    <row r="4" spans="1:11" s="151" customFormat="1" ht="22.5" customHeight="1">
      <c r="A4" s="206" t="s">
        <v>17</v>
      </c>
      <c r="B4" s="207"/>
      <c r="C4" s="207"/>
      <c r="D4" s="228" t="s">
        <v>50</v>
      </c>
      <c r="E4" s="230" t="s">
        <v>70</v>
      </c>
      <c r="F4" s="228" t="s">
        <v>71</v>
      </c>
      <c r="G4" s="228" t="s">
        <v>72</v>
      </c>
      <c r="H4" s="228" t="s">
        <v>73</v>
      </c>
      <c r="I4" s="228" t="s">
        <v>74</v>
      </c>
      <c r="J4" s="233" t="s">
        <v>75</v>
      </c>
      <c r="K4" s="159"/>
    </row>
    <row r="5" spans="1:11" s="151" customFormat="1" ht="22.5" customHeight="1">
      <c r="A5" s="236" t="s">
        <v>76</v>
      </c>
      <c r="B5" s="237"/>
      <c r="C5" s="226" t="s">
        <v>77</v>
      </c>
      <c r="D5" s="229"/>
      <c r="E5" s="231"/>
      <c r="F5" s="229"/>
      <c r="G5" s="229"/>
      <c r="H5" s="229"/>
      <c r="I5" s="229"/>
      <c r="J5" s="234"/>
      <c r="K5" s="159"/>
    </row>
    <row r="6" spans="1:11" s="151" customFormat="1" ht="22.5" customHeight="1">
      <c r="A6" s="238"/>
      <c r="B6" s="239"/>
      <c r="C6" s="227"/>
      <c r="D6" s="227"/>
      <c r="E6" s="232"/>
      <c r="F6" s="227"/>
      <c r="G6" s="227"/>
      <c r="H6" s="227"/>
      <c r="I6" s="227"/>
      <c r="J6" s="235"/>
      <c r="K6" s="159"/>
    </row>
    <row r="7" spans="1:11" ht="22.5" customHeight="1">
      <c r="A7" s="208" t="s">
        <v>78</v>
      </c>
      <c r="B7" s="209"/>
      <c r="C7" s="210"/>
      <c r="D7" s="187" t="s">
        <v>21</v>
      </c>
      <c r="E7" s="187" t="s">
        <v>22</v>
      </c>
      <c r="F7" s="187" t="s">
        <v>30</v>
      </c>
      <c r="G7" s="187" t="s">
        <v>34</v>
      </c>
      <c r="H7" s="187" t="s">
        <v>38</v>
      </c>
      <c r="I7" s="187" t="s">
        <v>42</v>
      </c>
      <c r="J7" s="165" t="s">
        <v>45</v>
      </c>
      <c r="K7" s="163"/>
    </row>
    <row r="8" spans="1:11" ht="22.5" customHeight="1">
      <c r="A8" s="211" t="s">
        <v>64</v>
      </c>
      <c r="B8" s="212"/>
      <c r="C8" s="213"/>
      <c r="D8" s="74">
        <f>D9+D12+D15+D17+D20+D31+D33+D35</f>
        <v>14336.36</v>
      </c>
      <c r="E8" s="74">
        <f>E9+E12+E15+E17+E20+E31+E33+E35</f>
        <v>14336.36</v>
      </c>
      <c r="F8" s="98"/>
      <c r="G8" s="98"/>
      <c r="H8" s="98"/>
      <c r="I8" s="98"/>
      <c r="J8" s="162"/>
      <c r="K8" s="163"/>
    </row>
    <row r="9" spans="1:11" ht="22.5" customHeight="1">
      <c r="A9" s="214">
        <v>201</v>
      </c>
      <c r="B9" s="215"/>
      <c r="C9" s="99" t="s">
        <v>79</v>
      </c>
      <c r="D9" s="74">
        <v>15.51</v>
      </c>
      <c r="E9" s="74">
        <v>15.51</v>
      </c>
      <c r="F9" s="98"/>
      <c r="G9" s="98"/>
      <c r="H9" s="98"/>
      <c r="I9" s="98"/>
      <c r="J9" s="162"/>
      <c r="K9" s="163"/>
    </row>
    <row r="10" spans="1:11" ht="22.5" customHeight="1">
      <c r="A10" s="214">
        <v>20131</v>
      </c>
      <c r="B10" s="215"/>
      <c r="C10" s="99" t="s">
        <v>80</v>
      </c>
      <c r="D10" s="74"/>
      <c r="E10" s="74"/>
      <c r="F10" s="98"/>
      <c r="G10" s="98"/>
      <c r="H10" s="98"/>
      <c r="I10" s="98"/>
      <c r="J10" s="162"/>
      <c r="K10" s="163"/>
    </row>
    <row r="11" spans="1:11" ht="22.5" customHeight="1">
      <c r="A11" s="214">
        <v>2013199</v>
      </c>
      <c r="B11" s="215"/>
      <c r="C11" s="100" t="s">
        <v>81</v>
      </c>
      <c r="D11" s="74">
        <v>15.51</v>
      </c>
      <c r="E11" s="74">
        <v>15.51</v>
      </c>
      <c r="F11" s="98"/>
      <c r="G11" s="98"/>
      <c r="H11" s="98"/>
      <c r="I11" s="98"/>
      <c r="J11" s="162"/>
      <c r="K11" s="163"/>
    </row>
    <row r="12" spans="1:11" ht="22.5" customHeight="1">
      <c r="A12" s="216">
        <v>208</v>
      </c>
      <c r="B12" s="215"/>
      <c r="C12" s="100" t="s">
        <v>82</v>
      </c>
      <c r="D12" s="74">
        <v>133.81</v>
      </c>
      <c r="E12" s="74">
        <v>133.81</v>
      </c>
      <c r="F12" s="98"/>
      <c r="G12" s="98"/>
      <c r="H12" s="98"/>
      <c r="I12" s="98"/>
      <c r="J12" s="162"/>
      <c r="K12" s="163"/>
    </row>
    <row r="13" spans="1:11" ht="22.5" customHeight="1">
      <c r="A13" s="216">
        <v>20805</v>
      </c>
      <c r="B13" s="215"/>
      <c r="C13" s="100" t="s">
        <v>83</v>
      </c>
      <c r="D13" s="74"/>
      <c r="E13" s="74"/>
      <c r="F13" s="98"/>
      <c r="G13" s="98"/>
      <c r="H13" s="98"/>
      <c r="I13" s="98"/>
      <c r="J13" s="162"/>
      <c r="K13" s="163"/>
    </row>
    <row r="14" spans="1:11" ht="22.5" customHeight="1">
      <c r="A14" s="217" t="s">
        <v>84</v>
      </c>
      <c r="B14" s="218"/>
      <c r="C14" s="101" t="s">
        <v>85</v>
      </c>
      <c r="D14" s="74">
        <v>133.81</v>
      </c>
      <c r="E14" s="74">
        <v>133.81</v>
      </c>
      <c r="F14" s="98"/>
      <c r="G14" s="98"/>
      <c r="H14" s="98"/>
      <c r="I14" s="98"/>
      <c r="J14" s="162"/>
      <c r="K14" s="163"/>
    </row>
    <row r="15" spans="1:11" ht="22.5" customHeight="1">
      <c r="A15" s="217" t="s">
        <v>86</v>
      </c>
      <c r="B15" s="219"/>
      <c r="C15" s="101" t="s">
        <v>87</v>
      </c>
      <c r="D15" s="74">
        <v>12.72</v>
      </c>
      <c r="E15" s="74">
        <v>12.72</v>
      </c>
      <c r="F15" s="98"/>
      <c r="G15" s="98"/>
      <c r="H15" s="98"/>
      <c r="I15" s="98"/>
      <c r="J15" s="162"/>
      <c r="K15" s="163"/>
    </row>
    <row r="16" spans="1:11" ht="22.5" customHeight="1">
      <c r="A16" s="217" t="s">
        <v>88</v>
      </c>
      <c r="B16" s="218"/>
      <c r="C16" s="101" t="s">
        <v>89</v>
      </c>
      <c r="D16" s="74">
        <v>12.72</v>
      </c>
      <c r="E16" s="74">
        <v>12.72</v>
      </c>
      <c r="F16" s="98"/>
      <c r="G16" s="98"/>
      <c r="H16" s="98"/>
      <c r="I16" s="98"/>
      <c r="J16" s="162"/>
      <c r="K16" s="163"/>
    </row>
    <row r="17" spans="1:11" ht="22.5" customHeight="1">
      <c r="A17" s="217" t="s">
        <v>90</v>
      </c>
      <c r="B17" s="219"/>
      <c r="C17" s="101" t="s">
        <v>91</v>
      </c>
      <c r="D17" s="74">
        <v>46.58</v>
      </c>
      <c r="E17" s="74">
        <v>46.58</v>
      </c>
      <c r="F17" s="98"/>
      <c r="G17" s="98"/>
      <c r="H17" s="98"/>
      <c r="I17" s="98"/>
      <c r="J17" s="162"/>
      <c r="K17" s="163"/>
    </row>
    <row r="18" spans="1:11" ht="22.5" customHeight="1">
      <c r="A18" s="217" t="s">
        <v>92</v>
      </c>
      <c r="B18" s="219"/>
      <c r="C18" s="101" t="s">
        <v>93</v>
      </c>
      <c r="D18" s="74"/>
      <c r="E18" s="74"/>
      <c r="F18" s="98"/>
      <c r="G18" s="98"/>
      <c r="H18" s="98"/>
      <c r="I18" s="98"/>
      <c r="J18" s="162"/>
      <c r="K18" s="163"/>
    </row>
    <row r="19" spans="1:11" ht="22.5" customHeight="1">
      <c r="A19" s="217" t="s">
        <v>94</v>
      </c>
      <c r="B19" s="219"/>
      <c r="C19" s="101" t="s">
        <v>95</v>
      </c>
      <c r="D19" s="74">
        <v>46.58</v>
      </c>
      <c r="E19" s="74">
        <v>46.58</v>
      </c>
      <c r="F19" s="98"/>
      <c r="G19" s="98"/>
      <c r="H19" s="98"/>
      <c r="I19" s="98"/>
      <c r="J19" s="162"/>
      <c r="K19" s="163"/>
    </row>
    <row r="20" spans="1:11" ht="22.5" customHeight="1">
      <c r="A20" s="217" t="s">
        <v>96</v>
      </c>
      <c r="B20" s="219"/>
      <c r="C20" s="101" t="s">
        <v>97</v>
      </c>
      <c r="D20" s="74">
        <f>SUM(D22:D30)</f>
        <v>12391.74</v>
      </c>
      <c r="E20" s="74">
        <f>SUM(E22:E30)</f>
        <v>12391.74</v>
      </c>
      <c r="F20" s="98"/>
      <c r="G20" s="98"/>
      <c r="H20" s="98"/>
      <c r="I20" s="98"/>
      <c r="J20" s="162"/>
      <c r="K20" s="163"/>
    </row>
    <row r="21" spans="1:11" ht="22.5" customHeight="1">
      <c r="A21" s="217" t="s">
        <v>98</v>
      </c>
      <c r="B21" s="219"/>
      <c r="C21" s="101" t="s">
        <v>99</v>
      </c>
      <c r="D21" s="74"/>
      <c r="E21" s="74"/>
      <c r="F21" s="98"/>
      <c r="G21" s="98"/>
      <c r="H21" s="98"/>
      <c r="I21" s="98"/>
      <c r="J21" s="162"/>
      <c r="K21" s="163"/>
    </row>
    <row r="22" spans="1:11" ht="22.5" customHeight="1">
      <c r="A22" s="217" t="s">
        <v>100</v>
      </c>
      <c r="B22" s="219"/>
      <c r="C22" s="101" t="s">
        <v>101</v>
      </c>
      <c r="D22" s="74">
        <v>1356.18</v>
      </c>
      <c r="E22" s="74">
        <v>1356.18</v>
      </c>
      <c r="F22" s="98"/>
      <c r="G22" s="98"/>
      <c r="H22" s="98"/>
      <c r="I22" s="98"/>
      <c r="J22" s="162"/>
      <c r="K22" s="163"/>
    </row>
    <row r="23" spans="1:11" ht="22.5" customHeight="1">
      <c r="A23" s="217" t="s">
        <v>102</v>
      </c>
      <c r="B23" s="219"/>
      <c r="C23" s="101" t="s">
        <v>103</v>
      </c>
      <c r="D23" s="74">
        <v>271.56</v>
      </c>
      <c r="E23" s="74">
        <v>271.56</v>
      </c>
      <c r="F23" s="98"/>
      <c r="G23" s="98"/>
      <c r="H23" s="98"/>
      <c r="I23" s="98"/>
      <c r="J23" s="162"/>
      <c r="K23" s="163"/>
    </row>
    <row r="24" spans="1:11" ht="22.5" customHeight="1">
      <c r="A24" s="217" t="s">
        <v>104</v>
      </c>
      <c r="B24" s="219"/>
      <c r="C24" s="101" t="s">
        <v>105</v>
      </c>
      <c r="D24" s="74">
        <v>100</v>
      </c>
      <c r="E24" s="74">
        <v>100</v>
      </c>
      <c r="F24" s="98"/>
      <c r="G24" s="98"/>
      <c r="H24" s="98"/>
      <c r="I24" s="98"/>
      <c r="J24" s="162"/>
      <c r="K24" s="163"/>
    </row>
    <row r="25" spans="1:11" ht="22.5" customHeight="1">
      <c r="A25" s="217" t="s">
        <v>106</v>
      </c>
      <c r="B25" s="219"/>
      <c r="C25" s="101" t="s">
        <v>107</v>
      </c>
      <c r="D25" s="74">
        <v>8845</v>
      </c>
      <c r="E25" s="74">
        <v>8845</v>
      </c>
      <c r="F25" s="98"/>
      <c r="G25" s="98"/>
      <c r="H25" s="98"/>
      <c r="I25" s="98"/>
      <c r="J25" s="162"/>
      <c r="K25" s="163"/>
    </row>
    <row r="26" spans="1:11" ht="22.5" customHeight="1">
      <c r="A26" s="217" t="s">
        <v>108</v>
      </c>
      <c r="B26" s="219"/>
      <c r="C26" s="101" t="s">
        <v>109</v>
      </c>
      <c r="D26" s="74">
        <v>100</v>
      </c>
      <c r="E26" s="74">
        <v>100</v>
      </c>
      <c r="F26" s="98"/>
      <c r="G26" s="98"/>
      <c r="H26" s="98"/>
      <c r="I26" s="98"/>
      <c r="J26" s="162"/>
      <c r="K26" s="163"/>
    </row>
    <row r="27" spans="1:11" ht="22.5" customHeight="1">
      <c r="A27" s="217" t="s">
        <v>110</v>
      </c>
      <c r="B27" s="219"/>
      <c r="C27" s="101" t="s">
        <v>111</v>
      </c>
      <c r="D27" s="74">
        <v>291</v>
      </c>
      <c r="E27" s="74">
        <v>291</v>
      </c>
      <c r="F27" s="98"/>
      <c r="G27" s="98"/>
      <c r="H27" s="98"/>
      <c r="I27" s="98"/>
      <c r="J27" s="162"/>
      <c r="K27" s="163"/>
    </row>
    <row r="28" spans="1:11" ht="22.5" customHeight="1">
      <c r="A28" s="217" t="s">
        <v>112</v>
      </c>
      <c r="B28" s="219"/>
      <c r="C28" s="101" t="s">
        <v>113</v>
      </c>
      <c r="D28" s="74">
        <v>1123</v>
      </c>
      <c r="E28" s="74">
        <v>1123</v>
      </c>
      <c r="F28" s="98"/>
      <c r="G28" s="98"/>
      <c r="H28" s="98"/>
      <c r="I28" s="98"/>
      <c r="J28" s="162"/>
      <c r="K28" s="163"/>
    </row>
    <row r="29" spans="1:11" ht="22.5" customHeight="1">
      <c r="A29" s="217" t="s">
        <v>114</v>
      </c>
      <c r="B29" s="219"/>
      <c r="C29" s="102" t="s">
        <v>115</v>
      </c>
      <c r="D29" s="74">
        <v>165</v>
      </c>
      <c r="E29" s="74">
        <v>165</v>
      </c>
      <c r="F29" s="98"/>
      <c r="G29" s="98"/>
      <c r="H29" s="98"/>
      <c r="I29" s="98"/>
      <c r="J29" s="162"/>
      <c r="K29" s="163"/>
    </row>
    <row r="30" spans="1:11" ht="22.5" customHeight="1">
      <c r="A30" s="220">
        <v>2130399</v>
      </c>
      <c r="B30" s="220"/>
      <c r="C30" s="103" t="s">
        <v>116</v>
      </c>
      <c r="D30" s="74">
        <v>140</v>
      </c>
      <c r="E30" s="74">
        <v>140</v>
      </c>
      <c r="F30" s="98"/>
      <c r="G30" s="98"/>
      <c r="H30" s="98"/>
      <c r="I30" s="98"/>
      <c r="J30" s="162"/>
      <c r="K30" s="163"/>
    </row>
    <row r="31" spans="1:11" ht="22.5" customHeight="1">
      <c r="A31" s="221">
        <v>21305</v>
      </c>
      <c r="B31" s="222"/>
      <c r="C31" s="103" t="s">
        <v>117</v>
      </c>
      <c r="D31" s="74">
        <v>424</v>
      </c>
      <c r="E31" s="74">
        <v>424</v>
      </c>
      <c r="F31" s="98"/>
      <c r="G31" s="98"/>
      <c r="H31" s="98"/>
      <c r="I31" s="98"/>
      <c r="J31" s="162"/>
      <c r="K31" s="163"/>
    </row>
    <row r="32" spans="1:11" ht="22.5" customHeight="1">
      <c r="A32" s="220">
        <v>2130599</v>
      </c>
      <c r="B32" s="220"/>
      <c r="C32" s="103" t="s">
        <v>118</v>
      </c>
      <c r="D32" s="74">
        <v>424</v>
      </c>
      <c r="E32" s="74">
        <v>424</v>
      </c>
      <c r="F32" s="98"/>
      <c r="G32" s="98"/>
      <c r="H32" s="98"/>
      <c r="I32" s="98"/>
      <c r="J32" s="162"/>
      <c r="K32" s="163"/>
    </row>
    <row r="33" spans="1:11" ht="22.5" customHeight="1">
      <c r="A33" s="221">
        <v>21399</v>
      </c>
      <c r="B33" s="222"/>
      <c r="C33" s="103" t="s">
        <v>119</v>
      </c>
      <c r="D33" s="74">
        <v>18</v>
      </c>
      <c r="E33" s="74">
        <v>18</v>
      </c>
      <c r="F33" s="98"/>
      <c r="G33" s="98"/>
      <c r="H33" s="98"/>
      <c r="I33" s="98"/>
      <c r="J33" s="162"/>
      <c r="K33" s="163"/>
    </row>
    <row r="34" spans="1:11" ht="22.5" customHeight="1">
      <c r="A34" s="220">
        <v>2139999</v>
      </c>
      <c r="B34" s="220"/>
      <c r="C34" s="103" t="s">
        <v>119</v>
      </c>
      <c r="D34" s="74">
        <v>18</v>
      </c>
      <c r="E34" s="74">
        <v>18</v>
      </c>
      <c r="F34" s="98"/>
      <c r="G34" s="98"/>
      <c r="H34" s="98"/>
      <c r="I34" s="98"/>
      <c r="J34" s="162"/>
      <c r="K34" s="163"/>
    </row>
    <row r="35" spans="1:11" ht="22.5" customHeight="1">
      <c r="A35" s="221">
        <v>221</v>
      </c>
      <c r="B35" s="222"/>
      <c r="C35" s="103" t="s">
        <v>120</v>
      </c>
      <c r="D35" s="74">
        <v>1294</v>
      </c>
      <c r="E35" s="74">
        <v>1294</v>
      </c>
      <c r="F35" s="98"/>
      <c r="G35" s="98"/>
      <c r="H35" s="98"/>
      <c r="I35" s="98"/>
      <c r="J35" s="162"/>
      <c r="K35" s="163"/>
    </row>
    <row r="36" spans="1:11" ht="22.5" customHeight="1">
      <c r="A36" s="221">
        <v>22101</v>
      </c>
      <c r="B36" s="222"/>
      <c r="C36" s="103" t="s">
        <v>121</v>
      </c>
      <c r="D36" s="74"/>
      <c r="E36" s="74"/>
      <c r="F36" s="98"/>
      <c r="G36" s="98"/>
      <c r="H36" s="98"/>
      <c r="I36" s="98"/>
      <c r="J36" s="162"/>
      <c r="K36" s="163"/>
    </row>
    <row r="37" spans="1:11" ht="22.5" customHeight="1">
      <c r="A37" s="220">
        <v>210199</v>
      </c>
      <c r="B37" s="220"/>
      <c r="C37" s="103" t="s">
        <v>122</v>
      </c>
      <c r="D37" s="74">
        <v>1294</v>
      </c>
      <c r="E37" s="74">
        <v>1294</v>
      </c>
      <c r="F37" s="98"/>
      <c r="G37" s="98"/>
      <c r="H37" s="98"/>
      <c r="I37" s="98"/>
      <c r="J37" s="162"/>
      <c r="K37" s="163"/>
    </row>
    <row r="38" spans="1:11" ht="22.5" customHeight="1">
      <c r="A38" s="220"/>
      <c r="B38" s="220"/>
      <c r="C38" s="103"/>
      <c r="D38" s="74"/>
      <c r="E38" s="74"/>
      <c r="F38" s="98"/>
      <c r="G38" s="98"/>
      <c r="H38" s="98"/>
      <c r="I38" s="98"/>
      <c r="J38" s="162"/>
      <c r="K38" s="163"/>
    </row>
    <row r="39" spans="1:11" ht="22.5" customHeight="1">
      <c r="A39" s="220"/>
      <c r="B39" s="220"/>
      <c r="C39" s="103"/>
      <c r="D39" s="74"/>
      <c r="E39" s="74"/>
      <c r="F39" s="98"/>
      <c r="G39" s="98"/>
      <c r="H39" s="98"/>
      <c r="I39" s="98"/>
      <c r="J39" s="162"/>
      <c r="K39" s="163"/>
    </row>
    <row r="40" spans="1:11" ht="22.5" customHeight="1">
      <c r="A40" s="220"/>
      <c r="B40" s="220"/>
      <c r="C40" s="103"/>
      <c r="D40" s="74"/>
      <c r="E40" s="74"/>
      <c r="F40" s="98"/>
      <c r="G40" s="98"/>
      <c r="H40" s="98"/>
      <c r="I40" s="98"/>
      <c r="J40" s="162"/>
      <c r="K40" s="163"/>
    </row>
    <row r="41" spans="1:10" ht="30.75" customHeight="1">
      <c r="A41" s="223" t="s">
        <v>123</v>
      </c>
      <c r="B41" s="224"/>
      <c r="C41" s="224"/>
      <c r="D41" s="225"/>
      <c r="E41" s="225"/>
      <c r="F41" s="225"/>
      <c r="G41" s="225"/>
      <c r="H41" s="225"/>
      <c r="I41" s="225"/>
      <c r="J41" s="225"/>
    </row>
    <row r="42" ht="15">
      <c r="A42" s="164"/>
    </row>
    <row r="43" ht="15">
      <c r="A43" s="164"/>
    </row>
  </sheetData>
  <sheetProtection/>
  <mergeCells count="46">
    <mergeCell ref="A41:J41"/>
    <mergeCell ref="C5:C6"/>
    <mergeCell ref="D4:D6"/>
    <mergeCell ref="E4:E6"/>
    <mergeCell ref="F4:F6"/>
    <mergeCell ref="G4:G6"/>
    <mergeCell ref="H4:H6"/>
    <mergeCell ref="I4:I6"/>
    <mergeCell ref="J4:J6"/>
    <mergeCell ref="A5:B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J1"/>
    <mergeCell ref="A4:C4"/>
    <mergeCell ref="A7:C7"/>
    <mergeCell ref="A8:C8"/>
    <mergeCell ref="A9:B9"/>
    <mergeCell ref="A10:B10"/>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J44"/>
  <sheetViews>
    <sheetView zoomScalePageLayoutView="0" workbookViewId="0" topLeftCell="A1">
      <selection activeCell="E8" sqref="E8"/>
    </sheetView>
  </sheetViews>
  <sheetFormatPr defaultColWidth="9.00390625" defaultRowHeight="14.25"/>
  <cols>
    <col min="1" max="1" width="5.625" style="153" customWidth="1"/>
    <col min="2" max="2" width="4.375" style="153" customWidth="1"/>
    <col min="3" max="3" width="41.00390625" style="153" customWidth="1"/>
    <col min="4" max="4" width="14.375" style="153" customWidth="1"/>
    <col min="5" max="6" width="14.625" style="153" customWidth="1"/>
    <col min="7" max="9" width="12.25390625" style="153" customWidth="1"/>
    <col min="10" max="10" width="9.00390625" style="153" customWidth="1"/>
    <col min="11" max="11" width="12.625" style="153" customWidth="1"/>
    <col min="12" max="16384" width="9.00390625" style="153" customWidth="1"/>
  </cols>
  <sheetData>
    <row r="1" spans="1:9" s="150" customFormat="1" ht="22.5">
      <c r="A1" s="205" t="s">
        <v>124</v>
      </c>
      <c r="B1" s="205"/>
      <c r="C1" s="205"/>
      <c r="D1" s="205"/>
      <c r="E1" s="205"/>
      <c r="F1" s="205"/>
      <c r="G1" s="205"/>
      <c r="H1" s="205"/>
      <c r="I1" s="205"/>
    </row>
    <row r="2" spans="1:9" ht="15">
      <c r="A2" s="154"/>
      <c r="B2" s="154"/>
      <c r="C2" s="154"/>
      <c r="D2" s="154"/>
      <c r="E2" s="154"/>
      <c r="F2" s="154"/>
      <c r="G2" s="154"/>
      <c r="H2" s="154"/>
      <c r="I2" s="32" t="s">
        <v>125</v>
      </c>
    </row>
    <row r="3" spans="1:9" ht="15">
      <c r="A3" s="9" t="s">
        <v>13</v>
      </c>
      <c r="B3" s="154"/>
      <c r="C3" s="154"/>
      <c r="D3" s="154"/>
      <c r="E3" s="154"/>
      <c r="F3" s="155"/>
      <c r="G3" s="154"/>
      <c r="H3" s="154"/>
      <c r="I3" s="32" t="s">
        <v>14</v>
      </c>
    </row>
    <row r="4" spans="1:10" s="151" customFormat="1" ht="22.5" customHeight="1">
      <c r="A4" s="206" t="s">
        <v>17</v>
      </c>
      <c r="B4" s="207"/>
      <c r="C4" s="207"/>
      <c r="D4" s="228" t="s">
        <v>52</v>
      </c>
      <c r="E4" s="228" t="s">
        <v>126</v>
      </c>
      <c r="F4" s="243" t="s">
        <v>127</v>
      </c>
      <c r="G4" s="243" t="s">
        <v>128</v>
      </c>
      <c r="H4" s="246" t="s">
        <v>129</v>
      </c>
      <c r="I4" s="247" t="s">
        <v>130</v>
      </c>
      <c r="J4" s="159"/>
    </row>
    <row r="5" spans="1:10" s="151" customFormat="1" ht="22.5" customHeight="1">
      <c r="A5" s="236" t="s">
        <v>76</v>
      </c>
      <c r="B5" s="237"/>
      <c r="C5" s="226" t="s">
        <v>77</v>
      </c>
      <c r="D5" s="229"/>
      <c r="E5" s="229"/>
      <c r="F5" s="244"/>
      <c r="G5" s="244"/>
      <c r="H5" s="244"/>
      <c r="I5" s="248"/>
      <c r="J5" s="159"/>
    </row>
    <row r="6" spans="1:10" s="151" customFormat="1" ht="22.5" customHeight="1">
      <c r="A6" s="238"/>
      <c r="B6" s="239"/>
      <c r="C6" s="227"/>
      <c r="D6" s="227"/>
      <c r="E6" s="227"/>
      <c r="F6" s="245"/>
      <c r="G6" s="245"/>
      <c r="H6" s="245"/>
      <c r="I6" s="249"/>
      <c r="J6" s="159"/>
    </row>
    <row r="7" spans="1:10" s="152" customFormat="1" ht="22.5" customHeight="1">
      <c r="A7" s="240" t="s">
        <v>78</v>
      </c>
      <c r="B7" s="241"/>
      <c r="C7" s="242"/>
      <c r="D7" s="188" t="s">
        <v>21</v>
      </c>
      <c r="E7" s="188" t="s">
        <v>22</v>
      </c>
      <c r="F7" s="188" t="s">
        <v>30</v>
      </c>
      <c r="G7" s="156" t="s">
        <v>34</v>
      </c>
      <c r="H7" s="156" t="s">
        <v>38</v>
      </c>
      <c r="I7" s="160" t="s">
        <v>42</v>
      </c>
      <c r="J7" s="161"/>
    </row>
    <row r="8" spans="1:10" ht="22.5" customHeight="1">
      <c r="A8" s="211" t="s">
        <v>64</v>
      </c>
      <c r="B8" s="212"/>
      <c r="C8" s="213"/>
      <c r="D8" s="74">
        <f>D9+D12+D15+D17+D20+D31+D33+D35</f>
        <v>14336.36</v>
      </c>
      <c r="E8" s="74">
        <f>E9+E12+E15+E17+E20+E33</f>
        <v>2159.82</v>
      </c>
      <c r="F8" s="98">
        <f>F17+F20+F31+F35</f>
        <v>12176.539999999999</v>
      </c>
      <c r="G8" s="98"/>
      <c r="H8" s="98"/>
      <c r="I8" s="162"/>
      <c r="J8" s="163"/>
    </row>
    <row r="9" spans="1:10" ht="22.5" customHeight="1">
      <c r="A9" s="214">
        <v>201</v>
      </c>
      <c r="B9" s="215"/>
      <c r="C9" s="99" t="s">
        <v>79</v>
      </c>
      <c r="D9" s="74">
        <v>15.51</v>
      </c>
      <c r="E9" s="74">
        <v>15.51</v>
      </c>
      <c r="F9" s="98"/>
      <c r="G9" s="98"/>
      <c r="H9" s="98"/>
      <c r="I9" s="162"/>
      <c r="J9" s="163"/>
    </row>
    <row r="10" spans="1:10" ht="22.5" customHeight="1">
      <c r="A10" s="214">
        <v>20131</v>
      </c>
      <c r="B10" s="215"/>
      <c r="C10" s="99" t="s">
        <v>80</v>
      </c>
      <c r="D10" s="74"/>
      <c r="E10" s="74"/>
      <c r="F10" s="98"/>
      <c r="G10" s="98"/>
      <c r="H10" s="98"/>
      <c r="I10" s="162"/>
      <c r="J10" s="163"/>
    </row>
    <row r="11" spans="1:10" ht="22.5" customHeight="1">
      <c r="A11" s="214">
        <v>2013199</v>
      </c>
      <c r="B11" s="215"/>
      <c r="C11" s="100" t="s">
        <v>81</v>
      </c>
      <c r="D11" s="74">
        <v>15.51</v>
      </c>
      <c r="E11" s="74">
        <v>15.51</v>
      </c>
      <c r="F11" s="98"/>
      <c r="G11" s="98"/>
      <c r="H11" s="98"/>
      <c r="I11" s="162"/>
      <c r="J11" s="163"/>
    </row>
    <row r="12" spans="1:10" ht="22.5" customHeight="1">
      <c r="A12" s="216">
        <v>208</v>
      </c>
      <c r="B12" s="215"/>
      <c r="C12" s="100" t="s">
        <v>82</v>
      </c>
      <c r="D12" s="74">
        <v>133.81</v>
      </c>
      <c r="E12" s="74">
        <v>133.81</v>
      </c>
      <c r="F12" s="98"/>
      <c r="G12" s="98"/>
      <c r="H12" s="98"/>
      <c r="I12" s="162"/>
      <c r="J12" s="163"/>
    </row>
    <row r="13" spans="1:10" ht="22.5" customHeight="1">
      <c r="A13" s="216">
        <v>20805</v>
      </c>
      <c r="B13" s="215"/>
      <c r="C13" s="100" t="s">
        <v>83</v>
      </c>
      <c r="D13" s="74"/>
      <c r="E13" s="74"/>
      <c r="F13" s="98"/>
      <c r="G13" s="98"/>
      <c r="H13" s="98"/>
      <c r="I13" s="162"/>
      <c r="J13" s="163"/>
    </row>
    <row r="14" spans="1:10" ht="22.5" customHeight="1">
      <c r="A14" s="217" t="s">
        <v>84</v>
      </c>
      <c r="B14" s="218"/>
      <c r="C14" s="101" t="s">
        <v>85</v>
      </c>
      <c r="D14" s="74">
        <v>133.81</v>
      </c>
      <c r="E14" s="74">
        <v>133.81</v>
      </c>
      <c r="F14" s="98"/>
      <c r="G14" s="98"/>
      <c r="H14" s="98"/>
      <c r="I14" s="162"/>
      <c r="J14" s="163"/>
    </row>
    <row r="15" spans="1:10" ht="22.5" customHeight="1">
      <c r="A15" s="217" t="s">
        <v>86</v>
      </c>
      <c r="B15" s="219"/>
      <c r="C15" s="101" t="s">
        <v>87</v>
      </c>
      <c r="D15" s="74">
        <v>12.72</v>
      </c>
      <c r="E15" s="74">
        <v>12.72</v>
      </c>
      <c r="F15" s="98"/>
      <c r="G15" s="98"/>
      <c r="H15" s="98"/>
      <c r="I15" s="162"/>
      <c r="J15" s="163"/>
    </row>
    <row r="16" spans="1:10" ht="22.5" customHeight="1">
      <c r="A16" s="217" t="s">
        <v>88</v>
      </c>
      <c r="B16" s="218"/>
      <c r="C16" s="101" t="s">
        <v>89</v>
      </c>
      <c r="D16" s="74">
        <v>12.72</v>
      </c>
      <c r="E16" s="74">
        <v>12.72</v>
      </c>
      <c r="F16" s="98"/>
      <c r="G16" s="98"/>
      <c r="H16" s="98"/>
      <c r="I16" s="162"/>
      <c r="J16" s="163"/>
    </row>
    <row r="17" spans="1:10" ht="22.5" customHeight="1">
      <c r="A17" s="217" t="s">
        <v>90</v>
      </c>
      <c r="B17" s="219"/>
      <c r="C17" s="101" t="s">
        <v>91</v>
      </c>
      <c r="D17" s="74">
        <v>46.58</v>
      </c>
      <c r="E17" s="74">
        <v>22.6</v>
      </c>
      <c r="F17" s="98">
        <v>23.98</v>
      </c>
      <c r="G17" s="98"/>
      <c r="H17" s="98"/>
      <c r="I17" s="162"/>
      <c r="J17" s="163"/>
    </row>
    <row r="18" spans="1:10" ht="22.5" customHeight="1">
      <c r="A18" s="217" t="s">
        <v>92</v>
      </c>
      <c r="B18" s="219"/>
      <c r="C18" s="101" t="s">
        <v>93</v>
      </c>
      <c r="D18" s="74"/>
      <c r="E18" s="74"/>
      <c r="F18" s="98"/>
      <c r="G18" s="98"/>
      <c r="H18" s="98"/>
      <c r="I18" s="162"/>
      <c r="J18" s="163"/>
    </row>
    <row r="19" spans="1:10" ht="22.5" customHeight="1">
      <c r="A19" s="217" t="s">
        <v>94</v>
      </c>
      <c r="B19" s="219"/>
      <c r="C19" s="101" t="s">
        <v>95</v>
      </c>
      <c r="D19" s="74">
        <f>SUM(E19:F19)</f>
        <v>46.58</v>
      </c>
      <c r="E19" s="74">
        <v>22.6</v>
      </c>
      <c r="F19" s="98">
        <v>23.98</v>
      </c>
      <c r="G19" s="98"/>
      <c r="H19" s="98"/>
      <c r="I19" s="162"/>
      <c r="J19" s="163"/>
    </row>
    <row r="20" spans="1:10" ht="22.5" customHeight="1">
      <c r="A20" s="217" t="s">
        <v>96</v>
      </c>
      <c r="B20" s="219"/>
      <c r="C20" s="101" t="s">
        <v>97</v>
      </c>
      <c r="D20" s="74">
        <f>E20+F20</f>
        <v>12391.74</v>
      </c>
      <c r="E20" s="74">
        <f>SUM(E21:E30)</f>
        <v>1957.18</v>
      </c>
      <c r="F20" s="98">
        <f>SUM(F21:F29)</f>
        <v>10434.56</v>
      </c>
      <c r="G20" s="98"/>
      <c r="H20" s="98"/>
      <c r="I20" s="162"/>
      <c r="J20" s="163"/>
    </row>
    <row r="21" spans="1:10" ht="22.5" customHeight="1">
      <c r="A21" s="217" t="s">
        <v>98</v>
      </c>
      <c r="B21" s="219"/>
      <c r="C21" s="101" t="s">
        <v>99</v>
      </c>
      <c r="D21" s="74"/>
      <c r="E21" s="74"/>
      <c r="F21" s="98"/>
      <c r="G21" s="98"/>
      <c r="H21" s="98"/>
      <c r="I21" s="162"/>
      <c r="J21" s="163"/>
    </row>
    <row r="22" spans="1:10" ht="22.5" customHeight="1">
      <c r="A22" s="217" t="s">
        <v>100</v>
      </c>
      <c r="B22" s="219"/>
      <c r="C22" s="101" t="s">
        <v>101</v>
      </c>
      <c r="D22" s="74">
        <v>1356.18</v>
      </c>
      <c r="E22" s="74">
        <v>1356.18</v>
      </c>
      <c r="F22" s="98"/>
      <c r="G22" s="98"/>
      <c r="H22" s="98"/>
      <c r="I22" s="162"/>
      <c r="J22" s="163"/>
    </row>
    <row r="23" spans="1:10" ht="22.5" customHeight="1">
      <c r="A23" s="217" t="s">
        <v>102</v>
      </c>
      <c r="B23" s="219"/>
      <c r="C23" s="101" t="s">
        <v>103</v>
      </c>
      <c r="D23" s="74">
        <v>271.56</v>
      </c>
      <c r="E23" s="74"/>
      <c r="F23" s="98">
        <v>271.56</v>
      </c>
      <c r="G23" s="98"/>
      <c r="H23" s="98"/>
      <c r="I23" s="162"/>
      <c r="J23" s="163"/>
    </row>
    <row r="24" spans="1:10" ht="22.5" customHeight="1">
      <c r="A24" s="217" t="s">
        <v>104</v>
      </c>
      <c r="B24" s="219"/>
      <c r="C24" s="101" t="s">
        <v>105</v>
      </c>
      <c r="D24" s="74">
        <v>100</v>
      </c>
      <c r="E24" s="74">
        <v>100</v>
      </c>
      <c r="F24" s="98"/>
      <c r="G24" s="98"/>
      <c r="H24" s="98"/>
      <c r="I24" s="162"/>
      <c r="J24" s="163"/>
    </row>
    <row r="25" spans="1:10" ht="22.5" customHeight="1">
      <c r="A25" s="217" t="s">
        <v>106</v>
      </c>
      <c r="B25" s="219"/>
      <c r="C25" s="101" t="s">
        <v>107</v>
      </c>
      <c r="D25" s="74">
        <v>8845</v>
      </c>
      <c r="E25" s="74"/>
      <c r="F25" s="98">
        <v>8845</v>
      </c>
      <c r="G25" s="98"/>
      <c r="H25" s="98"/>
      <c r="I25" s="162"/>
      <c r="J25" s="163"/>
    </row>
    <row r="26" spans="1:10" ht="22.5" customHeight="1">
      <c r="A26" s="217" t="s">
        <v>108</v>
      </c>
      <c r="B26" s="219"/>
      <c r="C26" s="101" t="s">
        <v>109</v>
      </c>
      <c r="D26" s="74">
        <v>100</v>
      </c>
      <c r="E26" s="74">
        <v>70</v>
      </c>
      <c r="F26" s="98">
        <v>30</v>
      </c>
      <c r="G26" s="98"/>
      <c r="H26" s="98"/>
      <c r="I26" s="162"/>
      <c r="J26" s="163"/>
    </row>
    <row r="27" spans="1:10" ht="22.5" customHeight="1">
      <c r="A27" s="217" t="s">
        <v>110</v>
      </c>
      <c r="B27" s="219"/>
      <c r="C27" s="101" t="s">
        <v>111</v>
      </c>
      <c r="D27" s="74">
        <v>291</v>
      </c>
      <c r="E27" s="74">
        <v>291</v>
      </c>
      <c r="F27" s="98"/>
      <c r="G27" s="98"/>
      <c r="H27" s="98"/>
      <c r="I27" s="162"/>
      <c r="J27" s="163"/>
    </row>
    <row r="28" spans="1:10" ht="22.5" customHeight="1">
      <c r="A28" s="217" t="s">
        <v>112</v>
      </c>
      <c r="B28" s="219"/>
      <c r="C28" s="101" t="s">
        <v>113</v>
      </c>
      <c r="D28" s="74">
        <v>1123</v>
      </c>
      <c r="E28" s="74"/>
      <c r="F28" s="98">
        <v>1123</v>
      </c>
      <c r="G28" s="98"/>
      <c r="H28" s="98"/>
      <c r="I28" s="162"/>
      <c r="J28" s="163"/>
    </row>
    <row r="29" spans="1:10" ht="22.5" customHeight="1">
      <c r="A29" s="217" t="s">
        <v>114</v>
      </c>
      <c r="B29" s="219"/>
      <c r="C29" s="102" t="s">
        <v>115</v>
      </c>
      <c r="D29" s="74">
        <v>165</v>
      </c>
      <c r="E29" s="74"/>
      <c r="F29" s="98">
        <v>165</v>
      </c>
      <c r="G29" s="98"/>
      <c r="H29" s="98"/>
      <c r="I29" s="162"/>
      <c r="J29" s="163"/>
    </row>
    <row r="30" spans="1:10" ht="22.5" customHeight="1">
      <c r="A30" s="220">
        <v>2130399</v>
      </c>
      <c r="B30" s="220"/>
      <c r="C30" s="103" t="s">
        <v>116</v>
      </c>
      <c r="D30" s="74">
        <v>140</v>
      </c>
      <c r="E30" s="74">
        <v>140</v>
      </c>
      <c r="F30" s="98"/>
      <c r="G30" s="98"/>
      <c r="H30" s="98"/>
      <c r="I30" s="162"/>
      <c r="J30" s="163"/>
    </row>
    <row r="31" spans="1:10" ht="22.5" customHeight="1">
      <c r="A31" s="221">
        <v>21305</v>
      </c>
      <c r="B31" s="222"/>
      <c r="C31" s="103" t="s">
        <v>117</v>
      </c>
      <c r="D31" s="74">
        <v>424</v>
      </c>
      <c r="E31" s="74"/>
      <c r="F31" s="98">
        <v>424</v>
      </c>
      <c r="G31" s="98"/>
      <c r="H31" s="98"/>
      <c r="I31" s="162"/>
      <c r="J31" s="163"/>
    </row>
    <row r="32" spans="1:10" ht="22.5" customHeight="1">
      <c r="A32" s="220">
        <v>2130599</v>
      </c>
      <c r="B32" s="220"/>
      <c r="C32" s="103" t="s">
        <v>118</v>
      </c>
      <c r="D32" s="74">
        <v>424</v>
      </c>
      <c r="E32" s="74"/>
      <c r="F32" s="98">
        <v>424</v>
      </c>
      <c r="G32" s="98"/>
      <c r="H32" s="98"/>
      <c r="I32" s="162"/>
      <c r="J32" s="163"/>
    </row>
    <row r="33" spans="1:10" ht="22.5" customHeight="1">
      <c r="A33" s="221">
        <v>21399</v>
      </c>
      <c r="B33" s="222"/>
      <c r="C33" s="103" t="s">
        <v>119</v>
      </c>
      <c r="D33" s="74">
        <v>18</v>
      </c>
      <c r="E33" s="74">
        <v>18</v>
      </c>
      <c r="F33" s="98"/>
      <c r="G33" s="98"/>
      <c r="H33" s="98"/>
      <c r="I33" s="162"/>
      <c r="J33" s="163"/>
    </row>
    <row r="34" spans="1:10" ht="22.5" customHeight="1">
      <c r="A34" s="220">
        <v>2139999</v>
      </c>
      <c r="B34" s="220"/>
      <c r="C34" s="103" t="s">
        <v>119</v>
      </c>
      <c r="D34" s="74">
        <v>18</v>
      </c>
      <c r="E34" s="74">
        <v>18</v>
      </c>
      <c r="F34" s="98"/>
      <c r="G34" s="98"/>
      <c r="H34" s="98"/>
      <c r="I34" s="162"/>
      <c r="J34" s="163"/>
    </row>
    <row r="35" spans="1:10" ht="22.5" customHeight="1">
      <c r="A35" s="221">
        <v>221</v>
      </c>
      <c r="B35" s="222"/>
      <c r="C35" s="103" t="s">
        <v>120</v>
      </c>
      <c r="D35" s="74">
        <v>1294</v>
      </c>
      <c r="E35" s="74"/>
      <c r="F35" s="98">
        <v>1294</v>
      </c>
      <c r="G35" s="98"/>
      <c r="H35" s="98"/>
      <c r="I35" s="162"/>
      <c r="J35" s="163"/>
    </row>
    <row r="36" spans="1:10" ht="22.5" customHeight="1">
      <c r="A36" s="221">
        <v>22101</v>
      </c>
      <c r="B36" s="222"/>
      <c r="C36" s="103" t="s">
        <v>121</v>
      </c>
      <c r="D36" s="74"/>
      <c r="E36" s="74"/>
      <c r="F36" s="98"/>
      <c r="G36" s="98"/>
      <c r="H36" s="98"/>
      <c r="I36" s="162"/>
      <c r="J36" s="163"/>
    </row>
    <row r="37" spans="1:10" ht="22.5" customHeight="1">
      <c r="A37" s="220">
        <v>210199</v>
      </c>
      <c r="B37" s="220"/>
      <c r="C37" s="103" t="s">
        <v>122</v>
      </c>
      <c r="D37" s="74">
        <v>1294</v>
      </c>
      <c r="E37" s="74"/>
      <c r="F37" s="98">
        <v>1294</v>
      </c>
      <c r="G37" s="98"/>
      <c r="H37" s="98"/>
      <c r="I37" s="162"/>
      <c r="J37" s="163"/>
    </row>
    <row r="38" spans="1:10" ht="22.5" customHeight="1">
      <c r="A38" s="221"/>
      <c r="B38" s="222"/>
      <c r="C38" s="103"/>
      <c r="D38" s="74"/>
      <c r="E38" s="98"/>
      <c r="F38" s="98"/>
      <c r="G38" s="98"/>
      <c r="H38" s="98"/>
      <c r="I38" s="162"/>
      <c r="J38" s="163"/>
    </row>
    <row r="39" spans="1:10" ht="22.5" customHeight="1">
      <c r="A39" s="220"/>
      <c r="B39" s="220"/>
      <c r="C39" s="103"/>
      <c r="D39" s="74"/>
      <c r="E39" s="98"/>
      <c r="F39" s="98"/>
      <c r="G39" s="98"/>
      <c r="H39" s="98"/>
      <c r="I39" s="162"/>
      <c r="J39" s="163"/>
    </row>
    <row r="40" spans="1:10" ht="22.5" customHeight="1">
      <c r="A40" s="220"/>
      <c r="B40" s="220"/>
      <c r="C40" s="103"/>
      <c r="D40" s="74"/>
      <c r="E40" s="98"/>
      <c r="F40" s="98"/>
      <c r="G40" s="98"/>
      <c r="H40" s="98"/>
      <c r="I40" s="162"/>
      <c r="J40" s="163"/>
    </row>
    <row r="41" spans="1:9" ht="31.5" customHeight="1">
      <c r="A41" s="223" t="s">
        <v>131</v>
      </c>
      <c r="B41" s="224"/>
      <c r="C41" s="224"/>
      <c r="D41" s="225"/>
      <c r="E41" s="225"/>
      <c r="F41" s="225"/>
      <c r="G41" s="225"/>
      <c r="H41" s="225"/>
      <c r="I41" s="225"/>
    </row>
    <row r="42" ht="15">
      <c r="A42" s="157"/>
    </row>
    <row r="43" ht="15">
      <c r="A43" s="158"/>
    </row>
    <row r="44" ht="15">
      <c r="A44" s="158"/>
    </row>
  </sheetData>
  <sheetProtection/>
  <mergeCells count="45">
    <mergeCell ref="A41:I41"/>
    <mergeCell ref="C5:C6"/>
    <mergeCell ref="D4:D6"/>
    <mergeCell ref="E4:E6"/>
    <mergeCell ref="F4:F6"/>
    <mergeCell ref="G4:G6"/>
    <mergeCell ref="H4:H6"/>
    <mergeCell ref="I4:I6"/>
    <mergeCell ref="A5:B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I1"/>
    <mergeCell ref="A4:C4"/>
    <mergeCell ref="A7:C7"/>
    <mergeCell ref="A8:C8"/>
    <mergeCell ref="A9:B9"/>
    <mergeCell ref="A10:B10"/>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5">
      <selection activeCell="G34" sqref="G34"/>
    </sheetView>
  </sheetViews>
  <sheetFormatPr defaultColWidth="9.00390625" defaultRowHeight="14.25"/>
  <cols>
    <col min="1" max="1" width="36.375" style="117" customWidth="1"/>
    <col min="2" max="2" width="4.00390625" style="117" customWidth="1"/>
    <col min="3" max="3" width="15.625" style="117" customWidth="1"/>
    <col min="4" max="4" width="35.75390625" style="117" customWidth="1"/>
    <col min="5" max="5" width="3.50390625" style="117" customWidth="1"/>
    <col min="6" max="6" width="15.625" style="117" customWidth="1"/>
    <col min="7" max="7" width="13.875" style="117" customWidth="1"/>
    <col min="8" max="8" width="15.625" style="117" customWidth="1"/>
    <col min="9" max="10" width="9.00390625" style="118" customWidth="1"/>
    <col min="11" max="16384" width="9.00390625" style="117" customWidth="1"/>
  </cols>
  <sheetData>
    <row r="1" ht="15">
      <c r="A1" s="119"/>
    </row>
    <row r="2" spans="1:10" s="115" customFormat="1" ht="18" customHeight="1">
      <c r="A2" s="198" t="s">
        <v>132</v>
      </c>
      <c r="B2" s="198"/>
      <c r="C2" s="198"/>
      <c r="D2" s="198"/>
      <c r="E2" s="198"/>
      <c r="F2" s="198"/>
      <c r="G2" s="198"/>
      <c r="H2" s="198"/>
      <c r="I2" s="148"/>
      <c r="J2" s="148"/>
    </row>
    <row r="3" spans="1:8" ht="9.75" customHeight="1">
      <c r="A3" s="120"/>
      <c r="B3" s="120"/>
      <c r="C3" s="120"/>
      <c r="D3" s="120"/>
      <c r="E3" s="120"/>
      <c r="F3" s="120"/>
      <c r="G3" s="120"/>
      <c r="H3" s="32" t="s">
        <v>133</v>
      </c>
    </row>
    <row r="4" spans="1:8" ht="15" customHeight="1">
      <c r="A4" s="9" t="s">
        <v>13</v>
      </c>
      <c r="B4" s="120"/>
      <c r="C4" s="120"/>
      <c r="D4" s="120"/>
      <c r="E4" s="120"/>
      <c r="F4" s="120"/>
      <c r="G4" s="120"/>
      <c r="H4" s="32" t="s">
        <v>14</v>
      </c>
    </row>
    <row r="5" spans="1:10" s="116" customFormat="1" ht="19.5" customHeight="1">
      <c r="A5" s="199" t="s">
        <v>15</v>
      </c>
      <c r="B5" s="200"/>
      <c r="C5" s="200"/>
      <c r="D5" s="201" t="s">
        <v>16</v>
      </c>
      <c r="E5" s="200"/>
      <c r="F5" s="250"/>
      <c r="G5" s="250"/>
      <c r="H5" s="202"/>
      <c r="I5" s="149"/>
      <c r="J5" s="149"/>
    </row>
    <row r="6" spans="1:10" s="116" customFormat="1" ht="31.5" customHeight="1">
      <c r="A6" s="176" t="s">
        <v>17</v>
      </c>
      <c r="B6" s="177" t="s">
        <v>18</v>
      </c>
      <c r="C6" s="121" t="s">
        <v>134</v>
      </c>
      <c r="D6" s="178" t="s">
        <v>17</v>
      </c>
      <c r="E6" s="177" t="s">
        <v>18</v>
      </c>
      <c r="F6" s="121" t="s">
        <v>64</v>
      </c>
      <c r="G6" s="122" t="s">
        <v>135</v>
      </c>
      <c r="H6" s="123" t="s">
        <v>136</v>
      </c>
      <c r="I6" s="149"/>
      <c r="J6" s="149"/>
    </row>
    <row r="7" spans="1:10" s="116" customFormat="1" ht="19.5" customHeight="1">
      <c r="A7" s="176" t="s">
        <v>20</v>
      </c>
      <c r="B7" s="121"/>
      <c r="C7" s="178" t="s">
        <v>21</v>
      </c>
      <c r="D7" s="178" t="s">
        <v>20</v>
      </c>
      <c r="E7" s="121"/>
      <c r="F7" s="124">
        <v>2</v>
      </c>
      <c r="G7" s="124">
        <v>3</v>
      </c>
      <c r="H7" s="125">
        <v>4</v>
      </c>
      <c r="I7" s="149"/>
      <c r="J7" s="149"/>
    </row>
    <row r="8" spans="1:10" s="116" customFormat="1" ht="19.5" customHeight="1">
      <c r="A8" s="180" t="s">
        <v>137</v>
      </c>
      <c r="B8" s="181" t="s">
        <v>21</v>
      </c>
      <c r="C8" s="74">
        <v>14336.36</v>
      </c>
      <c r="D8" s="182" t="s">
        <v>24</v>
      </c>
      <c r="E8" s="181" t="s">
        <v>25</v>
      </c>
      <c r="F8" s="128">
        <v>15.51</v>
      </c>
      <c r="G8" s="128">
        <v>15.51</v>
      </c>
      <c r="H8" s="129"/>
      <c r="I8" s="149"/>
      <c r="J8" s="149"/>
    </row>
    <row r="9" spans="1:10" s="116" customFormat="1" ht="19.5" customHeight="1">
      <c r="A9" s="130" t="s">
        <v>138</v>
      </c>
      <c r="B9" s="181" t="s">
        <v>22</v>
      </c>
      <c r="C9" s="131"/>
      <c r="D9" s="182" t="s">
        <v>27</v>
      </c>
      <c r="E9" s="181" t="s">
        <v>28</v>
      </c>
      <c r="F9" s="128"/>
      <c r="G9" s="128"/>
      <c r="H9" s="129"/>
      <c r="I9" s="149"/>
      <c r="J9" s="149"/>
    </row>
    <row r="10" spans="1:10" s="116" customFormat="1" ht="19.5" customHeight="1">
      <c r="A10" s="130"/>
      <c r="B10" s="181" t="s">
        <v>30</v>
      </c>
      <c r="C10" s="131"/>
      <c r="D10" s="182" t="s">
        <v>31</v>
      </c>
      <c r="E10" s="181" t="s">
        <v>32</v>
      </c>
      <c r="F10" s="128"/>
      <c r="G10" s="128"/>
      <c r="H10" s="129"/>
      <c r="I10" s="149"/>
      <c r="J10" s="149"/>
    </row>
    <row r="11" spans="1:10" s="116" customFormat="1" ht="19.5" customHeight="1">
      <c r="A11" s="130"/>
      <c r="B11" s="181" t="s">
        <v>34</v>
      </c>
      <c r="C11" s="131"/>
      <c r="D11" s="132" t="s">
        <v>35</v>
      </c>
      <c r="E11" s="181" t="s">
        <v>36</v>
      </c>
      <c r="F11" s="128">
        <v>146.53</v>
      </c>
      <c r="G11" s="128">
        <v>146.53</v>
      </c>
      <c r="H11" s="129"/>
      <c r="I11" s="149"/>
      <c r="J11" s="149"/>
    </row>
    <row r="12" spans="1:10" s="116" customFormat="1" ht="19.5" customHeight="1">
      <c r="A12" s="130"/>
      <c r="B12" s="181" t="s">
        <v>38</v>
      </c>
      <c r="C12" s="131"/>
      <c r="D12" s="133" t="s">
        <v>39</v>
      </c>
      <c r="E12" s="181" t="s">
        <v>40</v>
      </c>
      <c r="F12" s="134">
        <v>46.58</v>
      </c>
      <c r="G12" s="134">
        <v>46.58</v>
      </c>
      <c r="H12" s="129"/>
      <c r="I12" s="149"/>
      <c r="J12" s="149"/>
    </row>
    <row r="13" spans="1:10" s="116" customFormat="1" ht="19.5" customHeight="1">
      <c r="A13" s="130"/>
      <c r="B13" s="181" t="s">
        <v>42</v>
      </c>
      <c r="C13" s="131"/>
      <c r="D13" s="127" t="s">
        <v>43</v>
      </c>
      <c r="E13" s="181" t="s">
        <v>44</v>
      </c>
      <c r="F13" s="128">
        <v>12833.74</v>
      </c>
      <c r="G13" s="128">
        <v>12833.74</v>
      </c>
      <c r="H13" s="129"/>
      <c r="I13" s="149"/>
      <c r="J13" s="149"/>
    </row>
    <row r="14" spans="1:10" s="116" customFormat="1" ht="19.5" customHeight="1">
      <c r="A14" s="130"/>
      <c r="B14" s="181" t="s">
        <v>45</v>
      </c>
      <c r="C14" s="131"/>
      <c r="D14" s="127" t="s">
        <v>46</v>
      </c>
      <c r="E14" s="181" t="s">
        <v>47</v>
      </c>
      <c r="F14" s="135">
        <v>1294</v>
      </c>
      <c r="G14" s="135">
        <v>1294</v>
      </c>
      <c r="H14" s="129"/>
      <c r="I14" s="149"/>
      <c r="J14" s="149"/>
    </row>
    <row r="15" spans="1:10" s="116" customFormat="1" ht="19.5" customHeight="1">
      <c r="A15" s="126"/>
      <c r="B15" s="181" t="s">
        <v>48</v>
      </c>
      <c r="C15" s="136"/>
      <c r="D15" s="133"/>
      <c r="E15" s="137">
        <v>22</v>
      </c>
      <c r="F15" s="138"/>
      <c r="G15" s="137"/>
      <c r="H15" s="139"/>
      <c r="I15" s="149"/>
      <c r="J15" s="149"/>
    </row>
    <row r="16" spans="1:10" s="116" customFormat="1" ht="19.5" customHeight="1">
      <c r="A16" s="183" t="s">
        <v>50</v>
      </c>
      <c r="B16" s="181" t="s">
        <v>51</v>
      </c>
      <c r="C16" s="131">
        <f>SUM(C8:C15)</f>
        <v>14336.36</v>
      </c>
      <c r="D16" s="184" t="s">
        <v>52</v>
      </c>
      <c r="E16" s="137">
        <v>23</v>
      </c>
      <c r="F16" s="140">
        <f>SUM(F8:F14)</f>
        <v>14336.36</v>
      </c>
      <c r="G16" s="140">
        <f>SUM(G8:G14)</f>
        <v>14336.36</v>
      </c>
      <c r="H16" s="140">
        <f>SUM(H8:H14)</f>
        <v>0</v>
      </c>
      <c r="I16" s="149"/>
      <c r="J16" s="149"/>
    </row>
    <row r="17" spans="1:10" s="116" customFormat="1" ht="19.5" customHeight="1">
      <c r="A17" s="141" t="s">
        <v>139</v>
      </c>
      <c r="B17" s="181" t="s">
        <v>55</v>
      </c>
      <c r="C17" s="131"/>
      <c r="D17" s="142" t="s">
        <v>140</v>
      </c>
      <c r="E17" s="137">
        <v>24</v>
      </c>
      <c r="F17" s="137"/>
      <c r="G17" s="137"/>
      <c r="H17" s="143"/>
      <c r="I17" s="149"/>
      <c r="J17" s="149"/>
    </row>
    <row r="18" spans="1:10" s="116" customFormat="1" ht="19.5" customHeight="1">
      <c r="A18" s="141" t="s">
        <v>141</v>
      </c>
      <c r="B18" s="181" t="s">
        <v>59</v>
      </c>
      <c r="C18" s="131"/>
      <c r="D18" s="133"/>
      <c r="E18" s="137">
        <v>25</v>
      </c>
      <c r="F18" s="137"/>
      <c r="G18" s="137"/>
      <c r="H18" s="143"/>
      <c r="I18" s="149"/>
      <c r="J18" s="149"/>
    </row>
    <row r="19" spans="1:10" s="116" customFormat="1" ht="19.5" customHeight="1">
      <c r="A19" s="144" t="s">
        <v>142</v>
      </c>
      <c r="B19" s="181" t="s">
        <v>62</v>
      </c>
      <c r="C19" s="145"/>
      <c r="D19" s="146"/>
      <c r="E19" s="137">
        <v>26</v>
      </c>
      <c r="F19" s="137"/>
      <c r="G19" s="137"/>
      <c r="H19" s="143"/>
      <c r="I19" s="149"/>
      <c r="J19" s="149"/>
    </row>
    <row r="20" spans="1:10" s="116" customFormat="1" ht="19.5" customHeight="1">
      <c r="A20" s="144"/>
      <c r="B20" s="181" t="s">
        <v>65</v>
      </c>
      <c r="C20" s="145"/>
      <c r="D20" s="146"/>
      <c r="E20" s="137">
        <v>27</v>
      </c>
      <c r="F20" s="137"/>
      <c r="G20" s="137"/>
      <c r="H20" s="143"/>
      <c r="I20" s="149"/>
      <c r="J20" s="149"/>
    </row>
    <row r="21" spans="1:8" ht="19.5" customHeight="1">
      <c r="A21" s="185" t="s">
        <v>64</v>
      </c>
      <c r="B21" s="181" t="s">
        <v>25</v>
      </c>
      <c r="C21" s="147">
        <f>SUM(C16:C19)</f>
        <v>14336.36</v>
      </c>
      <c r="D21" s="186" t="s">
        <v>64</v>
      </c>
      <c r="E21" s="137">
        <v>28</v>
      </c>
      <c r="F21" s="140">
        <f>SUM(F16:F17)</f>
        <v>14336.36</v>
      </c>
      <c r="G21" s="140">
        <f>SUM(G16:G17)</f>
        <v>14336.36</v>
      </c>
      <c r="H21" s="140">
        <f>SUM(H16:H17)</f>
        <v>0</v>
      </c>
    </row>
    <row r="22" spans="1:8" ht="29.25" customHeight="1">
      <c r="A22" s="203" t="s">
        <v>143</v>
      </c>
      <c r="B22" s="204"/>
      <c r="C22" s="204"/>
      <c r="D22" s="204"/>
      <c r="E22" s="204"/>
      <c r="F22" s="251"/>
      <c r="G22" s="251"/>
      <c r="H22" s="251"/>
    </row>
  </sheetData>
  <sheetProtection/>
  <mergeCells count="4">
    <mergeCell ref="A2:H2"/>
    <mergeCell ref="A5:C5"/>
    <mergeCell ref="D5:H5"/>
    <mergeCell ref="A22:H22"/>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7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61"/>
  <sheetViews>
    <sheetView zoomScalePageLayoutView="0" workbookViewId="0" topLeftCell="A1">
      <selection activeCell="D21" sqref="D21"/>
    </sheetView>
  </sheetViews>
  <sheetFormatPr defaultColWidth="9.00390625" defaultRowHeight="14.25"/>
  <cols>
    <col min="1" max="2" width="4.625" style="5" customWidth="1"/>
    <col min="3" max="3" width="31.875" style="5" customWidth="1"/>
    <col min="4" max="6" width="17.25390625" style="5" customWidth="1"/>
    <col min="7" max="16384" width="9.00390625" style="5" customWidth="1"/>
  </cols>
  <sheetData>
    <row r="1" spans="1:6" s="1" customFormat="1" ht="30" customHeight="1">
      <c r="A1" s="252" t="s">
        <v>144</v>
      </c>
      <c r="B1" s="252"/>
      <c r="C1" s="252"/>
      <c r="D1" s="252"/>
      <c r="E1" s="252"/>
      <c r="F1" s="252"/>
    </row>
    <row r="2" spans="1:6" s="2" customFormat="1" ht="10.5" customHeight="1">
      <c r="A2" s="7"/>
      <c r="B2" s="7"/>
      <c r="C2" s="7"/>
      <c r="F2" s="32" t="s">
        <v>145</v>
      </c>
    </row>
    <row r="3" spans="1:6" s="2" customFormat="1" ht="15" customHeight="1">
      <c r="A3" s="9" t="s">
        <v>146</v>
      </c>
      <c r="B3" s="9" t="s">
        <v>147</v>
      </c>
      <c r="C3" s="7"/>
      <c r="D3" s="22"/>
      <c r="E3" s="22"/>
      <c r="F3" s="32" t="s">
        <v>14</v>
      </c>
    </row>
    <row r="4" spans="1:6" s="3" customFormat="1" ht="20.25" customHeight="1">
      <c r="A4" s="253" t="s">
        <v>148</v>
      </c>
      <c r="B4" s="254"/>
      <c r="C4" s="254"/>
      <c r="D4" s="271" t="s">
        <v>52</v>
      </c>
      <c r="E4" s="274" t="s">
        <v>149</v>
      </c>
      <c r="F4" s="277" t="s">
        <v>127</v>
      </c>
    </row>
    <row r="5" spans="1:6" s="3" customFormat="1" ht="24.75" customHeight="1">
      <c r="A5" s="280" t="s">
        <v>76</v>
      </c>
      <c r="B5" s="270"/>
      <c r="C5" s="270" t="s">
        <v>77</v>
      </c>
      <c r="D5" s="272"/>
      <c r="E5" s="275"/>
      <c r="F5" s="278"/>
    </row>
    <row r="6" spans="1:6" s="3" customFormat="1" ht="18" customHeight="1">
      <c r="A6" s="280"/>
      <c r="B6" s="270"/>
      <c r="C6" s="270"/>
      <c r="D6" s="272"/>
      <c r="E6" s="275"/>
      <c r="F6" s="278"/>
    </row>
    <row r="7" spans="1:6" s="3" customFormat="1" ht="22.5" customHeight="1">
      <c r="A7" s="280"/>
      <c r="B7" s="270"/>
      <c r="C7" s="270"/>
      <c r="D7" s="273"/>
      <c r="E7" s="276"/>
      <c r="F7" s="279"/>
    </row>
    <row r="8" spans="1:6" s="3" customFormat="1" ht="22.5" customHeight="1">
      <c r="A8" s="255" t="s">
        <v>78</v>
      </c>
      <c r="B8" s="256"/>
      <c r="C8" s="257"/>
      <c r="D8" s="11">
        <v>1</v>
      </c>
      <c r="E8" s="11">
        <v>2</v>
      </c>
      <c r="F8" s="33">
        <v>3</v>
      </c>
    </row>
    <row r="9" spans="1:6" s="3" customFormat="1" ht="22.5" customHeight="1">
      <c r="A9" s="255" t="s">
        <v>64</v>
      </c>
      <c r="B9" s="256"/>
      <c r="C9" s="257"/>
      <c r="D9" s="74">
        <f>SUM(E9:F9)</f>
        <v>14336.359999999999</v>
      </c>
      <c r="E9" s="98">
        <f>E10+E13+E16+E18+E21+E34</f>
        <v>2159.82</v>
      </c>
      <c r="F9" s="98">
        <f>F18+F21+F32+F36</f>
        <v>12176.539999999999</v>
      </c>
    </row>
    <row r="10" spans="1:6" s="3" customFormat="1" ht="22.5" customHeight="1">
      <c r="A10" s="214">
        <v>201</v>
      </c>
      <c r="B10" s="215"/>
      <c r="C10" s="99" t="s">
        <v>79</v>
      </c>
      <c r="D10" s="74">
        <v>15.51</v>
      </c>
      <c r="E10" s="74">
        <v>15.51</v>
      </c>
      <c r="F10" s="98"/>
    </row>
    <row r="11" spans="1:6" s="3" customFormat="1" ht="22.5" customHeight="1">
      <c r="A11" s="214">
        <v>20131</v>
      </c>
      <c r="B11" s="215"/>
      <c r="C11" s="99" t="s">
        <v>80</v>
      </c>
      <c r="D11" s="74"/>
      <c r="E11" s="74"/>
      <c r="F11" s="98"/>
    </row>
    <row r="12" spans="1:6" s="3" customFormat="1" ht="22.5" customHeight="1">
      <c r="A12" s="214">
        <v>2013199</v>
      </c>
      <c r="B12" s="215"/>
      <c r="C12" s="100" t="s">
        <v>81</v>
      </c>
      <c r="D12" s="74">
        <v>15.51</v>
      </c>
      <c r="E12" s="74">
        <v>15.51</v>
      </c>
      <c r="F12" s="98"/>
    </row>
    <row r="13" spans="1:6" s="3" customFormat="1" ht="22.5" customHeight="1">
      <c r="A13" s="216">
        <v>208</v>
      </c>
      <c r="B13" s="215"/>
      <c r="C13" s="100" t="s">
        <v>82</v>
      </c>
      <c r="D13" s="74">
        <v>133.81</v>
      </c>
      <c r="E13" s="74">
        <v>133.81</v>
      </c>
      <c r="F13" s="98"/>
    </row>
    <row r="14" spans="1:6" s="3" customFormat="1" ht="22.5" customHeight="1">
      <c r="A14" s="216">
        <v>20805</v>
      </c>
      <c r="B14" s="215"/>
      <c r="C14" s="100" t="s">
        <v>83</v>
      </c>
      <c r="D14" s="74"/>
      <c r="E14" s="74"/>
      <c r="F14" s="98"/>
    </row>
    <row r="15" spans="1:6" s="3" customFormat="1" ht="22.5" customHeight="1">
      <c r="A15" s="217" t="s">
        <v>84</v>
      </c>
      <c r="B15" s="218"/>
      <c r="C15" s="101" t="s">
        <v>85</v>
      </c>
      <c r="D15" s="74">
        <v>133.81</v>
      </c>
      <c r="E15" s="74">
        <v>133.81</v>
      </c>
      <c r="F15" s="98"/>
    </row>
    <row r="16" spans="1:6" s="3" customFormat="1" ht="22.5" customHeight="1">
      <c r="A16" s="217" t="s">
        <v>86</v>
      </c>
      <c r="B16" s="219"/>
      <c r="C16" s="101" t="s">
        <v>87</v>
      </c>
      <c r="D16" s="74">
        <v>12.72</v>
      </c>
      <c r="E16" s="74">
        <v>12.72</v>
      </c>
      <c r="F16" s="98"/>
    </row>
    <row r="17" spans="1:6" s="3" customFormat="1" ht="22.5" customHeight="1">
      <c r="A17" s="217" t="s">
        <v>88</v>
      </c>
      <c r="B17" s="218"/>
      <c r="C17" s="101" t="s">
        <v>89</v>
      </c>
      <c r="D17" s="74">
        <v>12.72</v>
      </c>
      <c r="E17" s="74">
        <v>12.72</v>
      </c>
      <c r="F17" s="98"/>
    </row>
    <row r="18" spans="1:6" s="3" customFormat="1" ht="22.5" customHeight="1">
      <c r="A18" s="217" t="s">
        <v>90</v>
      </c>
      <c r="B18" s="219"/>
      <c r="C18" s="101" t="s">
        <v>91</v>
      </c>
      <c r="D18" s="74">
        <v>46.58</v>
      </c>
      <c r="E18" s="74">
        <v>22.6</v>
      </c>
      <c r="F18" s="98">
        <v>23.98</v>
      </c>
    </row>
    <row r="19" spans="1:6" s="3" customFormat="1" ht="22.5" customHeight="1">
      <c r="A19" s="217" t="s">
        <v>92</v>
      </c>
      <c r="B19" s="219"/>
      <c r="C19" s="101" t="s">
        <v>93</v>
      </c>
      <c r="D19" s="74"/>
      <c r="E19" s="74"/>
      <c r="F19" s="98"/>
    </row>
    <row r="20" spans="1:6" s="3" customFormat="1" ht="22.5" customHeight="1">
      <c r="A20" s="217" t="s">
        <v>94</v>
      </c>
      <c r="B20" s="219"/>
      <c r="C20" s="101" t="s">
        <v>95</v>
      </c>
      <c r="D20" s="74">
        <v>46.58</v>
      </c>
      <c r="E20" s="74">
        <v>22.6</v>
      </c>
      <c r="F20" s="98">
        <v>23.98</v>
      </c>
    </row>
    <row r="21" spans="1:6" s="3" customFormat="1" ht="22.5" customHeight="1">
      <c r="A21" s="217" t="s">
        <v>96</v>
      </c>
      <c r="B21" s="219"/>
      <c r="C21" s="101" t="s">
        <v>97</v>
      </c>
      <c r="D21" s="74">
        <f>E21+F21</f>
        <v>12391.74</v>
      </c>
      <c r="E21" s="74">
        <f>SUM(E22:E31)</f>
        <v>1957.18</v>
      </c>
      <c r="F21" s="98">
        <f>SUM(F23:F31)</f>
        <v>10434.56</v>
      </c>
    </row>
    <row r="22" spans="1:6" s="3" customFormat="1" ht="22.5" customHeight="1">
      <c r="A22" s="217" t="s">
        <v>98</v>
      </c>
      <c r="B22" s="219"/>
      <c r="C22" s="101" t="s">
        <v>99</v>
      </c>
      <c r="D22" s="74"/>
      <c r="E22" s="74"/>
      <c r="F22" s="98"/>
    </row>
    <row r="23" spans="1:6" s="3" customFormat="1" ht="22.5" customHeight="1">
      <c r="A23" s="217" t="s">
        <v>100</v>
      </c>
      <c r="B23" s="219"/>
      <c r="C23" s="101" t="s">
        <v>101</v>
      </c>
      <c r="D23" s="74">
        <v>1356.18</v>
      </c>
      <c r="E23" s="74">
        <v>1356.18</v>
      </c>
      <c r="F23" s="98"/>
    </row>
    <row r="24" spans="1:17" s="3" customFormat="1" ht="22.5" customHeight="1">
      <c r="A24" s="217" t="s">
        <v>102</v>
      </c>
      <c r="B24" s="219"/>
      <c r="C24" s="101" t="s">
        <v>103</v>
      </c>
      <c r="D24" s="74">
        <v>271.56</v>
      </c>
      <c r="E24" s="74"/>
      <c r="F24" s="98">
        <v>271.56</v>
      </c>
      <c r="L24" s="258"/>
      <c r="M24" s="258"/>
      <c r="N24" s="104"/>
      <c r="O24" s="105"/>
      <c r="P24" s="105"/>
      <c r="Q24" s="113"/>
    </row>
    <row r="25" spans="1:17" s="3" customFormat="1" ht="22.5" customHeight="1">
      <c r="A25" s="217" t="s">
        <v>104</v>
      </c>
      <c r="B25" s="219"/>
      <c r="C25" s="101" t="s">
        <v>105</v>
      </c>
      <c r="D25" s="74">
        <v>100</v>
      </c>
      <c r="E25" s="74">
        <v>100</v>
      </c>
      <c r="F25" s="98"/>
      <c r="L25" s="259"/>
      <c r="M25" s="259"/>
      <c r="N25" s="104"/>
      <c r="O25" s="105"/>
      <c r="P25" s="105"/>
      <c r="Q25" s="113"/>
    </row>
    <row r="26" spans="1:17" s="3" customFormat="1" ht="22.5" customHeight="1">
      <c r="A26" s="217" t="s">
        <v>106</v>
      </c>
      <c r="B26" s="219"/>
      <c r="C26" s="101" t="s">
        <v>107</v>
      </c>
      <c r="D26" s="74">
        <v>8845</v>
      </c>
      <c r="E26" s="74"/>
      <c r="F26" s="98">
        <v>8845</v>
      </c>
      <c r="L26" s="259"/>
      <c r="M26" s="259"/>
      <c r="N26" s="107"/>
      <c r="O26" s="105"/>
      <c r="P26" s="105"/>
      <c r="Q26" s="113"/>
    </row>
    <row r="27" spans="1:17" s="3" customFormat="1" ht="22.5" customHeight="1">
      <c r="A27" s="217" t="s">
        <v>108</v>
      </c>
      <c r="B27" s="219"/>
      <c r="C27" s="101" t="s">
        <v>109</v>
      </c>
      <c r="D27" s="74">
        <v>100</v>
      </c>
      <c r="E27" s="74">
        <v>70</v>
      </c>
      <c r="F27" s="98">
        <v>30</v>
      </c>
      <c r="L27" s="106"/>
      <c r="M27" s="106"/>
      <c r="N27" s="107"/>
      <c r="O27" s="105"/>
      <c r="P27" s="105"/>
      <c r="Q27" s="113"/>
    </row>
    <row r="28" spans="1:17" s="3" customFormat="1" ht="22.5" customHeight="1">
      <c r="A28" s="217" t="s">
        <v>110</v>
      </c>
      <c r="B28" s="219"/>
      <c r="C28" s="101" t="s">
        <v>111</v>
      </c>
      <c r="D28" s="74">
        <v>291</v>
      </c>
      <c r="E28" s="74">
        <v>291</v>
      </c>
      <c r="F28" s="98"/>
      <c r="L28" s="106"/>
      <c r="M28" s="106"/>
      <c r="N28" s="107"/>
      <c r="O28" s="105"/>
      <c r="P28" s="105"/>
      <c r="Q28" s="113"/>
    </row>
    <row r="29" spans="1:17" s="3" customFormat="1" ht="22.5" customHeight="1">
      <c r="A29" s="217" t="s">
        <v>112</v>
      </c>
      <c r="B29" s="219"/>
      <c r="C29" s="101" t="s">
        <v>113</v>
      </c>
      <c r="D29" s="74">
        <v>1123</v>
      </c>
      <c r="E29" s="74"/>
      <c r="F29" s="98">
        <v>1123</v>
      </c>
      <c r="L29" s="106"/>
      <c r="M29" s="106"/>
      <c r="N29" s="107"/>
      <c r="O29" s="105"/>
      <c r="P29" s="105"/>
      <c r="Q29" s="113"/>
    </row>
    <row r="30" spans="1:17" s="3" customFormat="1" ht="22.5" customHeight="1">
      <c r="A30" s="217" t="s">
        <v>114</v>
      </c>
      <c r="B30" s="219"/>
      <c r="C30" s="102" t="s">
        <v>115</v>
      </c>
      <c r="D30" s="74">
        <v>165</v>
      </c>
      <c r="E30" s="74"/>
      <c r="F30" s="98">
        <v>165</v>
      </c>
      <c r="L30" s="106"/>
      <c r="M30" s="106"/>
      <c r="N30" s="107"/>
      <c r="O30" s="105"/>
      <c r="P30" s="105"/>
      <c r="Q30" s="113"/>
    </row>
    <row r="31" spans="1:17" s="3" customFormat="1" ht="22.5" customHeight="1">
      <c r="A31" s="220">
        <v>2130399</v>
      </c>
      <c r="B31" s="220"/>
      <c r="C31" s="103" t="s">
        <v>116</v>
      </c>
      <c r="D31" s="74">
        <v>140</v>
      </c>
      <c r="E31" s="74">
        <v>140</v>
      </c>
      <c r="F31" s="98"/>
      <c r="L31" s="106"/>
      <c r="M31" s="106"/>
      <c r="N31" s="107"/>
      <c r="O31" s="105"/>
      <c r="P31" s="105"/>
      <c r="Q31" s="113"/>
    </row>
    <row r="32" spans="1:17" s="3" customFormat="1" ht="22.5" customHeight="1">
      <c r="A32" s="221">
        <v>21305</v>
      </c>
      <c r="B32" s="222"/>
      <c r="C32" s="103" t="s">
        <v>117</v>
      </c>
      <c r="D32" s="74">
        <v>424</v>
      </c>
      <c r="E32" s="74"/>
      <c r="F32" s="98">
        <v>424</v>
      </c>
      <c r="L32" s="106"/>
      <c r="M32" s="106"/>
      <c r="N32" s="107"/>
      <c r="O32" s="105"/>
      <c r="P32" s="105"/>
      <c r="Q32" s="113"/>
    </row>
    <row r="33" spans="1:17" s="3" customFormat="1" ht="22.5" customHeight="1">
      <c r="A33" s="220">
        <v>2130599</v>
      </c>
      <c r="B33" s="220"/>
      <c r="C33" s="103" t="s">
        <v>118</v>
      </c>
      <c r="D33" s="74">
        <v>424</v>
      </c>
      <c r="E33" s="74"/>
      <c r="F33" s="98">
        <v>424</v>
      </c>
      <c r="L33" s="258"/>
      <c r="M33" s="258"/>
      <c r="N33" s="107"/>
      <c r="O33" s="105"/>
      <c r="P33" s="105"/>
      <c r="Q33" s="113"/>
    </row>
    <row r="34" spans="1:17" s="3" customFormat="1" ht="22.5" customHeight="1">
      <c r="A34" s="221">
        <v>21399</v>
      </c>
      <c r="B34" s="222"/>
      <c r="C34" s="103" t="s">
        <v>119</v>
      </c>
      <c r="D34" s="74">
        <v>18</v>
      </c>
      <c r="E34" s="74">
        <v>18</v>
      </c>
      <c r="F34" s="98"/>
      <c r="L34" s="259"/>
      <c r="M34" s="259"/>
      <c r="N34" s="107"/>
      <c r="O34" s="105"/>
      <c r="P34" s="105"/>
      <c r="Q34" s="113"/>
    </row>
    <row r="35" spans="1:17" s="3" customFormat="1" ht="22.5" customHeight="1">
      <c r="A35" s="220">
        <v>2139999</v>
      </c>
      <c r="B35" s="220"/>
      <c r="C35" s="103" t="s">
        <v>119</v>
      </c>
      <c r="D35" s="74">
        <v>18</v>
      </c>
      <c r="E35" s="74">
        <v>18</v>
      </c>
      <c r="F35" s="98"/>
      <c r="L35" s="260"/>
      <c r="M35" s="261"/>
      <c r="N35" s="110"/>
      <c r="O35" s="105"/>
      <c r="P35" s="105"/>
      <c r="Q35" s="113"/>
    </row>
    <row r="36" spans="1:17" s="3" customFormat="1" ht="22.5" customHeight="1">
      <c r="A36" s="221">
        <v>221</v>
      </c>
      <c r="B36" s="222"/>
      <c r="C36" s="103" t="s">
        <v>120</v>
      </c>
      <c r="D36" s="74">
        <v>1294</v>
      </c>
      <c r="E36" s="74"/>
      <c r="F36" s="98">
        <v>1294</v>
      </c>
      <c r="L36" s="108"/>
      <c r="M36" s="109"/>
      <c r="N36" s="110"/>
      <c r="O36" s="105"/>
      <c r="P36" s="105"/>
      <c r="Q36" s="113"/>
    </row>
    <row r="37" spans="1:17" s="3" customFormat="1" ht="22.5" customHeight="1">
      <c r="A37" s="221">
        <v>22101</v>
      </c>
      <c r="B37" s="222"/>
      <c r="C37" s="103" t="s">
        <v>121</v>
      </c>
      <c r="D37" s="74"/>
      <c r="E37" s="74"/>
      <c r="F37" s="98"/>
      <c r="L37" s="108"/>
      <c r="M37" s="109"/>
      <c r="N37" s="110"/>
      <c r="O37" s="105"/>
      <c r="P37" s="105"/>
      <c r="Q37" s="113"/>
    </row>
    <row r="38" spans="1:17" s="3" customFormat="1" ht="22.5" customHeight="1">
      <c r="A38" s="220">
        <v>210199</v>
      </c>
      <c r="B38" s="220"/>
      <c r="C38" s="103" t="s">
        <v>122</v>
      </c>
      <c r="D38" s="74">
        <v>1294</v>
      </c>
      <c r="E38" s="74"/>
      <c r="F38" s="98">
        <v>1294</v>
      </c>
      <c r="L38" s="108"/>
      <c r="M38" s="109"/>
      <c r="N38" s="110"/>
      <c r="O38" s="105"/>
      <c r="P38" s="105"/>
      <c r="Q38" s="113"/>
    </row>
    <row r="39" spans="1:17" s="3" customFormat="1" ht="22.5" customHeight="1">
      <c r="A39" s="221"/>
      <c r="B39" s="222"/>
      <c r="C39" s="103"/>
      <c r="D39" s="74"/>
      <c r="E39" s="98"/>
      <c r="F39" s="98"/>
      <c r="L39" s="262"/>
      <c r="M39" s="262"/>
      <c r="N39" s="110"/>
      <c r="O39" s="105"/>
      <c r="P39" s="105"/>
      <c r="Q39" s="113"/>
    </row>
    <row r="40" spans="1:17" s="3" customFormat="1" ht="22.5" customHeight="1">
      <c r="A40" s="221"/>
      <c r="B40" s="222"/>
      <c r="C40" s="103"/>
      <c r="D40" s="74"/>
      <c r="E40" s="98"/>
      <c r="F40" s="98"/>
      <c r="L40" s="260"/>
      <c r="M40" s="261"/>
      <c r="N40" s="110"/>
      <c r="O40" s="105"/>
      <c r="P40" s="105"/>
      <c r="Q40" s="113"/>
    </row>
    <row r="41" spans="1:17" s="3" customFormat="1" ht="22.5" customHeight="1">
      <c r="A41" s="221"/>
      <c r="B41" s="222"/>
      <c r="C41" s="103"/>
      <c r="D41" s="74"/>
      <c r="E41" s="98"/>
      <c r="F41" s="98"/>
      <c r="L41" s="262"/>
      <c r="M41" s="262"/>
      <c r="N41" s="110"/>
      <c r="O41" s="105"/>
      <c r="P41" s="105"/>
      <c r="Q41" s="113"/>
    </row>
    <row r="42" spans="1:17" s="3" customFormat="1" ht="22.5" customHeight="1">
      <c r="A42" s="263"/>
      <c r="B42" s="264"/>
      <c r="C42" s="103"/>
      <c r="D42" s="74"/>
      <c r="E42" s="98"/>
      <c r="F42" s="98"/>
      <c r="L42" s="265"/>
      <c r="M42" s="265"/>
      <c r="N42" s="110"/>
      <c r="O42" s="105"/>
      <c r="P42" s="105"/>
      <c r="Q42" s="113"/>
    </row>
    <row r="43" spans="1:17" ht="32.25" customHeight="1">
      <c r="A43" s="266" t="s">
        <v>150</v>
      </c>
      <c r="B43" s="266"/>
      <c r="C43" s="266"/>
      <c r="D43" s="266"/>
      <c r="E43" s="266"/>
      <c r="F43" s="266"/>
      <c r="L43" s="260"/>
      <c r="M43" s="260"/>
      <c r="N43" s="110"/>
      <c r="O43" s="105"/>
      <c r="P43" s="105"/>
      <c r="Q43" s="113"/>
    </row>
    <row r="44" spans="1:17" ht="15">
      <c r="A44" s="21"/>
      <c r="L44" s="262"/>
      <c r="M44" s="262"/>
      <c r="N44" s="110"/>
      <c r="O44" s="105"/>
      <c r="P44" s="105"/>
      <c r="Q44" s="113"/>
    </row>
    <row r="45" spans="1:17" ht="15">
      <c r="A45" s="21"/>
      <c r="L45" s="265"/>
      <c r="M45" s="265"/>
      <c r="N45" s="110"/>
      <c r="O45" s="105"/>
      <c r="P45" s="105"/>
      <c r="Q45" s="113"/>
    </row>
    <row r="46" spans="1:17" ht="15">
      <c r="A46" s="21"/>
      <c r="L46" s="260"/>
      <c r="M46" s="260"/>
      <c r="N46" s="110"/>
      <c r="O46" s="105"/>
      <c r="P46" s="105"/>
      <c r="Q46" s="113"/>
    </row>
    <row r="47" spans="1:17" ht="15">
      <c r="A47" s="21"/>
      <c r="L47" s="260"/>
      <c r="M47" s="260"/>
      <c r="N47" s="110"/>
      <c r="O47" s="105"/>
      <c r="P47" s="105"/>
      <c r="Q47" s="113"/>
    </row>
    <row r="48" spans="12:17" ht="15">
      <c r="L48" s="260"/>
      <c r="M48" s="260"/>
      <c r="N48" s="110"/>
      <c r="O48" s="105"/>
      <c r="P48" s="105"/>
      <c r="Q48" s="113"/>
    </row>
    <row r="49" spans="12:17" ht="15">
      <c r="L49" s="260"/>
      <c r="M49" s="260"/>
      <c r="N49" s="110"/>
      <c r="O49" s="105"/>
      <c r="P49" s="105"/>
      <c r="Q49" s="113"/>
    </row>
    <row r="50" spans="12:17" ht="15">
      <c r="L50" s="260"/>
      <c r="M50" s="260"/>
      <c r="N50" s="110"/>
      <c r="O50" s="105"/>
      <c r="P50" s="105"/>
      <c r="Q50" s="113"/>
    </row>
    <row r="51" spans="12:17" ht="15">
      <c r="L51" s="260"/>
      <c r="M51" s="260"/>
      <c r="N51" s="110"/>
      <c r="O51" s="105"/>
      <c r="P51" s="105"/>
      <c r="Q51" s="113"/>
    </row>
    <row r="52" spans="12:17" ht="15">
      <c r="L52" s="260"/>
      <c r="M52" s="260"/>
      <c r="N52" s="110"/>
      <c r="O52" s="105"/>
      <c r="P52" s="105"/>
      <c r="Q52" s="113"/>
    </row>
    <row r="53" spans="12:17" ht="15">
      <c r="L53" s="260"/>
      <c r="M53" s="260"/>
      <c r="N53" s="110"/>
      <c r="O53" s="105"/>
      <c r="P53" s="105"/>
      <c r="Q53" s="113"/>
    </row>
    <row r="54" spans="12:17" ht="15">
      <c r="L54" s="267"/>
      <c r="M54" s="267"/>
      <c r="N54" s="111"/>
      <c r="O54" s="105"/>
      <c r="P54" s="105"/>
      <c r="Q54" s="113"/>
    </row>
    <row r="55" spans="12:17" ht="15">
      <c r="L55" s="268"/>
      <c r="M55" s="268"/>
      <c r="N55" s="111"/>
      <c r="O55" s="105"/>
      <c r="P55" s="105"/>
      <c r="Q55" s="113"/>
    </row>
    <row r="56" spans="12:17" ht="15">
      <c r="L56" s="267"/>
      <c r="M56" s="267"/>
      <c r="N56" s="111"/>
      <c r="O56" s="105"/>
      <c r="P56" s="105"/>
      <c r="Q56" s="113"/>
    </row>
    <row r="57" spans="12:17" ht="15">
      <c r="L57" s="268"/>
      <c r="M57" s="268"/>
      <c r="N57" s="111"/>
      <c r="O57" s="105"/>
      <c r="P57" s="105"/>
      <c r="Q57" s="113"/>
    </row>
    <row r="58" spans="12:17" ht="15">
      <c r="L58" s="267"/>
      <c r="M58" s="267"/>
      <c r="N58" s="111"/>
      <c r="O58" s="105"/>
      <c r="P58" s="105"/>
      <c r="Q58" s="113"/>
    </row>
    <row r="59" spans="12:17" ht="15">
      <c r="L59" s="268"/>
      <c r="M59" s="268"/>
      <c r="N59" s="111"/>
      <c r="O59" s="105"/>
      <c r="P59" s="105"/>
      <c r="Q59" s="113"/>
    </row>
    <row r="60" spans="12:17" ht="15">
      <c r="L60" s="267"/>
      <c r="M60" s="267"/>
      <c r="N60" s="111"/>
      <c r="O60" s="105"/>
      <c r="P60" s="105"/>
      <c r="Q60" s="113"/>
    </row>
    <row r="61" spans="12:17" ht="15">
      <c r="L61" s="269"/>
      <c r="M61" s="269"/>
      <c r="N61" s="112"/>
      <c r="O61" s="74"/>
      <c r="P61" s="74"/>
      <c r="Q61" s="114"/>
    </row>
  </sheetData>
  <sheetProtection/>
  <mergeCells count="72">
    <mergeCell ref="A5:B7"/>
    <mergeCell ref="L56:M56"/>
    <mergeCell ref="L57:M57"/>
    <mergeCell ref="L58:M58"/>
    <mergeCell ref="L59:M59"/>
    <mergeCell ref="L60:M60"/>
    <mergeCell ref="L61:M61"/>
    <mergeCell ref="L50:M50"/>
    <mergeCell ref="L51:M51"/>
    <mergeCell ref="L52:M52"/>
    <mergeCell ref="L53:M53"/>
    <mergeCell ref="L54:M54"/>
    <mergeCell ref="L55:M55"/>
    <mergeCell ref="L44:M44"/>
    <mergeCell ref="L45:M45"/>
    <mergeCell ref="L46:M46"/>
    <mergeCell ref="L47:M47"/>
    <mergeCell ref="L48:M48"/>
    <mergeCell ref="L49:M49"/>
    <mergeCell ref="A41:B41"/>
    <mergeCell ref="L41:M41"/>
    <mergeCell ref="A42:B42"/>
    <mergeCell ref="L42:M42"/>
    <mergeCell ref="A43:F43"/>
    <mergeCell ref="L43:M43"/>
    <mergeCell ref="A36:B36"/>
    <mergeCell ref="A37:B37"/>
    <mergeCell ref="A38:B38"/>
    <mergeCell ref="A39:B39"/>
    <mergeCell ref="L39:M39"/>
    <mergeCell ref="A40:B40"/>
    <mergeCell ref="L40:M40"/>
    <mergeCell ref="A33:B33"/>
    <mergeCell ref="L33:M33"/>
    <mergeCell ref="A34:B34"/>
    <mergeCell ref="L34:M34"/>
    <mergeCell ref="A35:B35"/>
    <mergeCell ref="L35:M35"/>
    <mergeCell ref="A27:B27"/>
    <mergeCell ref="A28:B28"/>
    <mergeCell ref="A29:B29"/>
    <mergeCell ref="A30:B30"/>
    <mergeCell ref="A31:B31"/>
    <mergeCell ref="A32:B32"/>
    <mergeCell ref="A24:B24"/>
    <mergeCell ref="L24:M24"/>
    <mergeCell ref="A25:B25"/>
    <mergeCell ref="L25:M25"/>
    <mergeCell ref="A26:B26"/>
    <mergeCell ref="L26:M26"/>
    <mergeCell ref="A18:B18"/>
    <mergeCell ref="A19:B19"/>
    <mergeCell ref="A20:B20"/>
    <mergeCell ref="A21:B21"/>
    <mergeCell ref="A22:B22"/>
    <mergeCell ref="A23:B23"/>
    <mergeCell ref="A12:B12"/>
    <mergeCell ref="A13:B13"/>
    <mergeCell ref="A14:B14"/>
    <mergeCell ref="A15:B15"/>
    <mergeCell ref="A16:B16"/>
    <mergeCell ref="A17:B17"/>
    <mergeCell ref="A1:F1"/>
    <mergeCell ref="A4:C4"/>
    <mergeCell ref="A8:C8"/>
    <mergeCell ref="A9:C9"/>
    <mergeCell ref="A10:B10"/>
    <mergeCell ref="A11:B11"/>
    <mergeCell ref="C5:C7"/>
    <mergeCell ref="D4:D7"/>
    <mergeCell ref="E4:E7"/>
    <mergeCell ref="F4:F7"/>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9">
      <selection activeCell="F20" sqref="F20"/>
    </sheetView>
  </sheetViews>
  <sheetFormatPr defaultColWidth="9.00390625" defaultRowHeight="14.25"/>
  <cols>
    <col min="1" max="1" width="8.50390625" style="66" customWidth="1"/>
    <col min="2" max="2" width="12.625" style="66" customWidth="1"/>
    <col min="3" max="3" width="11.125" style="66" customWidth="1"/>
    <col min="4" max="4" width="8.625" style="66" customWidth="1"/>
    <col min="5" max="5" width="11.875" style="66" customWidth="1"/>
    <col min="6" max="6" width="10.75390625" style="66" customWidth="1"/>
    <col min="7" max="7" width="9.125" style="67" customWidth="1"/>
    <col min="8" max="8" width="10.625" style="67" customWidth="1"/>
    <col min="9" max="9" width="10.625" style="5" customWidth="1"/>
    <col min="10" max="16384" width="9.00390625" style="5" customWidth="1"/>
  </cols>
  <sheetData>
    <row r="1" spans="1:9" s="1" customFormat="1" ht="29.25" customHeight="1">
      <c r="A1" s="281" t="s">
        <v>151</v>
      </c>
      <c r="B1" s="281"/>
      <c r="C1" s="281"/>
      <c r="D1" s="281"/>
      <c r="E1" s="281"/>
      <c r="F1" s="281"/>
      <c r="G1" s="281"/>
      <c r="H1" s="281"/>
      <c r="I1" s="281"/>
    </row>
    <row r="2" spans="1:9" s="2" customFormat="1" ht="12.75" customHeight="1">
      <c r="A2" s="287" t="s">
        <v>13</v>
      </c>
      <c r="B2" s="287"/>
      <c r="C2" s="68"/>
      <c r="D2" s="10"/>
      <c r="E2" s="10"/>
      <c r="G2" s="69"/>
      <c r="H2" s="69"/>
      <c r="I2" s="95" t="s">
        <v>152</v>
      </c>
    </row>
    <row r="3" spans="1:9" s="2" customFormat="1" ht="17.25" customHeight="1">
      <c r="A3" s="288"/>
      <c r="B3" s="288"/>
      <c r="C3" s="68"/>
      <c r="D3" s="10"/>
      <c r="E3" s="10" t="s">
        <v>153</v>
      </c>
      <c r="G3" s="69"/>
      <c r="H3" s="69"/>
      <c r="I3" s="95" t="s">
        <v>154</v>
      </c>
    </row>
    <row r="4" spans="1:9" s="62" customFormat="1" ht="24" customHeight="1">
      <c r="A4" s="282" t="s">
        <v>155</v>
      </c>
      <c r="B4" s="282"/>
      <c r="C4" s="282"/>
      <c r="D4" s="282" t="s">
        <v>156</v>
      </c>
      <c r="E4" s="283"/>
      <c r="F4" s="283"/>
      <c r="G4" s="283"/>
      <c r="H4" s="283"/>
      <c r="I4" s="283"/>
    </row>
    <row r="5" spans="1:9" s="63" customFormat="1" ht="24" customHeight="1">
      <c r="A5" s="70" t="s">
        <v>157</v>
      </c>
      <c r="B5" s="70" t="s">
        <v>158</v>
      </c>
      <c r="C5" s="70" t="s">
        <v>134</v>
      </c>
      <c r="D5" s="70" t="s">
        <v>157</v>
      </c>
      <c r="E5" s="70" t="s">
        <v>158</v>
      </c>
      <c r="F5" s="70" t="s">
        <v>134</v>
      </c>
      <c r="G5" s="70" t="s">
        <v>157</v>
      </c>
      <c r="H5" s="70" t="s">
        <v>158</v>
      </c>
      <c r="I5" s="70" t="s">
        <v>134</v>
      </c>
    </row>
    <row r="6" spans="1:9" s="64" customFormat="1" ht="24" customHeight="1">
      <c r="A6" s="71">
        <v>301</v>
      </c>
      <c r="B6" s="71" t="s">
        <v>159</v>
      </c>
      <c r="C6" s="72">
        <f>SUM(C7:C20)</f>
        <v>1670.1299999999997</v>
      </c>
      <c r="D6" s="71">
        <v>302</v>
      </c>
      <c r="E6" s="71" t="s">
        <v>160</v>
      </c>
      <c r="F6" s="72">
        <f>SUM(F7:F33)</f>
        <v>448.38</v>
      </c>
      <c r="G6" s="71">
        <v>310</v>
      </c>
      <c r="H6" s="71" t="s">
        <v>161</v>
      </c>
      <c r="I6" s="87">
        <v>0</v>
      </c>
    </row>
    <row r="7" spans="1:9" s="64" customFormat="1" ht="24" customHeight="1">
      <c r="A7" s="73">
        <v>30101</v>
      </c>
      <c r="B7" s="73" t="s">
        <v>162</v>
      </c>
      <c r="C7" s="74">
        <v>708.32</v>
      </c>
      <c r="D7" s="73">
        <v>30201</v>
      </c>
      <c r="E7" s="73" t="s">
        <v>163</v>
      </c>
      <c r="F7" s="74">
        <v>36.92</v>
      </c>
      <c r="G7" s="73">
        <v>31001</v>
      </c>
      <c r="H7" s="73" t="s">
        <v>164</v>
      </c>
      <c r="I7" s="79"/>
    </row>
    <row r="8" spans="1:9" s="64" customFormat="1" ht="24" customHeight="1">
      <c r="A8" s="73">
        <v>30102</v>
      </c>
      <c r="B8" s="75" t="s">
        <v>165</v>
      </c>
      <c r="C8" s="74">
        <v>484.87</v>
      </c>
      <c r="D8" s="73">
        <v>30202</v>
      </c>
      <c r="E8" s="73" t="s">
        <v>166</v>
      </c>
      <c r="F8" s="74">
        <v>4.58</v>
      </c>
      <c r="G8" s="73">
        <v>31002</v>
      </c>
      <c r="H8" s="73" t="s">
        <v>167</v>
      </c>
      <c r="I8" s="74"/>
    </row>
    <row r="9" spans="1:9" s="64" customFormat="1" ht="24" customHeight="1">
      <c r="A9" s="73">
        <v>30103</v>
      </c>
      <c r="B9" s="75" t="s">
        <v>168</v>
      </c>
      <c r="C9" s="76">
        <v>6.53</v>
      </c>
      <c r="D9" s="77">
        <v>30203</v>
      </c>
      <c r="E9" s="78" t="s">
        <v>169</v>
      </c>
      <c r="F9" s="74">
        <v>2.6</v>
      </c>
      <c r="G9" s="73">
        <v>31003</v>
      </c>
      <c r="H9" s="73" t="s">
        <v>170</v>
      </c>
      <c r="I9" s="79"/>
    </row>
    <row r="10" spans="1:9" s="64" customFormat="1" ht="24" customHeight="1">
      <c r="A10" s="73">
        <v>30104</v>
      </c>
      <c r="B10" s="73" t="s">
        <v>171</v>
      </c>
      <c r="C10" s="76"/>
      <c r="D10" s="73">
        <v>30204</v>
      </c>
      <c r="E10" s="73" t="s">
        <v>172</v>
      </c>
      <c r="F10" s="74">
        <v>25.45</v>
      </c>
      <c r="G10" s="73">
        <v>31005</v>
      </c>
      <c r="H10" s="73" t="s">
        <v>173</v>
      </c>
      <c r="I10" s="79"/>
    </row>
    <row r="11" spans="1:9" s="64" customFormat="1" ht="24" customHeight="1">
      <c r="A11" s="73">
        <v>30106</v>
      </c>
      <c r="B11" s="73" t="s">
        <v>174</v>
      </c>
      <c r="C11" s="74">
        <v>11.4</v>
      </c>
      <c r="D11" s="73">
        <v>30205</v>
      </c>
      <c r="E11" s="73" t="s">
        <v>175</v>
      </c>
      <c r="F11" s="74">
        <v>2.58</v>
      </c>
      <c r="G11" s="73">
        <v>31006</v>
      </c>
      <c r="H11" s="73" t="s">
        <v>176</v>
      </c>
      <c r="I11" s="79"/>
    </row>
    <row r="12" spans="1:9" s="64" customFormat="1" ht="24" customHeight="1">
      <c r="A12" s="73">
        <v>30107</v>
      </c>
      <c r="B12" s="73" t="s">
        <v>177</v>
      </c>
      <c r="C12" s="76">
        <v>1.86</v>
      </c>
      <c r="D12" s="73">
        <v>30206</v>
      </c>
      <c r="E12" s="73" t="s">
        <v>178</v>
      </c>
      <c r="F12" s="74">
        <v>15.97</v>
      </c>
      <c r="G12" s="73">
        <v>31007</v>
      </c>
      <c r="H12" s="73" t="s">
        <v>179</v>
      </c>
      <c r="I12" s="79"/>
    </row>
    <row r="13" spans="1:9" s="64" customFormat="1" ht="24" customHeight="1">
      <c r="A13" s="73">
        <v>30108</v>
      </c>
      <c r="B13" s="73" t="s">
        <v>180</v>
      </c>
      <c r="C13" s="74">
        <v>207.06</v>
      </c>
      <c r="D13" s="73">
        <v>30207</v>
      </c>
      <c r="E13" s="73" t="s">
        <v>181</v>
      </c>
      <c r="F13" s="74">
        <v>4.08</v>
      </c>
      <c r="G13" s="73">
        <v>31008</v>
      </c>
      <c r="H13" s="73" t="s">
        <v>182</v>
      </c>
      <c r="I13" s="79"/>
    </row>
    <row r="14" spans="1:9" s="64" customFormat="1" ht="24" customHeight="1">
      <c r="A14" s="73">
        <v>30109</v>
      </c>
      <c r="B14" s="73" t="s">
        <v>183</v>
      </c>
      <c r="C14" s="74">
        <v>9.12</v>
      </c>
      <c r="D14" s="73">
        <v>30208</v>
      </c>
      <c r="E14" s="73" t="s">
        <v>184</v>
      </c>
      <c r="F14" s="76"/>
      <c r="G14" s="73">
        <v>31009</v>
      </c>
      <c r="H14" s="73" t="s">
        <v>185</v>
      </c>
      <c r="I14" s="79"/>
    </row>
    <row r="15" spans="1:9" s="64" customFormat="1" ht="24" customHeight="1">
      <c r="A15" s="73">
        <v>30110</v>
      </c>
      <c r="B15" s="73" t="s">
        <v>186</v>
      </c>
      <c r="C15" s="74">
        <v>75.55</v>
      </c>
      <c r="D15" s="73">
        <v>30209</v>
      </c>
      <c r="E15" s="73" t="s">
        <v>187</v>
      </c>
      <c r="F15" s="74">
        <v>4.06</v>
      </c>
      <c r="G15" s="73">
        <v>31010</v>
      </c>
      <c r="H15" s="73" t="s">
        <v>188</v>
      </c>
      <c r="I15" s="79"/>
    </row>
    <row r="16" spans="1:9" s="64" customFormat="1" ht="24" customHeight="1">
      <c r="A16" s="73">
        <v>30111</v>
      </c>
      <c r="B16" s="73" t="s">
        <v>189</v>
      </c>
      <c r="C16" s="76"/>
      <c r="D16" s="77">
        <v>30211</v>
      </c>
      <c r="E16" s="78" t="s">
        <v>190</v>
      </c>
      <c r="F16" s="74">
        <v>46.06</v>
      </c>
      <c r="G16" s="73">
        <v>31011</v>
      </c>
      <c r="H16" s="73" t="s">
        <v>191</v>
      </c>
      <c r="I16" s="79"/>
    </row>
    <row r="17" spans="1:9" s="64" customFormat="1" ht="24" customHeight="1">
      <c r="A17" s="73">
        <v>30112</v>
      </c>
      <c r="B17" s="73" t="s">
        <v>192</v>
      </c>
      <c r="C17" s="74">
        <v>20.82</v>
      </c>
      <c r="D17" s="77">
        <v>30212</v>
      </c>
      <c r="E17" s="78" t="s">
        <v>193</v>
      </c>
      <c r="F17" s="79"/>
      <c r="G17" s="73">
        <v>31012</v>
      </c>
      <c r="H17" s="73" t="s">
        <v>194</v>
      </c>
      <c r="I17" s="79"/>
    </row>
    <row r="18" spans="1:9" s="64" customFormat="1" ht="24" customHeight="1">
      <c r="A18" s="73">
        <v>30113</v>
      </c>
      <c r="B18" s="78" t="s">
        <v>195</v>
      </c>
      <c r="C18" s="74">
        <v>108.8</v>
      </c>
      <c r="D18" s="77">
        <v>30213</v>
      </c>
      <c r="E18" s="78" t="s">
        <v>196</v>
      </c>
      <c r="F18" s="74">
        <v>10.97</v>
      </c>
      <c r="G18" s="73">
        <v>31013</v>
      </c>
      <c r="H18" s="73" t="s">
        <v>197</v>
      </c>
      <c r="I18" s="79"/>
    </row>
    <row r="19" spans="1:9" s="64" customFormat="1" ht="24" customHeight="1">
      <c r="A19" s="73">
        <v>30114</v>
      </c>
      <c r="B19" s="78" t="s">
        <v>198</v>
      </c>
      <c r="C19" s="76"/>
      <c r="D19" s="77">
        <v>30214</v>
      </c>
      <c r="E19" s="78" t="s">
        <v>199</v>
      </c>
      <c r="F19" s="79">
        <v>4.25</v>
      </c>
      <c r="G19" s="73">
        <v>31019</v>
      </c>
      <c r="H19" s="73" t="s">
        <v>200</v>
      </c>
      <c r="I19" s="79"/>
    </row>
    <row r="20" spans="1:9" s="64" customFormat="1" ht="24" customHeight="1">
      <c r="A20" s="73">
        <v>30199</v>
      </c>
      <c r="B20" s="78" t="s">
        <v>201</v>
      </c>
      <c r="C20" s="76">
        <v>35.8</v>
      </c>
      <c r="D20" s="77">
        <v>30215</v>
      </c>
      <c r="E20" s="78" t="s">
        <v>202</v>
      </c>
      <c r="F20" s="80">
        <v>9.12</v>
      </c>
      <c r="G20" s="73">
        <v>31021</v>
      </c>
      <c r="H20" s="73" t="s">
        <v>203</v>
      </c>
      <c r="I20" s="79"/>
    </row>
    <row r="21" spans="1:9" s="64" customFormat="1" ht="24" customHeight="1">
      <c r="A21" s="81">
        <v>303</v>
      </c>
      <c r="B21" s="82" t="s">
        <v>204</v>
      </c>
      <c r="C21" s="72">
        <f>SUM(C22:C32)</f>
        <v>41.31</v>
      </c>
      <c r="D21" s="77">
        <v>30216</v>
      </c>
      <c r="E21" s="78" t="s">
        <v>205</v>
      </c>
      <c r="F21" s="74">
        <v>3.54</v>
      </c>
      <c r="G21" s="73">
        <v>31022</v>
      </c>
      <c r="H21" s="73" t="s">
        <v>206</v>
      </c>
      <c r="I21" s="79"/>
    </row>
    <row r="22" spans="1:9" s="64" customFormat="1" ht="24" customHeight="1">
      <c r="A22" s="77">
        <v>30301</v>
      </c>
      <c r="B22" s="78" t="s">
        <v>207</v>
      </c>
      <c r="C22" s="83"/>
      <c r="D22" s="77">
        <v>30217</v>
      </c>
      <c r="E22" s="78" t="s">
        <v>208</v>
      </c>
      <c r="F22" s="74">
        <v>102.92</v>
      </c>
      <c r="G22" s="73">
        <v>31099</v>
      </c>
      <c r="H22" s="73" t="s">
        <v>209</v>
      </c>
      <c r="I22" s="79"/>
    </row>
    <row r="23" spans="1:9" s="64" customFormat="1" ht="24" customHeight="1">
      <c r="A23" s="77">
        <v>30302</v>
      </c>
      <c r="B23" s="78" t="s">
        <v>210</v>
      </c>
      <c r="C23" s="83"/>
      <c r="D23" s="77">
        <v>30218</v>
      </c>
      <c r="E23" s="78" t="s">
        <v>211</v>
      </c>
      <c r="F23" s="74">
        <v>37.8</v>
      </c>
      <c r="G23" s="81">
        <v>312</v>
      </c>
      <c r="H23" s="82" t="s">
        <v>212</v>
      </c>
      <c r="I23" s="87">
        <v>0</v>
      </c>
    </row>
    <row r="24" spans="1:9" s="64" customFormat="1" ht="24" customHeight="1">
      <c r="A24" s="77">
        <v>30303</v>
      </c>
      <c r="B24" s="78" t="s">
        <v>213</v>
      </c>
      <c r="C24" s="83"/>
      <c r="D24" s="77">
        <v>20224</v>
      </c>
      <c r="E24" s="78" t="s">
        <v>214</v>
      </c>
      <c r="F24" s="79"/>
      <c r="G24" s="73">
        <v>31201</v>
      </c>
      <c r="H24" s="73" t="s">
        <v>215</v>
      </c>
      <c r="I24" s="79"/>
    </row>
    <row r="25" spans="1:9" s="64" customFormat="1" ht="24" customHeight="1">
      <c r="A25" s="77">
        <v>30304</v>
      </c>
      <c r="B25" s="78" t="s">
        <v>216</v>
      </c>
      <c r="C25" s="74">
        <v>2.8</v>
      </c>
      <c r="D25" s="77">
        <v>20225</v>
      </c>
      <c r="E25" s="78" t="s">
        <v>217</v>
      </c>
      <c r="F25" s="79"/>
      <c r="G25" s="73">
        <v>31203</v>
      </c>
      <c r="H25" s="73" t="s">
        <v>218</v>
      </c>
      <c r="I25" s="79"/>
    </row>
    <row r="26" spans="1:9" s="64" customFormat="1" ht="24" customHeight="1">
      <c r="A26" s="77">
        <v>30305</v>
      </c>
      <c r="B26" s="78" t="s">
        <v>219</v>
      </c>
      <c r="C26" s="74">
        <v>32.57</v>
      </c>
      <c r="D26" s="77">
        <v>30226</v>
      </c>
      <c r="E26" s="78" t="s">
        <v>220</v>
      </c>
      <c r="F26" s="74">
        <v>4.22</v>
      </c>
      <c r="G26" s="73">
        <v>31204</v>
      </c>
      <c r="H26" s="73" t="s">
        <v>221</v>
      </c>
      <c r="I26" s="79"/>
    </row>
    <row r="27" spans="1:9" s="64" customFormat="1" ht="24" customHeight="1">
      <c r="A27" s="77">
        <v>30306</v>
      </c>
      <c r="B27" s="78" t="s">
        <v>222</v>
      </c>
      <c r="C27" s="83"/>
      <c r="D27" s="77">
        <v>30227</v>
      </c>
      <c r="E27" s="78" t="s">
        <v>223</v>
      </c>
      <c r="F27" s="79"/>
      <c r="G27" s="73">
        <v>31205</v>
      </c>
      <c r="H27" s="73" t="s">
        <v>224</v>
      </c>
      <c r="I27" s="79"/>
    </row>
    <row r="28" spans="1:9" s="64" customFormat="1" ht="24" customHeight="1">
      <c r="A28" s="77">
        <v>30307</v>
      </c>
      <c r="B28" s="84" t="s">
        <v>225</v>
      </c>
      <c r="C28" s="74">
        <v>3.16</v>
      </c>
      <c r="D28" s="77">
        <v>30228</v>
      </c>
      <c r="E28" s="78" t="s">
        <v>226</v>
      </c>
      <c r="F28" s="74">
        <v>37.07</v>
      </c>
      <c r="G28" s="73">
        <v>31206</v>
      </c>
      <c r="H28" s="73" t="s">
        <v>227</v>
      </c>
      <c r="I28" s="79"/>
    </row>
    <row r="29" spans="1:9" s="64" customFormat="1" ht="24" customHeight="1">
      <c r="A29" s="77">
        <v>30308</v>
      </c>
      <c r="B29" s="78" t="s">
        <v>228</v>
      </c>
      <c r="C29" s="83"/>
      <c r="D29" s="77">
        <v>30229</v>
      </c>
      <c r="E29" s="78" t="s">
        <v>229</v>
      </c>
      <c r="F29" s="79">
        <v>12.34</v>
      </c>
      <c r="G29" s="85">
        <v>313</v>
      </c>
      <c r="H29" s="71" t="s">
        <v>230</v>
      </c>
      <c r="I29" s="87">
        <f>SUM(I30:I31)</f>
        <v>0</v>
      </c>
    </row>
    <row r="30" spans="1:9" s="64" customFormat="1" ht="24" customHeight="1">
      <c r="A30" s="77">
        <v>30309</v>
      </c>
      <c r="B30" s="78" t="s">
        <v>231</v>
      </c>
      <c r="C30" s="74">
        <v>1.52</v>
      </c>
      <c r="D30" s="77">
        <v>30231</v>
      </c>
      <c r="E30" s="78" t="s">
        <v>232</v>
      </c>
      <c r="F30" s="74">
        <v>6.93</v>
      </c>
      <c r="G30" s="86">
        <v>31302</v>
      </c>
      <c r="H30" s="73" t="s">
        <v>233</v>
      </c>
      <c r="I30" s="79"/>
    </row>
    <row r="31" spans="1:9" s="64" customFormat="1" ht="24" customHeight="1">
      <c r="A31" s="77">
        <v>30310</v>
      </c>
      <c r="B31" s="78" t="s">
        <v>234</v>
      </c>
      <c r="C31" s="83"/>
      <c r="D31" s="77">
        <v>30239</v>
      </c>
      <c r="E31" s="78" t="s">
        <v>235</v>
      </c>
      <c r="F31" s="74">
        <v>53.65</v>
      </c>
      <c r="G31" s="86">
        <v>31303</v>
      </c>
      <c r="H31" s="73" t="s">
        <v>236</v>
      </c>
      <c r="I31" s="79"/>
    </row>
    <row r="32" spans="1:9" s="64" customFormat="1" ht="24" customHeight="1">
      <c r="A32" s="77">
        <v>30399</v>
      </c>
      <c r="B32" s="78" t="s">
        <v>237</v>
      </c>
      <c r="C32" s="74">
        <v>1.26</v>
      </c>
      <c r="D32" s="77">
        <v>30240</v>
      </c>
      <c r="E32" s="78" t="s">
        <v>238</v>
      </c>
      <c r="F32" s="74"/>
      <c r="G32" s="71">
        <v>399</v>
      </c>
      <c r="H32" s="71" t="s">
        <v>239</v>
      </c>
      <c r="I32" s="87">
        <f>SUM(I33:I35)</f>
        <v>0</v>
      </c>
    </row>
    <row r="33" spans="1:9" s="64" customFormat="1" ht="24" customHeight="1">
      <c r="A33" s="84"/>
      <c r="B33" s="84"/>
      <c r="C33" s="83"/>
      <c r="D33" s="77">
        <v>30299</v>
      </c>
      <c r="E33" s="77" t="s">
        <v>240</v>
      </c>
      <c r="F33" s="74">
        <v>23.27</v>
      </c>
      <c r="G33" s="77">
        <v>39906</v>
      </c>
      <c r="H33" s="73" t="s">
        <v>241</v>
      </c>
      <c r="I33" s="79"/>
    </row>
    <row r="34" spans="1:9" s="64" customFormat="1" ht="24" customHeight="1">
      <c r="A34" s="84"/>
      <c r="B34" s="84"/>
      <c r="C34" s="83"/>
      <c r="D34" s="71">
        <v>307</v>
      </c>
      <c r="E34" s="71" t="s">
        <v>242</v>
      </c>
      <c r="F34" s="87">
        <v>0</v>
      </c>
      <c r="G34" s="77">
        <v>39907</v>
      </c>
      <c r="H34" s="73" t="s">
        <v>243</v>
      </c>
      <c r="I34" s="96"/>
    </row>
    <row r="35" spans="1:9" s="64" customFormat="1" ht="38.25" customHeight="1">
      <c r="A35" s="84"/>
      <c r="B35" s="84"/>
      <c r="C35" s="83"/>
      <c r="D35" s="73">
        <v>30701</v>
      </c>
      <c r="E35" s="73" t="s">
        <v>244</v>
      </c>
      <c r="F35" s="76"/>
      <c r="G35" s="77">
        <v>39908</v>
      </c>
      <c r="H35" s="73" t="s">
        <v>245</v>
      </c>
      <c r="I35" s="96"/>
    </row>
    <row r="36" spans="1:9" s="64" customFormat="1" ht="24" customHeight="1">
      <c r="A36" s="84"/>
      <c r="B36" s="84"/>
      <c r="C36" s="83"/>
      <c r="D36" s="73">
        <v>30702</v>
      </c>
      <c r="E36" s="73" t="s">
        <v>246</v>
      </c>
      <c r="F36" s="76"/>
      <c r="G36" s="77">
        <v>39999</v>
      </c>
      <c r="H36" s="73" t="s">
        <v>239</v>
      </c>
      <c r="I36" s="79"/>
    </row>
    <row r="37" spans="1:9" s="64" customFormat="1" ht="24" customHeight="1">
      <c r="A37" s="88" t="s">
        <v>247</v>
      </c>
      <c r="B37" s="88"/>
      <c r="C37" s="89">
        <f>C21+C6</f>
        <v>1711.4399999999996</v>
      </c>
      <c r="D37" s="284" t="s">
        <v>248</v>
      </c>
      <c r="E37" s="285"/>
      <c r="F37" s="285"/>
      <c r="G37" s="285"/>
      <c r="H37" s="286"/>
      <c r="I37" s="97">
        <f>F6+F34+I6+I29+I23+I32</f>
        <v>448.38</v>
      </c>
    </row>
    <row r="38" spans="1:9" s="64" customFormat="1" ht="30" customHeight="1">
      <c r="A38" s="65"/>
      <c r="B38" s="65"/>
      <c r="C38" s="90"/>
      <c r="D38" s="90"/>
      <c r="E38" s="90"/>
      <c r="F38" s="91"/>
      <c r="G38" s="92"/>
      <c r="H38" s="92"/>
      <c r="I38" s="65"/>
    </row>
    <row r="39" spans="3:8" s="64" customFormat="1" ht="30" customHeight="1">
      <c r="C39" s="90"/>
      <c r="D39" s="90"/>
      <c r="E39" s="90"/>
      <c r="F39" s="91"/>
      <c r="G39" s="93"/>
      <c r="H39" s="93"/>
    </row>
    <row r="40" spans="3:8" s="64" customFormat="1" ht="30" customHeight="1">
      <c r="C40" s="90"/>
      <c r="D40" s="90"/>
      <c r="E40" s="90"/>
      <c r="F40" s="91"/>
      <c r="G40" s="93"/>
      <c r="H40" s="93"/>
    </row>
    <row r="41" spans="1:9" s="65" customFormat="1" ht="30" customHeight="1">
      <c r="A41" s="64"/>
      <c r="B41" s="64"/>
      <c r="C41" s="90"/>
      <c r="D41" s="90"/>
      <c r="E41" s="90"/>
      <c r="F41" s="94"/>
      <c r="G41" s="93"/>
      <c r="H41" s="93"/>
      <c r="I41" s="64"/>
    </row>
    <row r="42" spans="3:8" s="64" customFormat="1" ht="30" customHeight="1">
      <c r="C42" s="90"/>
      <c r="D42" s="90"/>
      <c r="E42" s="90"/>
      <c r="F42" s="91"/>
      <c r="G42" s="93"/>
      <c r="H42" s="93"/>
    </row>
    <row r="43" spans="3:8" s="64" customFormat="1" ht="30" customHeight="1">
      <c r="C43" s="90"/>
      <c r="D43" s="90"/>
      <c r="E43" s="90"/>
      <c r="F43" s="91"/>
      <c r="G43" s="93"/>
      <c r="H43" s="93"/>
    </row>
    <row r="44" spans="3:8" s="64" customFormat="1" ht="30" customHeight="1">
      <c r="C44" s="90"/>
      <c r="D44" s="90"/>
      <c r="E44" s="90"/>
      <c r="F44" s="91"/>
      <c r="G44" s="93"/>
      <c r="H44" s="93"/>
    </row>
    <row r="45" spans="3:8" s="64" customFormat="1" ht="30" customHeight="1">
      <c r="C45" s="90"/>
      <c r="D45" s="90"/>
      <c r="E45" s="90"/>
      <c r="F45" s="91"/>
      <c r="G45" s="93"/>
      <c r="H45" s="93"/>
    </row>
    <row r="46" spans="3:8" s="64" customFormat="1" ht="30" customHeight="1">
      <c r="C46" s="90"/>
      <c r="D46" s="90"/>
      <c r="E46" s="90"/>
      <c r="F46" s="91"/>
      <c r="G46" s="93"/>
      <c r="H46" s="93"/>
    </row>
    <row r="47" spans="1:9" s="64" customFormat="1" ht="30" customHeight="1">
      <c r="A47" s="66"/>
      <c r="B47" s="66"/>
      <c r="C47" s="90"/>
      <c r="D47" s="90"/>
      <c r="E47" s="90"/>
      <c r="F47" s="91"/>
      <c r="G47" s="67"/>
      <c r="H47" s="67"/>
      <c r="I47" s="5"/>
    </row>
    <row r="48" spans="1:9" s="64" customFormat="1" ht="30" customHeight="1">
      <c r="A48" s="66"/>
      <c r="B48" s="66"/>
      <c r="C48" s="90"/>
      <c r="D48" s="90"/>
      <c r="E48" s="90"/>
      <c r="F48" s="91"/>
      <c r="G48" s="67"/>
      <c r="H48" s="67"/>
      <c r="I48" s="5"/>
    </row>
    <row r="49" spans="1:9" s="64" customFormat="1" ht="30" customHeight="1">
      <c r="A49" s="66"/>
      <c r="B49" s="66"/>
      <c r="C49" s="90"/>
      <c r="D49" s="90"/>
      <c r="E49" s="90"/>
      <c r="F49" s="91"/>
      <c r="G49" s="67"/>
      <c r="H49" s="67"/>
      <c r="I49" s="5"/>
    </row>
    <row r="50" ht="15">
      <c r="C50" s="90"/>
    </row>
  </sheetData>
  <sheetProtection/>
  <mergeCells count="5">
    <mergeCell ref="A1:I1"/>
    <mergeCell ref="A4:C4"/>
    <mergeCell ref="D4:I4"/>
    <mergeCell ref="D37:H37"/>
    <mergeCell ref="A2:B3"/>
  </mergeCells>
  <printOptions horizontalCentered="1"/>
  <pageMargins left="0.9444444444444444" right="0.3541666666666667" top="0.6395833333333333" bottom="0.7868055555555555" header="0.5118055555555555" footer="0.19652777777777777"/>
  <pageSetup fitToHeight="1" fitToWidth="1" horizontalDpi="600" verticalDpi="600" orientation="portrait" paperSize="9" scale="80"/>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IF21"/>
  <sheetViews>
    <sheetView tabSelected="1" zoomScalePageLayoutView="0" workbookViewId="0" topLeftCell="A1">
      <selection activeCell="H8" sqref="H8"/>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289" t="s">
        <v>249</v>
      </c>
      <c r="C2" s="289"/>
      <c r="D2" s="289"/>
      <c r="E2" s="289"/>
      <c r="F2" s="37"/>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row>
    <row r="3" spans="2:240" ht="22.5">
      <c r="B3" s="39"/>
      <c r="C3" s="39"/>
      <c r="E3" s="40" t="s">
        <v>250</v>
      </c>
      <c r="F3" s="41"/>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row>
    <row r="4" spans="2:240" ht="15">
      <c r="B4" s="42" t="s">
        <v>251</v>
      </c>
      <c r="C4" s="42"/>
      <c r="E4" s="40" t="s">
        <v>252</v>
      </c>
      <c r="F4" s="43"/>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row>
    <row r="5" spans="2:240" ht="34.5" customHeight="1">
      <c r="B5" s="44" t="s">
        <v>253</v>
      </c>
      <c r="C5" s="45" t="s">
        <v>254</v>
      </c>
      <c r="D5" s="45" t="s">
        <v>19</v>
      </c>
      <c r="E5" s="46" t="s">
        <v>255</v>
      </c>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row>
    <row r="6" spans="2:240" ht="34.5" customHeight="1">
      <c r="B6" s="48" t="s">
        <v>256</v>
      </c>
      <c r="C6" s="305">
        <f>C7+C8+C11</f>
        <v>122.67</v>
      </c>
      <c r="D6" s="305">
        <f>D7+D8+D11</f>
        <v>110.38999999999999</v>
      </c>
      <c r="E6" s="49" t="s">
        <v>257</v>
      </c>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row>
    <row r="7" spans="2:240" ht="34.5" customHeight="1">
      <c r="B7" s="50" t="s">
        <v>258</v>
      </c>
      <c r="C7" s="51"/>
      <c r="D7" s="306">
        <v>0</v>
      </c>
      <c r="E7" s="52" t="s">
        <v>259</v>
      </c>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row>
    <row r="8" spans="2:240" ht="34.5" customHeight="1">
      <c r="B8" s="50" t="s">
        <v>260</v>
      </c>
      <c r="C8" s="306">
        <f>SUM(C9:C10)</f>
        <v>18.99</v>
      </c>
      <c r="D8" s="306">
        <f>SUM(D9:D10)</f>
        <v>6.93</v>
      </c>
      <c r="E8" s="49" t="s">
        <v>261</v>
      </c>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row>
    <row r="9" spans="2:240" ht="34.5" customHeight="1">
      <c r="B9" s="50" t="s">
        <v>262</v>
      </c>
      <c r="C9" s="51">
        <v>0</v>
      </c>
      <c r="D9" s="306">
        <v>0</v>
      </c>
      <c r="E9" s="52" t="s">
        <v>259</v>
      </c>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row>
    <row r="10" spans="2:240" ht="34.5" customHeight="1">
      <c r="B10" s="50" t="s">
        <v>263</v>
      </c>
      <c r="C10" s="51">
        <v>18.99</v>
      </c>
      <c r="D10" s="307">
        <v>6.93</v>
      </c>
      <c r="E10" s="49" t="s">
        <v>261</v>
      </c>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row>
    <row r="11" spans="2:240" ht="34.5" customHeight="1">
      <c r="B11" s="50" t="s">
        <v>264</v>
      </c>
      <c r="C11" s="51">
        <v>103.68</v>
      </c>
      <c r="D11" s="307">
        <v>103.46</v>
      </c>
      <c r="E11" s="49" t="s">
        <v>265</v>
      </c>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row>
    <row r="12" spans="2:240" ht="34.5" customHeight="1">
      <c r="B12" s="53" t="s">
        <v>266</v>
      </c>
      <c r="C12" s="54"/>
      <c r="D12" s="55"/>
      <c r="E12" s="56"/>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row>
    <row r="13" spans="2:240" ht="34.5" customHeight="1">
      <c r="B13" s="50" t="s">
        <v>267</v>
      </c>
      <c r="C13" s="57">
        <v>0</v>
      </c>
      <c r="D13" s="55">
        <v>0</v>
      </c>
      <c r="E13" s="52" t="s">
        <v>259</v>
      </c>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row>
    <row r="14" spans="2:240" ht="34.5" customHeight="1">
      <c r="B14" s="50" t="s">
        <v>268</v>
      </c>
      <c r="C14" s="57">
        <v>0</v>
      </c>
      <c r="D14" s="55">
        <v>0</v>
      </c>
      <c r="E14" s="52" t="s">
        <v>259</v>
      </c>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row>
    <row r="15" spans="2:240" ht="34.5" customHeight="1">
      <c r="B15" s="50" t="s">
        <v>269</v>
      </c>
      <c r="C15" s="57">
        <v>0</v>
      </c>
      <c r="D15" s="55">
        <v>0</v>
      </c>
      <c r="E15" s="52" t="s">
        <v>259</v>
      </c>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row>
    <row r="16" spans="2:240" ht="34.5" customHeight="1">
      <c r="B16" s="50" t="s">
        <v>270</v>
      </c>
      <c r="C16" s="57">
        <v>1</v>
      </c>
      <c r="D16" s="55">
        <v>1</v>
      </c>
      <c r="E16" s="52" t="s">
        <v>259</v>
      </c>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row>
    <row r="17" spans="2:5" ht="34.5" customHeight="1">
      <c r="B17" s="50" t="s">
        <v>271</v>
      </c>
      <c r="C17" s="57">
        <v>1289</v>
      </c>
      <c r="D17" s="55">
        <v>1198</v>
      </c>
      <c r="E17" s="58" t="s">
        <v>272</v>
      </c>
    </row>
    <row r="18" spans="2:5" ht="34.5" customHeight="1">
      <c r="B18" s="50" t="s">
        <v>273</v>
      </c>
      <c r="C18" s="57">
        <v>12850</v>
      </c>
      <c r="D18" s="55">
        <v>12500</v>
      </c>
      <c r="E18" s="58" t="s">
        <v>274</v>
      </c>
    </row>
    <row r="19" spans="2:5" ht="15">
      <c r="B19" s="59" t="s">
        <v>275</v>
      </c>
      <c r="C19" s="59"/>
      <c r="D19" s="59"/>
      <c r="E19" s="60"/>
    </row>
    <row r="20" spans="2:5" ht="18.75" customHeight="1">
      <c r="B20" s="61" t="s">
        <v>276</v>
      </c>
      <c r="C20" s="61"/>
      <c r="D20" s="61"/>
      <c r="E20" s="60"/>
    </row>
    <row r="21" spans="2:5" ht="37.5" customHeight="1">
      <c r="B21" s="290" t="s">
        <v>277</v>
      </c>
      <c r="C21" s="290"/>
      <c r="D21" s="290"/>
      <c r="E21" s="60"/>
    </row>
  </sheetData>
  <sheetProtection/>
  <mergeCells count="2">
    <mergeCell ref="B2:E2"/>
    <mergeCell ref="B21:D21"/>
  </mergeCells>
  <printOptions horizontalCentered="1"/>
  <pageMargins left="0.3541666666666667" right="0.3541666666666667" top="0.7868055555555555" bottom="0.7868055555555555" header="0.5118055555555555" footer="0.19652777777777777"/>
  <pageSetup fitToHeight="1" fitToWidth="1" horizontalDpi="600" verticalDpi="600" orientation="portrait" paperSize="9" scale="80"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2019-08-04T02:04:18Z</cp:lastPrinted>
  <dcterms:created xsi:type="dcterms:W3CDTF">2011-12-26T04:36:18Z</dcterms:created>
  <dcterms:modified xsi:type="dcterms:W3CDTF">2021-05-14T07:20:45Z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