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4" activeTab="5"/>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 name="Sheet1" sheetId="10" r:id="rId10"/>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'g05一般公共预算财政拨款支出决算表'!$A$1:$F$22</definedName>
    <definedName name="_xlnm.Print_Area" localSheetId="7">'g08政府性基金预算财政拨款收入支出决算表'!$A$1:$I$16</definedName>
    <definedName name="_xlnm.Print_Area" localSheetId="8">'g09单位收入支出明细表'!$A$1:$G$12</definedName>
  </definedNames>
  <calcPr calcMode="manual" fullCalcOnLoad="1"/>
</workbook>
</file>

<file path=xl/sharedStrings.xml><?xml version="1.0" encoding="utf-8"?>
<sst xmlns="http://schemas.openxmlformats.org/spreadsheetml/2006/main" count="424" uniqueCount="281">
  <si>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</si>
  <si>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</si>
  <si>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</si>
  <si>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</si>
  <si>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</si>
  <si>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</si>
  <si>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</si>
  <si>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</si>
  <si>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</si>
  <si>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</si>
  <si>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</si>
  <si>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</si>
  <si>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</si>
  <si>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</si>
  <si>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</si>
  <si>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</si>
  <si>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</si>
  <si>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</si>
  <si>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</si>
  <si>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</si>
  <si>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</si>
  <si>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</si>
  <si>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</si>
  <si>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</si>
  <si>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</si>
  <si>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</si>
  <si>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</si>
  <si>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</si>
  <si>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</si>
  <si>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</si>
  <si>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</si>
  <si>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</si>
  <si>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</si>
  <si>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</si>
  <si>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</si>
  <si>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</si>
  <si>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</si>
  <si>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</si>
  <si>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</si>
  <si>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</si>
  <si>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</si>
  <si>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</si>
  <si>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</si>
  <si>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</si>
  <si>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</si>
  <si>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</si>
  <si>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</si>
  <si>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</si>
  <si>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</si>
  <si>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</si>
  <si>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</si>
  <si>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</si>
  <si>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</si>
  <si>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</si>
  <si>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</si>
  <si>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</si>
  <si>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</si>
  <si>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</si>
  <si>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</si>
  <si>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</si>
  <si>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</si>
  <si>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</si>
  <si>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</si>
  <si>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</si>
  <si>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</si>
  <si>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</si>
  <si>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</si>
  <si>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</si>
  <si>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</si>
  <si>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注：本表反映部门本年度取得的各项收入情况。</t>
  </si>
  <si>
    <t>注：本表反映部门本年度各项支出情况。</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</si>
  <si>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</si>
  <si>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</si>
  <si>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</si>
  <si>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</si>
  <si>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</si>
  <si>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</si>
  <si>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</si>
  <si>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</si>
  <si>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功能分类科目编码</t>
  </si>
  <si>
    <t>功能分类科目编码</t>
  </si>
  <si>
    <t>注：本表反映部门本年度一般公共预算财政拨款实际支出情况。</t>
  </si>
  <si>
    <t>年初结转和结余</t>
  </si>
  <si>
    <t>财政拨款收入支出决算总表</t>
  </si>
  <si>
    <t>公开04表</t>
  </si>
  <si>
    <t>部门：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</si>
  <si>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</si>
  <si>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</si>
  <si>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</si>
  <si>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</si>
  <si>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</si>
  <si>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</si>
  <si>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</si>
  <si>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</si>
  <si>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</si>
  <si>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</si>
  <si>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</si>
  <si>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</si>
  <si>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</si>
  <si>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部门名称：</t>
  </si>
  <si>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</si>
  <si>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</si>
  <si>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</si>
  <si>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</si>
  <si>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</si>
  <si>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</si>
  <si>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</si>
  <si>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</si>
  <si>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</si>
  <si>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</si>
  <si>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</si>
  <si>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</si>
  <si>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</si>
  <si>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</si>
  <si>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</si>
  <si>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</si>
  <si>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</si>
  <si>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</si>
  <si>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</si>
  <si>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</si>
  <si>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</si>
  <si>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工资福利支出</t>
  </si>
  <si>
    <t xml:space="preserve">  基本工资</t>
  </si>
  <si>
    <t xml:space="preserve">  津贴补贴</t>
  </si>
  <si>
    <t xml:space="preserve">  社会保障缴费</t>
  </si>
  <si>
    <t xml:space="preserve">  绩效工资</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</si>
  <si>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</si>
  <si>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</si>
  <si>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</si>
  <si>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</si>
  <si>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</si>
  <si>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</si>
  <si>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</si>
  <si>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</si>
  <si>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</si>
  <si>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</si>
  <si>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</si>
  <si>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</si>
  <si>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</si>
  <si>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</si>
  <si>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</si>
  <si>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</si>
  <si>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</si>
  <si>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</si>
  <si>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</si>
  <si>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</si>
  <si>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</si>
  <si>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</si>
  <si>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</si>
  <si>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</si>
  <si>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</si>
  <si>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</si>
  <si>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</si>
  <si>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</si>
  <si>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</si>
  <si>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</si>
  <si>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</si>
  <si>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</si>
  <si>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</si>
  <si>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</si>
  <si>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人员经费</t>
  </si>
  <si>
    <t>收入决算总表</t>
  </si>
  <si>
    <t>支出决算总表</t>
  </si>
  <si>
    <t>单位收入支出明细表</t>
  </si>
  <si>
    <r>
      <t>公开0</t>
    </r>
    <r>
      <rPr>
        <sz val="10"/>
        <color indexed="8"/>
        <rFont val="宋体"/>
        <family val="0"/>
      </rPr>
      <t>9</t>
    </r>
    <r>
      <rPr>
        <sz val="10"/>
        <color indexed="8"/>
        <rFont val="宋体"/>
        <family val="0"/>
      </rPr>
      <t>表</t>
    </r>
  </si>
  <si>
    <t>单位名称</t>
  </si>
  <si>
    <t>本年收入</t>
  </si>
  <si>
    <t>本年支出</t>
  </si>
  <si>
    <t>年初结转和结余</t>
  </si>
  <si>
    <t>注：本表反映部门所属单位收入支出及结转和结余情况。</t>
  </si>
  <si>
    <t xml:space="preserve">  机关事业单位基本养老保险缴费</t>
  </si>
  <si>
    <t xml:space="preserve">  职业年金缴费</t>
  </si>
  <si>
    <t>经济分类科目编码</t>
  </si>
  <si>
    <t>经济分类科目名称</t>
  </si>
  <si>
    <t>公用经费</t>
  </si>
  <si>
    <t>公开06表</t>
  </si>
  <si>
    <t xml:space="preserve">                    </t>
  </si>
  <si>
    <t>单位 :万元</t>
  </si>
  <si>
    <t xml:space="preserve">  奖金</t>
  </si>
  <si>
    <t xml:space="preserve">  伙食补助费</t>
  </si>
  <si>
    <t xml:space="preserve">  被装购置费</t>
  </si>
  <si>
    <t>人员经费合计</t>
  </si>
  <si>
    <t xml:space="preserve">  专用燃料费</t>
  </si>
  <si>
    <t xml:space="preserve">  税金及附加费用</t>
  </si>
  <si>
    <t xml:space="preserve">  助学金</t>
  </si>
  <si>
    <r>
      <t xml:space="preserve">  </t>
    </r>
    <r>
      <rPr>
        <sz val="10"/>
        <rFont val="宋体"/>
        <family val="0"/>
      </rPr>
      <t>救济费</t>
    </r>
  </si>
  <si>
    <r>
      <t xml:space="preserve">  </t>
    </r>
    <r>
      <rPr>
        <sz val="10"/>
        <rFont val="宋体"/>
        <family val="0"/>
      </rPr>
      <t>退职（役）费</t>
    </r>
  </si>
  <si>
    <t xml:space="preserve">  职工基本医疗保险缴费</t>
  </si>
  <si>
    <t xml:space="preserve">  公务员医疗补助缴费</t>
  </si>
  <si>
    <t xml:space="preserve">  其他社会保障缴费</t>
  </si>
  <si>
    <r>
      <t xml:space="preserve">   </t>
    </r>
    <r>
      <rPr>
        <sz val="10"/>
        <rFont val="宋体"/>
        <family val="0"/>
      </rPr>
      <t>医疗费补助</t>
    </r>
  </si>
  <si>
    <t xml:space="preserve">  个人农业生产补贴</t>
  </si>
  <si>
    <t>资本性支出</t>
  </si>
  <si>
    <t xml:space="preserve">  房屋建筑物购建</t>
  </si>
  <si>
    <t xml:space="preserve">  办公设备购置</t>
  </si>
  <si>
    <t xml:space="preserve"> 专用设备购置</t>
  </si>
  <si>
    <t xml:space="preserve"> 基础设施建设</t>
  </si>
  <si>
    <t xml:space="preserve"> 信息网络及软件购置更新</t>
  </si>
  <si>
    <t xml:space="preserve"> 物资储备</t>
  </si>
  <si>
    <t xml:space="preserve"> 大型修缮</t>
  </si>
  <si>
    <t xml:space="preserve"> 土地补偿</t>
  </si>
  <si>
    <t xml:space="preserve"> 安置补助</t>
  </si>
  <si>
    <t xml:space="preserve"> 地上附着物和青苗补偿</t>
  </si>
  <si>
    <t xml:space="preserve"> 拆迁补偿</t>
  </si>
  <si>
    <t xml:space="preserve"> 公务用车购置</t>
  </si>
  <si>
    <t xml:space="preserve"> 其他交通工具购置</t>
  </si>
  <si>
    <t>文物和陈列品购置</t>
  </si>
  <si>
    <t>无形资产购置</t>
  </si>
  <si>
    <t>其他资本性支出</t>
  </si>
  <si>
    <t>对企业补助</t>
  </si>
  <si>
    <t xml:space="preserve"> 资本金注入</t>
  </si>
  <si>
    <t xml:space="preserve"> 政府投资基金股权投资</t>
  </si>
  <si>
    <t xml:space="preserve"> 费用补贴</t>
  </si>
  <si>
    <t xml:space="preserve"> 利息补贴</t>
  </si>
  <si>
    <t xml:space="preserve"> 其他对企业补贴</t>
  </si>
  <si>
    <t>商品和服务支出</t>
  </si>
  <si>
    <t>债务利息及费用</t>
  </si>
  <si>
    <t xml:space="preserve"> 国内债务付息</t>
  </si>
  <si>
    <t xml:space="preserve"> 国外债务付息</t>
  </si>
  <si>
    <t>其他支出</t>
  </si>
  <si>
    <t>其他支出</t>
  </si>
  <si>
    <t>对社会保障基金补助</t>
  </si>
  <si>
    <t xml:space="preserve"> 赠与</t>
  </si>
  <si>
    <t xml:space="preserve"> 国家赔偿支出</t>
  </si>
  <si>
    <t xml:space="preserve"> 对民间非营利组和群众性自治组织补贴</t>
  </si>
  <si>
    <r>
      <t xml:space="preserve">  </t>
    </r>
    <r>
      <rPr>
        <sz val="10"/>
        <rFont val="宋体"/>
        <family val="0"/>
      </rPr>
      <t>对社会保险基金补助</t>
    </r>
  </si>
  <si>
    <r>
      <t xml:space="preserve">  </t>
    </r>
    <r>
      <rPr>
        <sz val="10"/>
        <rFont val="宋体"/>
        <family val="0"/>
      </rPr>
      <t>补充全国社会保险基金</t>
    </r>
  </si>
  <si>
    <t>单位经费合计</t>
  </si>
  <si>
    <t>预算数</t>
  </si>
  <si>
    <r>
      <t>201</t>
    </r>
    <r>
      <rPr>
        <b/>
        <sz val="12"/>
        <rFont val="宋体"/>
        <family val="0"/>
      </rPr>
      <t>8</t>
    </r>
    <r>
      <rPr>
        <b/>
        <sz val="12"/>
        <rFont val="宋体"/>
        <family val="0"/>
      </rPr>
      <t>年与201</t>
    </r>
    <r>
      <rPr>
        <b/>
        <sz val="12"/>
        <rFont val="宋体"/>
        <family val="0"/>
      </rPr>
      <t>7</t>
    </r>
    <r>
      <rPr>
        <b/>
        <sz val="12"/>
        <rFont val="宋体"/>
        <family val="0"/>
      </rPr>
      <t>年对比增减变化原因</t>
    </r>
  </si>
  <si>
    <t>收入支出决算总表</t>
  </si>
  <si>
    <t>公开01表</t>
  </si>
  <si>
    <t>部门：汨罗市国土资源局</t>
  </si>
  <si>
    <t>单位：万元</t>
  </si>
  <si>
    <t>项    目</t>
  </si>
  <si>
    <t>决算数</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</si>
  <si>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</si>
  <si>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</si>
  <si>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</si>
  <si>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</si>
  <si>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</si>
  <si>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</si>
  <si>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</si>
  <si>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</si>
  <si>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</si>
  <si>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</si>
  <si>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</si>
  <si>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</si>
  <si>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</si>
  <si>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</si>
  <si>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</si>
  <si>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</si>
  <si>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</si>
  <si>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行政运行</t>
  </si>
  <si>
    <r>
      <t>2</t>
    </r>
    <r>
      <rPr>
        <sz val="12"/>
        <rFont val="宋体"/>
        <family val="0"/>
      </rPr>
      <t>010708</t>
    </r>
  </si>
  <si>
    <t>协税护税</t>
  </si>
  <si>
    <r>
      <t>2</t>
    </r>
    <r>
      <rPr>
        <sz val="12"/>
        <rFont val="宋体"/>
        <family val="0"/>
      </rPr>
      <t>019999</t>
    </r>
  </si>
  <si>
    <t>其他一般公共服务支出</t>
  </si>
  <si>
    <r>
      <t>2</t>
    </r>
    <r>
      <rPr>
        <sz val="12"/>
        <rFont val="宋体"/>
        <family val="0"/>
      </rPr>
      <t>080505</t>
    </r>
  </si>
  <si>
    <t>机关事业单位基本养老保险缴费支出</t>
  </si>
  <si>
    <r>
      <t>2</t>
    </r>
    <r>
      <rPr>
        <sz val="12"/>
        <rFont val="宋体"/>
        <family val="0"/>
      </rPr>
      <t>080801</t>
    </r>
  </si>
  <si>
    <t>死亡抚恤</t>
  </si>
  <si>
    <r>
      <t>2</t>
    </r>
    <r>
      <rPr>
        <sz val="12"/>
        <rFont val="宋体"/>
        <family val="0"/>
      </rPr>
      <t>081199</t>
    </r>
  </si>
  <si>
    <t>其他残疾人事业支出</t>
  </si>
  <si>
    <r>
      <t>2</t>
    </r>
    <r>
      <rPr>
        <sz val="12"/>
        <rFont val="宋体"/>
        <family val="0"/>
      </rPr>
      <t>120806</t>
    </r>
  </si>
  <si>
    <t>土地出让业务支出</t>
  </si>
  <si>
    <r>
      <t>2</t>
    </r>
    <r>
      <rPr>
        <sz val="12"/>
        <rFont val="宋体"/>
        <family val="0"/>
      </rPr>
      <t>200101</t>
    </r>
  </si>
  <si>
    <r>
      <t>2</t>
    </r>
    <r>
      <rPr>
        <sz val="12"/>
        <rFont val="宋体"/>
        <family val="0"/>
      </rPr>
      <t>200110</t>
    </r>
  </si>
  <si>
    <t>国土整治</t>
  </si>
  <si>
    <r>
      <t>2</t>
    </r>
    <r>
      <rPr>
        <sz val="12"/>
        <rFont val="宋体"/>
        <family val="0"/>
      </rPr>
      <t>200111</t>
    </r>
  </si>
  <si>
    <t>地质灾害防治</t>
  </si>
  <si>
    <r>
      <t>2</t>
    </r>
    <r>
      <rPr>
        <sz val="12"/>
        <rFont val="宋体"/>
        <family val="0"/>
      </rPr>
      <t>200199</t>
    </r>
  </si>
  <si>
    <t>其他国土资源事业支出</t>
  </si>
  <si>
    <r>
      <t>2</t>
    </r>
    <r>
      <rPr>
        <sz val="12"/>
        <rFont val="宋体"/>
        <family val="0"/>
      </rPr>
      <t>200304</t>
    </r>
  </si>
  <si>
    <t>基础测绘</t>
  </si>
  <si>
    <t>一般公共预算财政拨款基本支出</t>
  </si>
  <si>
    <t>厉行节约</t>
  </si>
  <si>
    <t>国土资源局机关</t>
  </si>
  <si>
    <t>乡镇国土所</t>
  </si>
  <si>
    <t>不动产登记中心</t>
  </si>
  <si>
    <t>土地复垦整理中心</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</si>
</sst>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_ "/>
  </numFmts>
  <fonts count="68">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4"/>
      <name val="黑体"/>
      <family val="3"/>
    </font>
    <font>
      <b/>
      <sz val="12"/>
      <name val="黑体"/>
      <family val="3"/>
    </font>
    <font>
      <b/>
      <sz val="10"/>
      <name val="Arial"/>
      <family val="2"/>
    </font>
    <font>
      <b/>
      <sz val="12"/>
      <name val="宋体"/>
      <family val="0"/>
    </font>
    <font>
      <b/>
      <sz val="18"/>
      <name val="华文中宋"/>
      <family val="0"/>
    </font>
    <font>
      <b/>
      <sz val="10"/>
      <name val="黑体"/>
      <family val="3"/>
    </font>
    <font>
      <b/>
      <sz val="11"/>
      <name val="黑体"/>
      <family val="3"/>
    </font>
    <font>
      <b/>
      <sz val="10"/>
      <name val="宋体"/>
      <family val="0"/>
    </font>
    <font>
      <b/>
      <sz val="12"/>
      <color indexed="8"/>
      <name val="宋体"/>
      <family val="0"/>
    </font>
    <font>
      <b/>
      <sz val="20"/>
      <name val="宋体"/>
      <family val="0"/>
    </font>
    <font>
      <b/>
      <sz val="12"/>
      <name val="仿宋_GB2312"/>
      <family val="3"/>
    </font>
    <font>
      <b/>
      <sz val="9"/>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color indexed="63"/>
      </right>
      <top style="medium"/>
      <bottom style="thin"/>
    </border>
    <border>
      <left>
        <color indexed="63"/>
      </left>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5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0" fillId="24" borderId="5" applyNumberFormat="0" applyAlignment="0" applyProtection="0"/>
    <xf numFmtId="0" fontId="61" fillId="25"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65" fillId="32" borderId="0" applyNumberFormat="0" applyBorder="0" applyAlignment="0" applyProtection="0"/>
    <xf numFmtId="0" fontId="66" fillId="24" borderId="8" applyNumberFormat="0" applyAlignment="0" applyProtection="0"/>
    <xf numFmtId="0" fontId="67" fillId="33" borderId="5" applyNumberFormat="0" applyAlignment="0" applyProtection="0"/>
    <xf numFmtId="0" fontId="9" fillId="0" borderId="0">
      <alignment/>
      <protection/>
    </xf>
    <xf numFmtId="0" fontId="16" fillId="0" borderId="0">
      <alignment/>
      <protection/>
    </xf>
    <xf numFmtId="0" fontId="1" fillId="34" borderId="9" applyNumberFormat="0" applyFont="0" applyAlignment="0" applyProtection="0"/>
  </cellStyleXfs>
  <cellXfs count="283">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5" fillId="35" borderId="0" xfId="55" applyFont="1" applyFill="1" applyAlignment="1">
      <alignment vertical="center" wrapText="1"/>
      <protection/>
    </xf>
    <xf numFmtId="0" fontId="3" fillId="35" borderId="0" xfId="55" applyFont="1" applyFill="1" applyAlignment="1">
      <alignment horizontal="center"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5" borderId="13" xfId="55" applyFont="1" applyFill="1" applyBorder="1" applyAlignment="1">
      <alignment vertical="center" wrapText="1"/>
      <protection/>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5" applyFont="1" applyFill="1" applyBorder="1" applyAlignment="1">
      <alignment vertical="center" wrapText="1"/>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3" fillId="35" borderId="10" xfId="53" applyNumberFormat="1" applyFont="1" applyFill="1" applyBorder="1" applyAlignment="1" quotePrefix="1">
      <alignment horizontal="center" vertical="center"/>
      <protection/>
    </xf>
    <xf numFmtId="184" fontId="13" fillId="0" borderId="17" xfId="53" applyNumberFormat="1" applyFont="1" applyFill="1" applyBorder="1" applyAlignment="1" quotePrefix="1">
      <alignment horizontal="left" vertical="center"/>
      <protection/>
    </xf>
    <xf numFmtId="184" fontId="13" fillId="0" borderId="10" xfId="53" applyNumberFormat="1" applyFont="1" applyFill="1" applyBorder="1" applyAlignment="1">
      <alignment horizontal="right" vertical="center"/>
      <protection/>
    </xf>
    <xf numFmtId="0" fontId="13" fillId="35" borderId="10" xfId="53" applyNumberFormat="1" applyFont="1" applyFill="1" applyBorder="1" applyAlignment="1" quotePrefix="1">
      <alignment horizontal="center" vertical="center"/>
      <protection/>
    </xf>
    <xf numFmtId="184" fontId="13" fillId="0" borderId="11" xfId="53" applyNumberFormat="1" applyFont="1" applyFill="1" applyBorder="1" applyAlignment="1">
      <alignment horizontal="right" vertical="center"/>
      <protection/>
    </xf>
    <xf numFmtId="184" fontId="13" fillId="35" borderId="17" xfId="53" applyNumberFormat="1" applyFont="1" applyFill="1" applyBorder="1" applyAlignment="1">
      <alignment horizontal="left" vertical="center"/>
      <protection/>
    </xf>
    <xf numFmtId="184" fontId="13" fillId="35" borderId="17" xfId="53" applyNumberFormat="1" applyFont="1" applyFill="1" applyBorder="1" applyAlignment="1" quotePrefix="1">
      <alignment horizontal="left" vertical="center"/>
      <protection/>
    </xf>
    <xf numFmtId="184" fontId="13" fillId="0" borderId="17" xfId="53" applyNumberFormat="1" applyFont="1" applyFill="1" applyBorder="1" applyAlignment="1">
      <alignment horizontal="left" vertical="center"/>
      <protection/>
    </xf>
    <xf numFmtId="184" fontId="13" fillId="0" borderId="10" xfId="53" applyNumberFormat="1" applyFont="1" applyFill="1" applyBorder="1" applyAlignment="1">
      <alignment horizontal="left" vertical="center"/>
      <protection/>
    </xf>
    <xf numFmtId="184" fontId="14" fillId="0" borderId="17" xfId="53" applyNumberFormat="1" applyFont="1" applyFill="1" applyBorder="1" applyAlignment="1" quotePrefix="1">
      <alignment horizontal="center" vertical="center"/>
      <protection/>
    </xf>
    <xf numFmtId="184" fontId="14" fillId="0" borderId="15" xfId="53" applyNumberFormat="1" applyFont="1" applyFill="1" applyBorder="1" applyAlignment="1" quotePrefix="1">
      <alignment horizontal="center" vertical="center"/>
      <protection/>
    </xf>
    <xf numFmtId="184" fontId="14" fillId="0" borderId="18" xfId="53" applyNumberFormat="1" applyFont="1" applyFill="1" applyBorder="1" applyAlignment="1" quotePrefix="1">
      <alignment vertical="center"/>
      <protection/>
    </xf>
    <xf numFmtId="184" fontId="13" fillId="0" borderId="18" xfId="53" applyNumberFormat="1" applyFont="1" applyFill="1" applyBorder="1" applyAlignment="1" quotePrefix="1">
      <alignment vertical="center"/>
      <protection/>
    </xf>
    <xf numFmtId="184" fontId="13" fillId="0" borderId="19" xfId="53" applyNumberFormat="1" applyFont="1" applyFill="1" applyBorder="1" applyAlignment="1">
      <alignment horizontal="right" vertical="center"/>
      <protection/>
    </xf>
    <xf numFmtId="184" fontId="13" fillId="0" borderId="20" xfId="53" applyNumberFormat="1" applyFont="1" applyFill="1" applyBorder="1" applyAlignment="1" quotePrefix="1">
      <alignment vertical="center"/>
      <protection/>
    </xf>
    <xf numFmtId="184" fontId="14" fillId="35" borderId="21" xfId="53" applyNumberFormat="1" applyFont="1" applyFill="1" applyBorder="1" applyAlignment="1" quotePrefix="1">
      <alignment horizontal="center" vertical="center"/>
      <protection/>
    </xf>
    <xf numFmtId="184" fontId="13" fillId="0" borderId="12" xfId="53" applyNumberFormat="1" applyFont="1" applyFill="1" applyBorder="1" applyAlignment="1">
      <alignment horizontal="right" vertical="center"/>
      <protection/>
    </xf>
    <xf numFmtId="184" fontId="14" fillId="35" borderId="16" xfId="53" applyNumberFormat="1" applyFont="1" applyFill="1" applyBorder="1" applyAlignment="1" quotePrefix="1">
      <alignment horizontal="center" vertical="center"/>
      <protection/>
    </xf>
    <xf numFmtId="184" fontId="13" fillId="0" borderId="17" xfId="53" applyNumberFormat="1" applyFont="1" applyFill="1" applyBorder="1" applyAlignment="1">
      <alignment horizontal="center" vertical="center"/>
      <protection/>
    </xf>
    <xf numFmtId="184" fontId="13" fillId="0" borderId="22" xfId="53" applyNumberFormat="1" applyFont="1" applyFill="1" applyBorder="1" applyAlignment="1">
      <alignment horizontal="center" vertical="center"/>
      <protection/>
    </xf>
    <xf numFmtId="0" fontId="13" fillId="35" borderId="15" xfId="53" applyNumberFormat="1" applyFont="1" applyFill="1" applyBorder="1" applyAlignment="1" quotePrefix="1">
      <alignment horizontal="center" vertical="center"/>
      <protection/>
    </xf>
    <xf numFmtId="0" fontId="13" fillId="35" borderId="23" xfId="53" applyNumberFormat="1" applyFont="1" applyFill="1" applyBorder="1" applyAlignment="1" quotePrefix="1">
      <alignment horizontal="center" vertical="center"/>
      <protection/>
    </xf>
    <xf numFmtId="0" fontId="13" fillId="35" borderId="24" xfId="53" applyNumberFormat="1" applyFont="1" applyFill="1" applyBorder="1" applyAlignment="1" quotePrefix="1">
      <alignment horizontal="center" vertical="center"/>
      <protection/>
    </xf>
    <xf numFmtId="184" fontId="13" fillId="0" borderId="15" xfId="53" applyNumberFormat="1" applyFont="1" applyFill="1" applyBorder="1" applyAlignment="1">
      <alignment horizontal="center" vertical="center"/>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wrapText="1"/>
      <protection/>
    </xf>
    <xf numFmtId="0" fontId="15" fillId="0" borderId="0" xfId="53" applyFont="1" applyAlignment="1">
      <alignment horizontal="left" vertical="center"/>
      <protection/>
    </xf>
    <xf numFmtId="184" fontId="0" fillId="35" borderId="17"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1" xfId="53" applyNumberFormat="1" applyFont="1" applyFill="1" applyBorder="1" applyAlignment="1">
      <alignment horizontal="center" vertical="center"/>
      <protection/>
    </xf>
    <xf numFmtId="184" fontId="0" fillId="35" borderId="11" xfId="53" applyNumberFormat="1" applyFont="1" applyFill="1" applyBorder="1" applyAlignment="1" quotePrefix="1">
      <alignment horizontal="center" vertical="center"/>
      <protection/>
    </xf>
    <xf numFmtId="184" fontId="13" fillId="35"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3" fillId="0" borderId="15" xfId="53" applyNumberFormat="1" applyFont="1" applyFill="1" applyBorder="1" applyAlignment="1" quotePrefix="1">
      <alignment horizontal="left" vertical="center"/>
      <protection/>
    </xf>
    <xf numFmtId="184" fontId="13" fillId="0" borderId="18" xfId="53" applyNumberFormat="1" applyFont="1" applyFill="1" applyBorder="1" applyAlignment="1">
      <alignment horizontal="center" vertical="center"/>
      <protection/>
    </xf>
    <xf numFmtId="184" fontId="13" fillId="0" borderId="15" xfId="53" applyNumberFormat="1" applyFont="1" applyFill="1" applyBorder="1" applyAlignment="1">
      <alignment horizontal="left" vertical="center"/>
      <protection/>
    </xf>
    <xf numFmtId="184" fontId="13" fillId="0" borderId="22" xfId="53" applyNumberFormat="1" applyFont="1" applyFill="1" applyBorder="1" applyAlignment="1">
      <alignment horizontal="left" vertical="center"/>
      <protection/>
    </xf>
    <xf numFmtId="184" fontId="13" fillId="0" borderId="25" xfId="53" applyNumberFormat="1" applyFont="1" applyFill="1" applyBorder="1" applyAlignment="1">
      <alignment horizontal="left" vertical="center"/>
      <protection/>
    </xf>
    <xf numFmtId="49" fontId="0" fillId="35" borderId="10" xfId="53" applyNumberFormat="1" applyFont="1" applyFill="1" applyBorder="1" applyAlignment="1" quotePrefix="1">
      <alignment horizontal="center" vertical="center"/>
      <protection/>
    </xf>
    <xf numFmtId="49" fontId="0" fillId="35" borderId="11" xfId="53" applyNumberFormat="1" applyFont="1" applyFill="1" applyBorder="1" applyAlignment="1" quotePrefix="1">
      <alignment horizontal="center" vertical="center"/>
      <protection/>
    </xf>
    <xf numFmtId="0" fontId="2" fillId="0" borderId="0" xfId="52">
      <alignment/>
      <protection/>
    </xf>
    <xf numFmtId="0" fontId="19" fillId="0" borderId="0" xfId="54" applyFont="1" applyAlignment="1">
      <alignment horizontal="center" vertical="center" wrapText="1"/>
      <protection/>
    </xf>
    <xf numFmtId="0" fontId="18" fillId="0" borderId="0" xfId="54" applyNumberFormat="1" applyFont="1" applyFill="1" applyAlignment="1" applyProtection="1">
      <alignment horizontal="center" vertical="center"/>
      <protection/>
    </xf>
    <xf numFmtId="0" fontId="18" fillId="0" borderId="0" xfId="54" applyNumberFormat="1" applyFont="1" applyFill="1" applyAlignment="1" applyProtection="1">
      <alignment vertical="center"/>
      <protection/>
    </xf>
    <xf numFmtId="0" fontId="17" fillId="0" borderId="0" xfId="54" applyFont="1" applyBorder="1">
      <alignment/>
      <protection/>
    </xf>
    <xf numFmtId="0" fontId="22" fillId="0" borderId="0" xfId="54" applyFont="1" applyAlignment="1">
      <alignment horizontal="right" vertical="center" wrapText="1"/>
      <protection/>
    </xf>
    <xf numFmtId="0" fontId="21" fillId="0" borderId="0" xfId="54" applyNumberFormat="1" applyFont="1" applyFill="1" applyAlignment="1" applyProtection="1">
      <alignment horizontal="center" vertical="center"/>
      <protection/>
    </xf>
    <xf numFmtId="0" fontId="22" fillId="0" borderId="0" xfId="54" applyFont="1" applyAlignment="1">
      <alignment horizontal="left" vertical="center" wrapText="1"/>
      <protection/>
    </xf>
    <xf numFmtId="0" fontId="24" fillId="35" borderId="17" xfId="52" applyFont="1" applyFill="1" applyBorder="1" applyAlignment="1">
      <alignment vertical="center" wrapText="1"/>
      <protection/>
    </xf>
    <xf numFmtId="0" fontId="23" fillId="35" borderId="17" xfId="52" applyFont="1" applyFill="1" applyBorder="1" applyAlignment="1">
      <alignment vertical="center" wrapText="1"/>
      <protection/>
    </xf>
    <xf numFmtId="0" fontId="22" fillId="0" borderId="0" xfId="54" applyFont="1" applyBorder="1" applyAlignment="1">
      <alignment/>
      <protection/>
    </xf>
    <xf numFmtId="0" fontId="22" fillId="0" borderId="0" xfId="54" applyFont="1" applyBorder="1" applyAlignment="1">
      <alignment horizontal="left"/>
      <protection/>
    </xf>
    <xf numFmtId="0" fontId="25" fillId="0" borderId="0" xfId="0" applyFont="1" applyAlignment="1">
      <alignment/>
    </xf>
    <xf numFmtId="0" fontId="26" fillId="0" borderId="0" xfId="0" applyFont="1" applyAlignment="1">
      <alignment/>
    </xf>
    <xf numFmtId="0" fontId="9" fillId="0" borderId="0" xfId="0" applyFont="1" applyAlignment="1">
      <alignment/>
    </xf>
    <xf numFmtId="0" fontId="27" fillId="0" borderId="0" xfId="0" applyFont="1" applyAlignment="1">
      <alignment/>
    </xf>
    <xf numFmtId="0" fontId="19" fillId="0" borderId="0" xfId="54" applyNumberFormat="1" applyFont="1" applyFill="1" applyAlignment="1" applyProtection="1">
      <alignment horizontal="right"/>
      <protection/>
    </xf>
    <xf numFmtId="0" fontId="0" fillId="0" borderId="10" xfId="55" applyFont="1" applyFill="1" applyBorder="1" applyAlignment="1">
      <alignment horizontal="center" vertical="center" wrapText="1"/>
      <protection/>
    </xf>
    <xf numFmtId="0" fontId="9" fillId="0" borderId="0" xfId="0" applyFont="1" applyAlignment="1">
      <alignment horizontal="left"/>
    </xf>
    <xf numFmtId="0" fontId="30" fillId="0" borderId="10" xfId="0" applyFont="1" applyBorder="1" applyAlignment="1">
      <alignment horizontal="center" vertical="center" wrapText="1"/>
    </xf>
    <xf numFmtId="0" fontId="3" fillId="35" borderId="0" xfId="55" applyFont="1" applyFill="1" applyBorder="1" applyAlignment="1">
      <alignment horizontal="center" vertical="center" wrapText="1"/>
      <protection/>
    </xf>
    <xf numFmtId="0" fontId="3" fillId="35" borderId="0" xfId="55" applyFont="1" applyFill="1" applyBorder="1" applyAlignment="1">
      <alignment vertical="center" wrapText="1"/>
      <protection/>
    </xf>
    <xf numFmtId="0" fontId="9" fillId="0" borderId="10" xfId="0" applyFont="1" applyBorder="1" applyAlignment="1">
      <alignment/>
    </xf>
    <xf numFmtId="0" fontId="6" fillId="35" borderId="0" xfId="53" applyFont="1" applyFill="1" applyBorder="1" applyAlignment="1">
      <alignment horizontal="right" vertical="center"/>
      <protection/>
    </xf>
    <xf numFmtId="0" fontId="9" fillId="0" borderId="0" xfId="0" applyFont="1" applyBorder="1" applyAlignment="1">
      <alignment/>
    </xf>
    <xf numFmtId="0" fontId="14" fillId="0" borderId="0" xfId="0" applyFont="1" applyBorder="1" applyAlignment="1">
      <alignment vertical="center" wrapText="1"/>
    </xf>
    <xf numFmtId="0" fontId="27" fillId="0" borderId="0" xfId="0" applyFont="1" applyBorder="1" applyAlignment="1">
      <alignment/>
    </xf>
    <xf numFmtId="0" fontId="0" fillId="0" borderId="0" xfId="55" applyBorder="1" applyAlignment="1">
      <alignment vertical="center" wrapText="1"/>
      <protection/>
    </xf>
    <xf numFmtId="0" fontId="32" fillId="0" borderId="10" xfId="0" applyFont="1" applyBorder="1" applyAlignment="1">
      <alignment horizontal="left" vertical="center" wrapText="1"/>
    </xf>
    <xf numFmtId="0" fontId="32" fillId="0" borderId="10" xfId="0" applyFont="1" applyFill="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2" fillId="0" borderId="10" xfId="0" applyFont="1" applyFill="1" applyBorder="1" applyAlignment="1">
      <alignment horizontal="left" vertical="center" wrapText="1"/>
    </xf>
    <xf numFmtId="0" fontId="32" fillId="0" borderId="10" xfId="0" applyFont="1" applyBorder="1" applyAlignment="1">
      <alignment vertical="center"/>
    </xf>
    <xf numFmtId="0" fontId="0" fillId="0" borderId="0" xfId="55" applyAlignment="1">
      <alignment horizontal="left" vertical="center" wrapText="1"/>
      <protection/>
    </xf>
    <xf numFmtId="0" fontId="9" fillId="0" borderId="10" xfId="0" applyFont="1" applyBorder="1" applyAlignment="1">
      <alignment horizontal="left" vertical="center"/>
    </xf>
    <xf numFmtId="0" fontId="27" fillId="0" borderId="10" xfId="0" applyFont="1" applyBorder="1" applyAlignment="1">
      <alignment horizontal="left" vertical="center"/>
    </xf>
    <xf numFmtId="191" fontId="32" fillId="0" borderId="10" xfId="0" applyNumberFormat="1" applyFont="1" applyBorder="1" applyAlignment="1">
      <alignment vertical="center" wrapText="1"/>
    </xf>
    <xf numFmtId="184" fontId="32" fillId="0" borderId="10" xfId="0" applyNumberFormat="1" applyFont="1" applyBorder="1" applyAlignment="1">
      <alignment vertical="center" wrapText="1"/>
    </xf>
    <xf numFmtId="184" fontId="3" fillId="0" borderId="10" xfId="0" applyNumberFormat="1" applyFont="1" applyBorder="1" applyAlignment="1">
      <alignment horizontal="right" vertical="center" wrapText="1"/>
    </xf>
    <xf numFmtId="184" fontId="32" fillId="0" borderId="10" xfId="0" applyNumberFormat="1" applyFont="1" applyBorder="1" applyAlignment="1">
      <alignment horizontal="right" vertical="center" wrapText="1"/>
    </xf>
    <xf numFmtId="184" fontId="9" fillId="0" borderId="10" xfId="0" applyNumberFormat="1" applyFont="1" applyBorder="1" applyAlignment="1">
      <alignment horizontal="right" vertical="center"/>
    </xf>
    <xf numFmtId="184" fontId="3" fillId="0" borderId="10" xfId="0" applyNumberFormat="1" applyFont="1" applyFill="1" applyBorder="1" applyAlignment="1">
      <alignment horizontal="right" vertical="center" wrapText="1"/>
    </xf>
    <xf numFmtId="184" fontId="27" fillId="0" borderId="10" xfId="0" applyNumberFormat="1" applyFont="1" applyBorder="1" applyAlignment="1">
      <alignment horizontal="right" vertical="center"/>
    </xf>
    <xf numFmtId="184" fontId="32" fillId="0" borderId="10" xfId="0" applyNumberFormat="1" applyFont="1" applyBorder="1" applyAlignment="1">
      <alignment horizontal="right" vertical="center"/>
    </xf>
    <xf numFmtId="0" fontId="3" fillId="35" borderId="0" xfId="55" applyFont="1" applyFill="1" applyAlignment="1">
      <alignment horizontal="right" vertical="center" wrapText="1"/>
      <protection/>
    </xf>
    <xf numFmtId="0" fontId="28" fillId="35" borderId="26" xfId="52" applyFont="1" applyFill="1" applyBorder="1" applyAlignment="1">
      <alignment horizontal="center" vertical="center" wrapText="1"/>
      <protection/>
    </xf>
    <xf numFmtId="0" fontId="28" fillId="35" borderId="27" xfId="52" applyFont="1" applyFill="1" applyBorder="1" applyAlignment="1">
      <alignment horizontal="center" vertical="center" wrapText="1"/>
      <protection/>
    </xf>
    <xf numFmtId="0" fontId="35" fillId="35" borderId="17" xfId="52" applyFont="1" applyFill="1" applyBorder="1" applyAlignment="1">
      <alignment vertical="center" wrapText="1"/>
      <protection/>
    </xf>
    <xf numFmtId="0" fontId="28" fillId="0" borderId="10" xfId="52" applyFont="1" applyBorder="1" applyAlignment="1">
      <alignment vertical="center"/>
      <protection/>
    </xf>
    <xf numFmtId="0" fontId="0" fillId="0" borderId="10" xfId="55" applyFont="1" applyFill="1" applyBorder="1" applyAlignment="1">
      <alignment horizontal="center" vertical="center" wrapText="1"/>
      <protection/>
    </xf>
    <xf numFmtId="184" fontId="13" fillId="0" borderId="28" xfId="53" applyNumberFormat="1" applyFont="1" applyFill="1" applyBorder="1" applyAlignment="1" quotePrefix="1">
      <alignment vertical="center"/>
      <protection/>
    </xf>
    <xf numFmtId="184" fontId="0" fillId="0" borderId="10" xfId="0" applyNumberFormat="1" applyFill="1" applyBorder="1" applyAlignment="1">
      <alignment horizontal="center" vertical="center"/>
    </xf>
    <xf numFmtId="184" fontId="0" fillId="0" borderId="11" xfId="0" applyNumberFormat="1" applyFill="1" applyBorder="1" applyAlignment="1">
      <alignment horizontal="center" vertical="center"/>
    </xf>
    <xf numFmtId="184" fontId="0" fillId="35" borderId="10" xfId="0" applyNumberFormat="1" applyFill="1" applyBorder="1" applyAlignment="1" quotePrefix="1">
      <alignment horizontal="center" vertical="center" wrapText="1"/>
    </xf>
    <xf numFmtId="49" fontId="0" fillId="35" borderId="11" xfId="0" applyNumberFormat="1" applyFill="1" applyBorder="1" applyAlignment="1">
      <alignment horizontal="center" vertical="center" wrapText="1"/>
    </xf>
    <xf numFmtId="184" fontId="0" fillId="0" borderId="10" xfId="0" applyNumberFormat="1" applyFill="1" applyBorder="1" applyAlignment="1">
      <alignment horizontal="center" vertical="center" wrapText="1"/>
    </xf>
    <xf numFmtId="184" fontId="0" fillId="0" borderId="11" xfId="0" applyNumberFormat="1" applyFill="1" applyBorder="1" applyAlignment="1">
      <alignment horizontal="center" vertical="center" wrapText="1"/>
    </xf>
    <xf numFmtId="184" fontId="0" fillId="35" borderId="10" xfId="0" applyNumberFormat="1" applyFont="1" applyFill="1" applyBorder="1" applyAlignment="1">
      <alignment horizontal="center" vertical="center" wrapText="1"/>
    </xf>
    <xf numFmtId="184" fontId="12" fillId="0" borderId="10" xfId="0" applyNumberFormat="1" applyFont="1" applyFill="1" applyBorder="1" applyAlignment="1">
      <alignment horizontal="center" vertical="center" wrapText="1"/>
    </xf>
    <xf numFmtId="49" fontId="0" fillId="35" borderId="0" xfId="0" applyNumberFormat="1" applyFill="1" applyAlignment="1">
      <alignment horizontal="right" vertical="center"/>
    </xf>
    <xf numFmtId="49" fontId="6" fillId="35" borderId="0" xfId="53" applyNumberFormat="1" applyFont="1" applyFill="1" applyAlignment="1">
      <alignment horizontal="left" vertical="center"/>
      <protection/>
    </xf>
    <xf numFmtId="49" fontId="3" fillId="0" borderId="0" xfId="0" applyNumberFormat="1" applyFont="1" applyAlignment="1">
      <alignment horizontal="left" vertical="center"/>
    </xf>
    <xf numFmtId="49" fontId="3" fillId="0" borderId="0" xfId="0" applyNumberFormat="1" applyFont="1" applyAlignment="1">
      <alignment horizontal="right" vertical="center"/>
    </xf>
    <xf numFmtId="184" fontId="13" fillId="35" borderId="15" xfId="53" applyNumberFormat="1" applyFont="1" applyFill="1" applyBorder="1" applyAlignment="1" quotePrefix="1">
      <alignment horizontal="center" vertical="center"/>
      <protection/>
    </xf>
    <xf numFmtId="184" fontId="13" fillId="35" borderId="24" xfId="53" applyNumberFormat="1" applyFont="1" applyFill="1" applyBorder="1" applyAlignment="1" quotePrefix="1">
      <alignment horizontal="center" vertical="center"/>
      <protection/>
    </xf>
    <xf numFmtId="184" fontId="3" fillId="0" borderId="10" xfId="0" applyNumberFormat="1" applyFont="1" applyBorder="1" applyAlignment="1">
      <alignment vertical="center" wrapText="1"/>
    </xf>
    <xf numFmtId="0" fontId="0" fillId="0" borderId="0" xfId="55" applyAlignment="1">
      <alignment horizontal="center" vertical="center" wrapText="1"/>
      <protection/>
    </xf>
    <xf numFmtId="0" fontId="22" fillId="0" borderId="0" xfId="54" applyFont="1" applyAlignment="1">
      <alignment horizontal="center" vertical="center" wrapText="1"/>
      <protection/>
    </xf>
    <xf numFmtId="0" fontId="35" fillId="35" borderId="23" xfId="52" applyFont="1" applyFill="1" applyBorder="1" applyAlignment="1">
      <alignment horizontal="center" vertical="center" wrapText="1"/>
      <protection/>
    </xf>
    <xf numFmtId="0" fontId="23" fillId="35" borderId="23" xfId="52" applyFont="1" applyFill="1" applyBorder="1" applyAlignment="1">
      <alignment horizontal="center" vertical="center" wrapText="1"/>
      <protection/>
    </xf>
    <xf numFmtId="0" fontId="20" fillId="35" borderId="15" xfId="52" applyFont="1" applyFill="1" applyBorder="1" applyAlignment="1">
      <alignment horizontal="center" vertical="center" wrapText="1"/>
      <protection/>
    </xf>
    <xf numFmtId="0" fontId="22" fillId="0" borderId="0" xfId="54" applyFont="1" applyBorder="1" applyAlignment="1">
      <alignment horizontal="center"/>
      <protection/>
    </xf>
    <xf numFmtId="0" fontId="36" fillId="0" borderId="10" xfId="52" applyFont="1" applyBorder="1" applyAlignment="1">
      <alignment horizontal="center" vertical="center"/>
      <protection/>
    </xf>
    <xf numFmtId="0" fontId="0" fillId="0" borderId="15" xfId="55" applyFont="1" applyBorder="1" applyAlignment="1">
      <alignment horizontal="center" vertical="center" wrapText="1"/>
      <protection/>
    </xf>
    <xf numFmtId="0" fontId="6" fillId="35" borderId="0" xfId="53" applyFont="1" applyFill="1" applyAlignment="1">
      <alignment horizontal="center" vertical="center"/>
      <protection/>
    </xf>
    <xf numFmtId="0" fontId="6" fillId="35" borderId="0" xfId="53" applyFont="1" applyFill="1" applyAlignment="1">
      <alignment horizontal="center" vertical="center"/>
      <protection/>
    </xf>
    <xf numFmtId="185" fontId="0" fillId="0" borderId="10" xfId="55" applyNumberFormat="1" applyFont="1" applyFill="1" applyBorder="1" applyAlignment="1">
      <alignment horizontal="center" vertical="center" wrapText="1"/>
      <protection/>
    </xf>
    <xf numFmtId="0" fontId="11" fillId="0" borderId="0" xfId="53" applyFont="1" applyFill="1" applyAlignment="1">
      <alignment horizontal="center" vertical="center"/>
      <protection/>
    </xf>
    <xf numFmtId="184" fontId="0" fillId="35" borderId="26" xfId="53" applyNumberFormat="1" applyFont="1" applyFill="1" applyBorder="1" applyAlignment="1" quotePrefix="1">
      <alignment horizontal="center" vertical="center"/>
      <protection/>
    </xf>
    <xf numFmtId="184" fontId="0" fillId="35" borderId="29" xfId="53" applyNumberFormat="1" applyFont="1" applyFill="1" applyBorder="1" applyAlignment="1" quotePrefix="1">
      <alignment horizontal="center" vertical="center"/>
      <protection/>
    </xf>
    <xf numFmtId="184" fontId="0" fillId="35" borderId="30" xfId="53" applyNumberFormat="1" applyFont="1" applyFill="1" applyBorder="1" applyAlignment="1" quotePrefix="1">
      <alignment horizontal="center" vertical="center"/>
      <protection/>
    </xf>
    <xf numFmtId="0" fontId="3" fillId="0" borderId="31" xfId="53" applyFont="1" applyBorder="1" applyAlignment="1">
      <alignment horizontal="left" vertical="center" wrapText="1"/>
      <protection/>
    </xf>
    <xf numFmtId="0" fontId="3" fillId="0" borderId="31" xfId="53" applyFont="1" applyBorder="1" applyAlignment="1">
      <alignment horizontal="left" vertical="center"/>
      <protection/>
    </xf>
    <xf numFmtId="49" fontId="0" fillId="35" borderId="32" xfId="0" applyNumberFormat="1" applyFont="1" applyFill="1" applyBorder="1" applyAlignment="1">
      <alignment horizontal="center" vertical="center" wrapText="1"/>
    </xf>
    <xf numFmtId="49" fontId="0" fillId="35" borderId="33" xfId="0" applyNumberFormat="1" applyFill="1" applyBorder="1" applyAlignment="1">
      <alignment horizontal="center" vertical="center" wrapText="1"/>
    </xf>
    <xf numFmtId="0" fontId="0" fillId="0" borderId="31" xfId="0" applyBorder="1" applyAlignment="1">
      <alignment horizontal="left" vertical="center" wrapText="1"/>
    </xf>
    <xf numFmtId="0" fontId="0" fillId="0" borderId="31" xfId="0" applyFont="1" applyBorder="1" applyAlignment="1">
      <alignment horizontal="left" vertical="center"/>
    </xf>
    <xf numFmtId="49" fontId="0" fillId="35" borderId="17"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wrapText="1"/>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35" borderId="32" xfId="0" applyNumberFormat="1" applyFill="1" applyBorder="1" applyAlignment="1" quotePrefix="1">
      <alignment horizontal="center" vertical="center" wrapText="1"/>
    </xf>
    <xf numFmtId="184" fontId="0" fillId="35" borderId="23" xfId="0" applyNumberFormat="1" applyFill="1" applyBorder="1" applyAlignment="1" quotePrefix="1">
      <alignment horizontal="center" vertical="center" wrapText="1"/>
    </xf>
    <xf numFmtId="184" fontId="0" fillId="35" borderId="33"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35" borderId="40" xfId="0" applyNumberFormat="1" applyFill="1" applyBorder="1" applyAlignment="1" quotePrefix="1">
      <alignment horizontal="center" vertical="center" wrapText="1"/>
    </xf>
    <xf numFmtId="184" fontId="0" fillId="35" borderId="41" xfId="0" applyNumberFormat="1" applyFill="1" applyBorder="1" applyAlignment="1" quotePrefix="1">
      <alignment horizontal="center" vertical="center" wrapText="1"/>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wrapText="1"/>
    </xf>
    <xf numFmtId="184" fontId="0" fillId="35" borderId="38"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35" borderId="42"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wrapText="1"/>
    </xf>
    <xf numFmtId="184" fontId="0" fillId="35" borderId="44" xfId="0" applyNumberFormat="1" applyFill="1" applyBorder="1" applyAlignment="1" quotePrefix="1">
      <alignment horizontal="center" vertical="center" wrapText="1"/>
    </xf>
    <xf numFmtId="49" fontId="0" fillId="35" borderId="17" xfId="0" applyNumberFormat="1" applyFill="1" applyBorder="1" applyAlignment="1">
      <alignment horizontal="center" vertical="center" wrapText="1"/>
    </xf>
    <xf numFmtId="184" fontId="0" fillId="35" borderId="22" xfId="0" applyNumberFormat="1" applyFont="1" applyFill="1" applyBorder="1" applyAlignment="1">
      <alignment horizontal="center" vertical="center" wrapText="1"/>
    </xf>
    <xf numFmtId="184" fontId="0" fillId="35" borderId="24" xfId="0" applyNumberFormat="1" applyFill="1" applyBorder="1" applyAlignment="1" quotePrefix="1">
      <alignment horizontal="center" vertical="center" wrapText="1"/>
    </xf>
    <xf numFmtId="184" fontId="0" fillId="35" borderId="19" xfId="0" applyNumberFormat="1" applyFill="1" applyBorder="1" applyAlignment="1" quotePrefix="1">
      <alignment horizontal="center" vertical="center" wrapText="1"/>
    </xf>
    <xf numFmtId="184" fontId="0" fillId="35" borderId="36" xfId="0" applyNumberFormat="1" applyFont="1" applyFill="1" applyBorder="1" applyAlignment="1" quotePrefix="1">
      <alignment horizontal="center" vertical="center" wrapText="1"/>
    </xf>
    <xf numFmtId="184" fontId="0" fillId="35" borderId="37" xfId="0" applyNumberFormat="1" applyFont="1" applyFill="1" applyBorder="1" applyAlignment="1" quotePrefix="1">
      <alignment horizontal="center" vertical="center" wrapText="1"/>
    </xf>
    <xf numFmtId="184" fontId="0" fillId="35" borderId="38" xfId="0" applyNumberFormat="1" applyFont="1" applyFill="1" applyBorder="1" applyAlignment="1" quotePrefix="1">
      <alignment horizontal="center" vertical="center" wrapText="1"/>
    </xf>
    <xf numFmtId="184" fontId="0" fillId="35" borderId="36" xfId="0" applyNumberFormat="1" applyFont="1" applyFill="1" applyBorder="1" applyAlignment="1">
      <alignment horizontal="center" vertical="center" wrapText="1"/>
    </xf>
    <xf numFmtId="184" fontId="0" fillId="35" borderId="42" xfId="0" applyNumberFormat="1" applyFont="1" applyFill="1" applyBorder="1" applyAlignment="1" quotePrefix="1">
      <alignment horizontal="center" vertical="center" wrapText="1"/>
    </xf>
    <xf numFmtId="184" fontId="0" fillId="35" borderId="43" xfId="0" applyNumberFormat="1" applyFont="1" applyFill="1" applyBorder="1" applyAlignment="1" quotePrefix="1">
      <alignment horizontal="center" vertical="center" wrapText="1"/>
    </xf>
    <xf numFmtId="184" fontId="0" fillId="35" borderId="44" xfId="0" applyNumberFormat="1" applyFont="1" applyFill="1" applyBorder="1" applyAlignment="1" quotePrefix="1">
      <alignment horizontal="center" vertical="center" wrapText="1"/>
    </xf>
    <xf numFmtId="49" fontId="0" fillId="35" borderId="22" xfId="0" applyNumberFormat="1" applyFont="1" applyFill="1" applyBorder="1" applyAlignment="1">
      <alignment horizontal="center" vertical="center" wrapText="1"/>
    </xf>
    <xf numFmtId="49" fontId="0" fillId="35" borderId="24" xfId="0" applyNumberFormat="1" applyFill="1" applyBorder="1" applyAlignment="1" quotePrefix="1">
      <alignment horizontal="center" vertical="center" wrapText="1"/>
    </xf>
    <xf numFmtId="49" fontId="0" fillId="35" borderId="39" xfId="0" applyNumberFormat="1" applyFill="1" applyBorder="1" applyAlignment="1" quotePrefix="1">
      <alignment horizontal="center" vertical="center" wrapText="1"/>
    </xf>
    <xf numFmtId="49" fontId="0" fillId="35" borderId="40" xfId="0" applyNumberFormat="1" applyFill="1" applyBorder="1" applyAlignment="1" quotePrefix="1">
      <alignment horizontal="center" vertical="center" wrapText="1"/>
    </xf>
    <xf numFmtId="49" fontId="0" fillId="35" borderId="32" xfId="0" applyNumberFormat="1" applyFill="1" applyBorder="1" applyAlignment="1" quotePrefix="1">
      <alignment horizontal="center" vertical="center"/>
    </xf>
    <xf numFmtId="49" fontId="0" fillId="35" borderId="23" xfId="0" applyNumberFormat="1" applyFill="1" applyBorder="1" applyAlignment="1" quotePrefix="1">
      <alignment horizontal="center" vertical="center"/>
    </xf>
    <xf numFmtId="49" fontId="0" fillId="35" borderId="33" xfId="0" applyNumberFormat="1" applyFill="1" applyBorder="1" applyAlignment="1" quotePrefix="1">
      <alignment horizontal="center" vertical="center"/>
    </xf>
    <xf numFmtId="184" fontId="0" fillId="35" borderId="39" xfId="0" applyNumberFormat="1" applyFill="1" applyBorder="1" applyAlignment="1" quotePrefix="1">
      <alignment horizontal="center" vertical="center"/>
    </xf>
    <xf numFmtId="184" fontId="0" fillId="35" borderId="40" xfId="0" applyNumberFormat="1" applyFill="1" applyBorder="1" applyAlignment="1" quotePrefix="1">
      <alignment horizontal="center" vertical="center"/>
    </xf>
    <xf numFmtId="184" fontId="0" fillId="35" borderId="41" xfId="0" applyNumberFormat="1" applyFill="1" applyBorder="1" applyAlignment="1" quotePrefix="1">
      <alignment horizontal="center" vertical="center"/>
    </xf>
    <xf numFmtId="184" fontId="0" fillId="35" borderId="27"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10" fillId="35" borderId="0" xfId="55" applyFont="1" applyFill="1" applyAlignment="1">
      <alignment horizontal="center" vertical="center" wrapText="1"/>
      <protection/>
    </xf>
    <xf numFmtId="0" fontId="0" fillId="0" borderId="26"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0" fontId="0" fillId="0" borderId="32"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31" fillId="0" borderId="10" xfId="0" applyFont="1" applyBorder="1" applyAlignment="1">
      <alignment horizontal="center" vertical="center" wrapText="1"/>
    </xf>
    <xf numFmtId="0" fontId="29" fillId="35" borderId="0" xfId="55" applyFont="1" applyFill="1" applyBorder="1" applyAlignment="1">
      <alignment horizontal="center" vertical="center"/>
      <protection/>
    </xf>
    <xf numFmtId="0" fontId="29" fillId="35" borderId="0" xfId="55" applyFont="1" applyFill="1" applyBorder="1" applyAlignment="1">
      <alignment horizontal="center" vertical="center"/>
      <protection/>
    </xf>
    <xf numFmtId="0" fontId="0" fillId="0" borderId="10" xfId="0" applyBorder="1" applyAlignment="1">
      <alignment/>
    </xf>
    <xf numFmtId="0" fontId="32" fillId="0" borderId="15" xfId="0" applyFont="1" applyBorder="1" applyAlignment="1">
      <alignment horizontal="center" vertical="center"/>
    </xf>
    <xf numFmtId="0" fontId="32" fillId="0" borderId="23" xfId="0" applyFont="1" applyBorder="1" applyAlignment="1">
      <alignment horizontal="center" vertical="center"/>
    </xf>
    <xf numFmtId="0" fontId="32" fillId="0" borderId="33" xfId="0" applyFont="1" applyBorder="1" applyAlignment="1">
      <alignment horizontal="center" vertical="center"/>
    </xf>
    <xf numFmtId="0" fontId="33" fillId="35" borderId="0" xfId="53" applyFont="1" applyFill="1" applyBorder="1" applyAlignment="1">
      <alignment horizontal="left"/>
      <protection/>
    </xf>
    <xf numFmtId="0" fontId="33" fillId="35" borderId="40" xfId="53" applyFont="1" applyFill="1" applyBorder="1" applyAlignment="1">
      <alignment horizontal="left"/>
      <protection/>
    </xf>
    <xf numFmtId="0" fontId="32" fillId="0" borderId="10" xfId="0" applyFont="1" applyBorder="1" applyAlignment="1">
      <alignment horizontal="center" vertical="center"/>
    </xf>
    <xf numFmtId="184" fontId="27" fillId="0" borderId="10" xfId="0" applyNumberFormat="1" applyFont="1" applyBorder="1" applyAlignment="1">
      <alignment horizontal="center" vertical="center"/>
    </xf>
    <xf numFmtId="0" fontId="27" fillId="0" borderId="10" xfId="0" applyFont="1" applyBorder="1" applyAlignment="1">
      <alignment horizontal="center" vertical="center"/>
    </xf>
    <xf numFmtId="0" fontId="22" fillId="0" borderId="0" xfId="54" applyFont="1" applyBorder="1" applyAlignment="1">
      <alignment horizontal="left" wrapText="1"/>
      <protection/>
    </xf>
    <xf numFmtId="0" fontId="34" fillId="0" borderId="0" xfId="54" applyNumberFormat="1" applyFont="1" applyFill="1" applyAlignment="1" applyProtection="1">
      <alignment horizontal="center" vertical="center"/>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9"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48"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10" fillId="35" borderId="0" xfId="55" applyFont="1" applyFill="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27"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10"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35" fillId="35" borderId="10" xfId="52" applyFont="1" applyFill="1" applyBorder="1" applyAlignment="1">
      <alignment horizontal="center" vertical="center" wrapText="1"/>
      <protection/>
    </xf>
    <xf numFmtId="0" fontId="24" fillId="35" borderId="10" xfId="52"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F8" sqref="F8:F11"/>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75"/>
    </row>
    <row r="2" spans="1:8" s="2" customFormat="1" ht="18" customHeight="1">
      <c r="A2" s="171" t="s">
        <v>230</v>
      </c>
      <c r="B2" s="171"/>
      <c r="C2" s="171"/>
      <c r="D2" s="171"/>
      <c r="E2" s="171"/>
      <c r="F2" s="171"/>
      <c r="G2" s="1"/>
      <c r="H2" s="1"/>
    </row>
    <row r="3" spans="1:6" ht="9.75" customHeight="1">
      <c r="A3" s="3"/>
      <c r="B3" s="3"/>
      <c r="C3" s="3"/>
      <c r="D3" s="3"/>
      <c r="E3" s="3"/>
      <c r="F3" s="41" t="s">
        <v>231</v>
      </c>
    </row>
    <row r="4" spans="1:6" ht="15" customHeight="1" thickBot="1">
      <c r="A4" s="6" t="s">
        <v>232</v>
      </c>
      <c r="B4" s="3"/>
      <c r="C4" s="3"/>
      <c r="D4" s="3"/>
      <c r="E4" s="3"/>
      <c r="F4" s="41" t="s">
        <v>233</v>
      </c>
    </row>
    <row r="5" spans="1:8" s="8" customFormat="1" ht="31.5" customHeight="1">
      <c r="A5" s="172" t="s">
        <v>0</v>
      </c>
      <c r="B5" s="173"/>
      <c r="C5" s="173"/>
      <c r="D5" s="173" t="s">
        <v>1</v>
      </c>
      <c r="E5" s="173"/>
      <c r="F5" s="174"/>
      <c r="G5" s="7"/>
      <c r="H5" s="7"/>
    </row>
    <row r="6" spans="1:8" s="8" customFormat="1" ht="31.5" customHeight="1">
      <c r="A6" s="76" t="s">
        <v>234</v>
      </c>
      <c r="B6" s="77" t="s">
        <v>2</v>
      </c>
      <c r="C6" s="78" t="s">
        <v>235</v>
      </c>
      <c r="D6" s="79" t="s">
        <v>236</v>
      </c>
      <c r="E6" s="77" t="s">
        <v>2</v>
      </c>
      <c r="F6" s="80" t="s">
        <v>237</v>
      </c>
      <c r="G6" s="7"/>
      <c r="H6" s="7"/>
    </row>
    <row r="7" spans="1:8" s="8" customFormat="1" ht="31.5" customHeight="1">
      <c r="A7" s="76" t="s">
        <v>238</v>
      </c>
      <c r="B7" s="78"/>
      <c r="C7" s="79" t="s">
        <v>3</v>
      </c>
      <c r="D7" s="79" t="s">
        <v>238</v>
      </c>
      <c r="E7" s="78"/>
      <c r="F7" s="81" t="s">
        <v>4</v>
      </c>
      <c r="G7" s="7"/>
      <c r="H7" s="7"/>
    </row>
    <row r="8" spans="1:8" s="8" customFormat="1" ht="31.5" customHeight="1">
      <c r="A8" s="48" t="s">
        <v>239</v>
      </c>
      <c r="B8" s="47" t="s">
        <v>3</v>
      </c>
      <c r="C8" s="49">
        <v>5118.82</v>
      </c>
      <c r="D8" s="82" t="s">
        <v>63</v>
      </c>
      <c r="E8" s="47" t="s">
        <v>240</v>
      </c>
      <c r="F8" s="51">
        <v>4779.11</v>
      </c>
      <c r="G8" s="7"/>
      <c r="H8" s="7"/>
    </row>
    <row r="9" spans="1:8" s="8" customFormat="1" ht="31.5" customHeight="1">
      <c r="A9" s="52" t="s">
        <v>241</v>
      </c>
      <c r="B9" s="47" t="s">
        <v>4</v>
      </c>
      <c r="C9" s="49"/>
      <c r="D9" s="82" t="s">
        <v>64</v>
      </c>
      <c r="E9" s="47" t="s">
        <v>242</v>
      </c>
      <c r="F9" s="51"/>
      <c r="G9" s="7"/>
      <c r="H9" s="7"/>
    </row>
    <row r="10" spans="1:8" s="8" customFormat="1" ht="31.5" customHeight="1">
      <c r="A10" s="52" t="s">
        <v>243</v>
      </c>
      <c r="B10" s="47" t="s">
        <v>5</v>
      </c>
      <c r="C10" s="49"/>
      <c r="D10" s="82" t="s">
        <v>65</v>
      </c>
      <c r="E10" s="47" t="s">
        <v>17</v>
      </c>
      <c r="F10" s="51"/>
      <c r="G10" s="7"/>
      <c r="H10" s="7"/>
    </row>
    <row r="11" spans="1:8" s="8" customFormat="1" ht="31.5" customHeight="1">
      <c r="A11" s="52" t="s">
        <v>244</v>
      </c>
      <c r="B11" s="47" t="s">
        <v>6</v>
      </c>
      <c r="C11" s="49"/>
      <c r="D11" s="82" t="s">
        <v>66</v>
      </c>
      <c r="E11" s="47" t="s">
        <v>18</v>
      </c>
      <c r="F11" s="51">
        <v>4.71</v>
      </c>
      <c r="G11" s="7"/>
      <c r="H11" s="7"/>
    </row>
    <row r="12" spans="1:8" s="8" customFormat="1" ht="31.5" customHeight="1">
      <c r="A12" s="52" t="s">
        <v>245</v>
      </c>
      <c r="B12" s="47" t="s">
        <v>7</v>
      </c>
      <c r="C12" s="49"/>
      <c r="D12" s="82" t="s">
        <v>67</v>
      </c>
      <c r="E12" s="47" t="s">
        <v>19</v>
      </c>
      <c r="F12" s="51"/>
      <c r="G12" s="7"/>
      <c r="H12" s="7"/>
    </row>
    <row r="13" spans="1:8" s="8" customFormat="1" ht="31.5" customHeight="1">
      <c r="A13" s="52" t="s">
        <v>246</v>
      </c>
      <c r="B13" s="47" t="s">
        <v>8</v>
      </c>
      <c r="C13" s="49"/>
      <c r="D13" s="82" t="s">
        <v>68</v>
      </c>
      <c r="E13" s="47" t="s">
        <v>20</v>
      </c>
      <c r="F13" s="51"/>
      <c r="G13" s="7"/>
      <c r="H13" s="7"/>
    </row>
    <row r="14" spans="1:8" s="8" customFormat="1" ht="31.5" customHeight="1">
      <c r="A14" s="53"/>
      <c r="B14" s="47" t="s">
        <v>9</v>
      </c>
      <c r="C14" s="49"/>
      <c r="D14" s="83" t="s">
        <v>247</v>
      </c>
      <c r="E14" s="47" t="s">
        <v>21</v>
      </c>
      <c r="F14" s="51"/>
      <c r="G14" s="7"/>
      <c r="H14" s="7"/>
    </row>
    <row r="15" spans="1:8" s="8" customFormat="1" ht="31.5" customHeight="1">
      <c r="A15" s="54"/>
      <c r="B15" s="47" t="s">
        <v>10</v>
      </c>
      <c r="C15" s="55"/>
      <c r="D15" s="84"/>
      <c r="E15" s="47" t="s">
        <v>22</v>
      </c>
      <c r="F15" s="85"/>
      <c r="G15" s="7"/>
      <c r="H15" s="7"/>
    </row>
    <row r="16" spans="1:8" s="8" customFormat="1" ht="31.5" customHeight="1">
      <c r="A16" s="56" t="s">
        <v>25</v>
      </c>
      <c r="B16" s="47" t="s">
        <v>11</v>
      </c>
      <c r="C16" s="49">
        <f>C8</f>
        <v>5118.82</v>
      </c>
      <c r="D16" s="57" t="s">
        <v>27</v>
      </c>
      <c r="E16" s="47" t="s">
        <v>23</v>
      </c>
      <c r="F16" s="59">
        <f>F8+F11</f>
        <v>4783.82</v>
      </c>
      <c r="G16" s="7"/>
      <c r="H16" s="7"/>
    </row>
    <row r="17" spans="1:8" s="8" customFormat="1" ht="31.5" customHeight="1">
      <c r="A17" s="54" t="s">
        <v>248</v>
      </c>
      <c r="B17" s="47" t="s">
        <v>12</v>
      </c>
      <c r="C17" s="49"/>
      <c r="D17" s="86" t="s">
        <v>249</v>
      </c>
      <c r="E17" s="47" t="s">
        <v>24</v>
      </c>
      <c r="F17" s="59"/>
      <c r="G17" s="7"/>
      <c r="H17" s="7"/>
    </row>
    <row r="18" spans="1:8" s="8" customFormat="1" ht="31.5" customHeight="1">
      <c r="A18" s="54" t="s">
        <v>250</v>
      </c>
      <c r="B18" s="47" t="s">
        <v>13</v>
      </c>
      <c r="C18" s="49"/>
      <c r="D18" s="86" t="s">
        <v>251</v>
      </c>
      <c r="E18" s="47" t="s">
        <v>26</v>
      </c>
      <c r="F18" s="59">
        <v>335</v>
      </c>
      <c r="G18" s="7"/>
      <c r="H18" s="7"/>
    </row>
    <row r="19" spans="1:8" s="8" customFormat="1" ht="31.5" customHeight="1">
      <c r="A19" s="87"/>
      <c r="B19" s="47" t="s">
        <v>14</v>
      </c>
      <c r="C19" s="60"/>
      <c r="D19" s="88"/>
      <c r="E19" s="47" t="s">
        <v>28</v>
      </c>
      <c r="F19" s="61"/>
      <c r="G19" s="7"/>
      <c r="H19" s="7"/>
    </row>
    <row r="20" spans="1:6" ht="31.5" customHeight="1" thickBot="1">
      <c r="A20" s="62" t="s">
        <v>30</v>
      </c>
      <c r="B20" s="47" t="s">
        <v>15</v>
      </c>
      <c r="C20" s="63">
        <f>C16</f>
        <v>5118.82</v>
      </c>
      <c r="D20" s="64" t="s">
        <v>30</v>
      </c>
      <c r="E20" s="47" t="s">
        <v>29</v>
      </c>
      <c r="F20" s="144">
        <f>F16+F18</f>
        <v>5118.82</v>
      </c>
    </row>
    <row r="21" spans="1:6" ht="29.25" customHeight="1">
      <c r="A21" s="175" t="s">
        <v>252</v>
      </c>
      <c r="B21" s="176"/>
      <c r="C21" s="176"/>
      <c r="D21" s="176"/>
      <c r="E21" s="176"/>
      <c r="F21" s="17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5" r:id="rId1"/>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3"/>
  <sheetViews>
    <sheetView zoomScaleSheetLayoutView="160" zoomScalePageLayoutView="0" workbookViewId="0" topLeftCell="A1">
      <selection activeCell="E17" sqref="E17"/>
    </sheetView>
  </sheetViews>
  <sheetFormatPr defaultColWidth="9.00390625" defaultRowHeight="14.25"/>
  <cols>
    <col min="1" max="1" width="4.625" style="11" customWidth="1"/>
    <col min="2" max="2" width="5.375" style="11" customWidth="1"/>
    <col min="3" max="3" width="26.375" style="11" customWidth="1"/>
    <col min="4" max="10" width="13.625" style="11" customWidth="1"/>
    <col min="11" max="16384" width="9.00390625" style="11" customWidth="1"/>
  </cols>
  <sheetData>
    <row r="1" spans="1:10" s="9" customFormat="1" ht="20.25">
      <c r="A1" s="197" t="s">
        <v>161</v>
      </c>
      <c r="B1" s="197"/>
      <c r="C1" s="197"/>
      <c r="D1" s="197"/>
      <c r="E1" s="197"/>
      <c r="F1" s="197"/>
      <c r="G1" s="197"/>
      <c r="H1" s="197"/>
      <c r="I1" s="197"/>
      <c r="J1" s="197"/>
    </row>
    <row r="2" spans="1:10" ht="14.25">
      <c r="A2" s="10"/>
      <c r="B2" s="10"/>
      <c r="C2" s="10"/>
      <c r="D2" s="10"/>
      <c r="E2" s="10"/>
      <c r="F2" s="10"/>
      <c r="G2" s="10"/>
      <c r="H2" s="10"/>
      <c r="I2" s="10"/>
      <c r="J2" s="41" t="s">
        <v>50</v>
      </c>
    </row>
    <row r="3" spans="1:10" ht="15" thickBot="1">
      <c r="A3" s="6" t="s">
        <v>52</v>
      </c>
      <c r="B3" s="10"/>
      <c r="C3" s="10"/>
      <c r="D3" s="10"/>
      <c r="E3" s="10"/>
      <c r="F3" s="12"/>
      <c r="G3" s="10"/>
      <c r="H3" s="10"/>
      <c r="I3" s="10"/>
      <c r="J3" s="41" t="s">
        <v>49</v>
      </c>
    </row>
    <row r="4" spans="1:11" s="14" customFormat="1" ht="22.5" customHeight="1">
      <c r="A4" s="183" t="s">
        <v>31</v>
      </c>
      <c r="B4" s="184"/>
      <c r="C4" s="184"/>
      <c r="D4" s="194" t="s">
        <v>25</v>
      </c>
      <c r="E4" s="185" t="s">
        <v>54</v>
      </c>
      <c r="F4" s="194" t="s">
        <v>32</v>
      </c>
      <c r="G4" s="194" t="s">
        <v>33</v>
      </c>
      <c r="H4" s="194" t="s">
        <v>34</v>
      </c>
      <c r="I4" s="194" t="s">
        <v>62</v>
      </c>
      <c r="J4" s="198" t="s">
        <v>35</v>
      </c>
      <c r="K4" s="13"/>
    </row>
    <row r="5" spans="1:11" s="14" customFormat="1" ht="22.5" customHeight="1">
      <c r="A5" s="202" t="s">
        <v>79</v>
      </c>
      <c r="B5" s="203"/>
      <c r="C5" s="204" t="s">
        <v>36</v>
      </c>
      <c r="D5" s="195"/>
      <c r="E5" s="186"/>
      <c r="F5" s="195"/>
      <c r="G5" s="195"/>
      <c r="H5" s="195"/>
      <c r="I5" s="195"/>
      <c r="J5" s="199"/>
      <c r="K5" s="13"/>
    </row>
    <row r="6" spans="1:11" s="14" customFormat="1" ht="22.5" customHeight="1">
      <c r="A6" s="191"/>
      <c r="B6" s="192"/>
      <c r="C6" s="196"/>
      <c r="D6" s="196"/>
      <c r="E6" s="187"/>
      <c r="F6" s="196"/>
      <c r="G6" s="196"/>
      <c r="H6" s="196"/>
      <c r="I6" s="196"/>
      <c r="J6" s="200"/>
      <c r="K6" s="13"/>
    </row>
    <row r="7" spans="1:11" ht="22.5" customHeight="1">
      <c r="A7" s="188" t="s">
        <v>37</v>
      </c>
      <c r="B7" s="189"/>
      <c r="C7" s="190"/>
      <c r="D7" s="147" t="s">
        <v>3</v>
      </c>
      <c r="E7" s="147" t="s">
        <v>4</v>
      </c>
      <c r="F7" s="147" t="s">
        <v>5</v>
      </c>
      <c r="G7" s="147" t="s">
        <v>6</v>
      </c>
      <c r="H7" s="147" t="s">
        <v>7</v>
      </c>
      <c r="I7" s="147" t="s">
        <v>8</v>
      </c>
      <c r="J7" s="148" t="s">
        <v>53</v>
      </c>
      <c r="K7" s="15"/>
    </row>
    <row r="8" spans="1:11" ht="22.5" customHeight="1">
      <c r="A8" s="191" t="s">
        <v>30</v>
      </c>
      <c r="B8" s="192"/>
      <c r="C8" s="193"/>
      <c r="D8" s="149">
        <f>SUM(D9:D20)</f>
        <v>5118.82</v>
      </c>
      <c r="E8" s="149">
        <f>SUM(E9:E20)</f>
        <v>5118.82</v>
      </c>
      <c r="F8" s="149"/>
      <c r="G8" s="149"/>
      <c r="H8" s="149"/>
      <c r="I8" s="149"/>
      <c r="J8" s="150"/>
      <c r="K8" s="15"/>
    </row>
    <row r="9" spans="1:11" ht="22.5" customHeight="1">
      <c r="A9" s="201">
        <v>2010301</v>
      </c>
      <c r="B9" s="182"/>
      <c r="C9" s="151" t="s">
        <v>253</v>
      </c>
      <c r="D9" s="149">
        <v>34.41</v>
      </c>
      <c r="E9" s="149">
        <v>34.41</v>
      </c>
      <c r="F9" s="149"/>
      <c r="G9" s="149"/>
      <c r="H9" s="149"/>
      <c r="I9" s="149"/>
      <c r="J9" s="150"/>
      <c r="K9" s="15"/>
    </row>
    <row r="10" spans="1:11" ht="22.5" customHeight="1">
      <c r="A10" s="181" t="s">
        <v>254</v>
      </c>
      <c r="B10" s="182"/>
      <c r="C10" s="151" t="s">
        <v>255</v>
      </c>
      <c r="D10" s="152">
        <v>70.8</v>
      </c>
      <c r="E10" s="152">
        <v>70.8</v>
      </c>
      <c r="F10" s="149"/>
      <c r="G10" s="149"/>
      <c r="H10" s="149"/>
      <c r="I10" s="149"/>
      <c r="J10" s="150"/>
      <c r="K10" s="15"/>
    </row>
    <row r="11" spans="1:11" ht="22.5" customHeight="1">
      <c r="A11" s="181" t="s">
        <v>256</v>
      </c>
      <c r="B11" s="182"/>
      <c r="C11" s="151" t="s">
        <v>257</v>
      </c>
      <c r="D11" s="149">
        <v>4.71</v>
      </c>
      <c r="E11" s="149">
        <v>4.71</v>
      </c>
      <c r="F11" s="149"/>
      <c r="G11" s="149"/>
      <c r="H11" s="149"/>
      <c r="I11" s="149"/>
      <c r="J11" s="150"/>
      <c r="K11" s="15"/>
    </row>
    <row r="12" spans="1:11" ht="22.5" customHeight="1">
      <c r="A12" s="177" t="s">
        <v>258</v>
      </c>
      <c r="B12" s="178"/>
      <c r="C12" s="151" t="s">
        <v>259</v>
      </c>
      <c r="D12" s="149">
        <v>188.72</v>
      </c>
      <c r="E12" s="149">
        <v>188.72</v>
      </c>
      <c r="F12" s="149"/>
      <c r="G12" s="149"/>
      <c r="H12" s="149"/>
      <c r="I12" s="149"/>
      <c r="J12" s="150"/>
      <c r="K12" s="15"/>
    </row>
    <row r="13" spans="1:11" ht="22.5" customHeight="1">
      <c r="A13" s="177" t="s">
        <v>260</v>
      </c>
      <c r="B13" s="178"/>
      <c r="C13" s="151" t="s">
        <v>261</v>
      </c>
      <c r="D13" s="149">
        <v>7.56</v>
      </c>
      <c r="E13" s="149">
        <v>7.56</v>
      </c>
      <c r="F13" s="149"/>
      <c r="G13" s="149"/>
      <c r="H13" s="149"/>
      <c r="I13" s="149"/>
      <c r="J13" s="150"/>
      <c r="K13" s="15"/>
    </row>
    <row r="14" spans="1:11" ht="22.5" customHeight="1">
      <c r="A14" s="177" t="s">
        <v>262</v>
      </c>
      <c r="B14" s="178"/>
      <c r="C14" s="151" t="s">
        <v>263</v>
      </c>
      <c r="D14" s="149">
        <v>20.31</v>
      </c>
      <c r="E14" s="149">
        <v>20.31</v>
      </c>
      <c r="F14" s="149"/>
      <c r="G14" s="149"/>
      <c r="H14" s="149"/>
      <c r="I14" s="149"/>
      <c r="J14" s="150"/>
      <c r="K14" s="15"/>
    </row>
    <row r="15" spans="1:11" ht="22.5" customHeight="1">
      <c r="A15" s="177" t="s">
        <v>264</v>
      </c>
      <c r="B15" s="178"/>
      <c r="C15" s="151" t="s">
        <v>265</v>
      </c>
      <c r="D15" s="149">
        <v>1118.44</v>
      </c>
      <c r="E15" s="149">
        <v>1118.44</v>
      </c>
      <c r="F15" s="149"/>
      <c r="G15" s="149"/>
      <c r="H15" s="149"/>
      <c r="I15" s="149"/>
      <c r="J15" s="150"/>
      <c r="K15" s="15"/>
    </row>
    <row r="16" spans="1:11" ht="22.5" customHeight="1">
      <c r="A16" s="177" t="s">
        <v>266</v>
      </c>
      <c r="B16" s="178"/>
      <c r="C16" s="151" t="s">
        <v>253</v>
      </c>
      <c r="D16" s="149">
        <v>1025.24</v>
      </c>
      <c r="E16" s="149">
        <v>1025.24</v>
      </c>
      <c r="F16" s="149"/>
      <c r="G16" s="149"/>
      <c r="H16" s="149"/>
      <c r="I16" s="149"/>
      <c r="J16" s="150"/>
      <c r="K16" s="15"/>
    </row>
    <row r="17" spans="1:11" ht="22.5" customHeight="1">
      <c r="A17" s="177" t="s">
        <v>267</v>
      </c>
      <c r="B17" s="178"/>
      <c r="C17" s="151" t="s">
        <v>268</v>
      </c>
      <c r="D17" s="149">
        <v>1008.93</v>
      </c>
      <c r="E17" s="149">
        <v>1008.93</v>
      </c>
      <c r="F17" s="149"/>
      <c r="G17" s="149"/>
      <c r="H17" s="149"/>
      <c r="I17" s="149"/>
      <c r="J17" s="150"/>
      <c r="K17" s="15"/>
    </row>
    <row r="18" spans="1:11" ht="22.5" customHeight="1">
      <c r="A18" s="177" t="s">
        <v>269</v>
      </c>
      <c r="B18" s="178"/>
      <c r="C18" s="151" t="s">
        <v>270</v>
      </c>
      <c r="D18" s="149">
        <v>1503.99</v>
      </c>
      <c r="E18" s="149">
        <v>1503.99</v>
      </c>
      <c r="F18" s="149"/>
      <c r="G18" s="149"/>
      <c r="H18" s="149"/>
      <c r="I18" s="149"/>
      <c r="J18" s="150"/>
      <c r="K18" s="15"/>
    </row>
    <row r="19" spans="1:11" ht="22.5" customHeight="1">
      <c r="A19" s="181" t="s">
        <v>271</v>
      </c>
      <c r="B19" s="182"/>
      <c r="C19" s="151" t="s">
        <v>272</v>
      </c>
      <c r="D19" s="149">
        <v>130.71</v>
      </c>
      <c r="E19" s="149">
        <v>130.71</v>
      </c>
      <c r="F19" s="149"/>
      <c r="G19" s="149"/>
      <c r="H19" s="149"/>
      <c r="I19" s="149"/>
      <c r="J19" s="150"/>
      <c r="K19" s="15"/>
    </row>
    <row r="20" spans="1:11" ht="22.5" customHeight="1" thickBot="1">
      <c r="A20" s="181" t="s">
        <v>273</v>
      </c>
      <c r="B20" s="182"/>
      <c r="C20" s="151" t="s">
        <v>274</v>
      </c>
      <c r="D20" s="149">
        <v>5</v>
      </c>
      <c r="E20" s="149">
        <v>5</v>
      </c>
      <c r="F20" s="149"/>
      <c r="G20" s="149"/>
      <c r="H20" s="149"/>
      <c r="I20" s="149"/>
      <c r="J20" s="150"/>
      <c r="K20" s="15"/>
    </row>
    <row r="21" spans="1:10" ht="30.75" customHeight="1">
      <c r="A21" s="179" t="s">
        <v>69</v>
      </c>
      <c r="B21" s="180"/>
      <c r="C21" s="180"/>
      <c r="D21" s="180"/>
      <c r="E21" s="180"/>
      <c r="F21" s="180"/>
      <c r="G21" s="180"/>
      <c r="H21" s="180"/>
      <c r="I21" s="180"/>
      <c r="J21" s="180"/>
    </row>
    <row r="22" ht="14.25">
      <c r="A22" s="16"/>
    </row>
    <row r="23" ht="14.25">
      <c r="A23" s="16"/>
    </row>
  </sheetData>
  <sheetProtection/>
  <mergeCells count="26">
    <mergeCell ref="A1:J1"/>
    <mergeCell ref="J4:J6"/>
    <mergeCell ref="A11:B11"/>
    <mergeCell ref="G4:G6"/>
    <mergeCell ref="A9:B9"/>
    <mergeCell ref="H4:H6"/>
    <mergeCell ref="I4:I6"/>
    <mergeCell ref="A5:B6"/>
    <mergeCell ref="C5:C6"/>
    <mergeCell ref="A21:J21"/>
    <mergeCell ref="A20:B20"/>
    <mergeCell ref="A4:C4"/>
    <mergeCell ref="A19:B19"/>
    <mergeCell ref="E4:E6"/>
    <mergeCell ref="A7:C7"/>
    <mergeCell ref="A8:C8"/>
    <mergeCell ref="F4:F6"/>
    <mergeCell ref="D4:D6"/>
    <mergeCell ref="A10:B10"/>
    <mergeCell ref="A18:B18"/>
    <mergeCell ref="A12:B12"/>
    <mergeCell ref="A13:B13"/>
    <mergeCell ref="A14:B14"/>
    <mergeCell ref="A15:B15"/>
    <mergeCell ref="A16:B16"/>
    <mergeCell ref="A17:B1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4"/>
  <sheetViews>
    <sheetView zoomScalePageLayoutView="0" workbookViewId="0" topLeftCell="A1">
      <selection activeCell="E8" sqref="E8:F8"/>
    </sheetView>
  </sheetViews>
  <sheetFormatPr defaultColWidth="9.00390625" defaultRowHeight="14.25"/>
  <cols>
    <col min="1" max="1" width="5.625" style="21" customWidth="1"/>
    <col min="2" max="2" width="4.75390625" style="21" customWidth="1"/>
    <col min="3" max="3" width="25.25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97" t="s">
        <v>162</v>
      </c>
      <c r="B1" s="197"/>
      <c r="C1" s="197"/>
      <c r="D1" s="197"/>
      <c r="E1" s="197"/>
      <c r="F1" s="197"/>
      <c r="G1" s="197"/>
      <c r="H1" s="197"/>
      <c r="I1" s="197"/>
    </row>
    <row r="2" spans="1:9" ht="14.25">
      <c r="A2" s="153"/>
      <c r="B2" s="153"/>
      <c r="C2" s="10"/>
      <c r="D2" s="10"/>
      <c r="E2" s="10"/>
      <c r="F2" s="10"/>
      <c r="G2" s="10"/>
      <c r="H2" s="10"/>
      <c r="I2" s="41" t="s">
        <v>51</v>
      </c>
    </row>
    <row r="3" spans="1:9" ht="15" thickBot="1">
      <c r="A3" s="154" t="s">
        <v>52</v>
      </c>
      <c r="B3" s="153"/>
      <c r="C3" s="10"/>
      <c r="D3" s="10"/>
      <c r="E3" s="10"/>
      <c r="F3" s="12"/>
      <c r="G3" s="10"/>
      <c r="H3" s="10"/>
      <c r="I3" s="41" t="s">
        <v>49</v>
      </c>
    </row>
    <row r="4" spans="1:10" s="14" customFormat="1" ht="22.5" customHeight="1">
      <c r="A4" s="183" t="s">
        <v>31</v>
      </c>
      <c r="B4" s="184"/>
      <c r="C4" s="184"/>
      <c r="D4" s="194" t="s">
        <v>27</v>
      </c>
      <c r="E4" s="194" t="s">
        <v>38</v>
      </c>
      <c r="F4" s="205" t="s">
        <v>39</v>
      </c>
      <c r="G4" s="205" t="s">
        <v>40</v>
      </c>
      <c r="H4" s="208" t="s">
        <v>41</v>
      </c>
      <c r="I4" s="209" t="s">
        <v>42</v>
      </c>
      <c r="J4" s="13"/>
    </row>
    <row r="5" spans="1:10" s="14" customFormat="1" ht="22.5" customHeight="1">
      <c r="A5" s="212" t="s">
        <v>79</v>
      </c>
      <c r="B5" s="213"/>
      <c r="C5" s="204" t="s">
        <v>36</v>
      </c>
      <c r="D5" s="195"/>
      <c r="E5" s="195"/>
      <c r="F5" s="206"/>
      <c r="G5" s="206"/>
      <c r="H5" s="206"/>
      <c r="I5" s="210"/>
      <c r="J5" s="13"/>
    </row>
    <row r="6" spans="1:10" s="14" customFormat="1" ht="22.5" customHeight="1">
      <c r="A6" s="214"/>
      <c r="B6" s="215"/>
      <c r="C6" s="196"/>
      <c r="D6" s="196"/>
      <c r="E6" s="196"/>
      <c r="F6" s="207"/>
      <c r="G6" s="207"/>
      <c r="H6" s="207"/>
      <c r="I6" s="211"/>
      <c r="J6" s="13"/>
    </row>
    <row r="7" spans="1:10" s="21" customFormat="1" ht="22.5" customHeight="1">
      <c r="A7" s="216" t="s">
        <v>37</v>
      </c>
      <c r="B7" s="217"/>
      <c r="C7" s="218"/>
      <c r="D7" s="17" t="s">
        <v>3</v>
      </c>
      <c r="E7" s="17" t="s">
        <v>4</v>
      </c>
      <c r="F7" s="17" t="s">
        <v>5</v>
      </c>
      <c r="G7" s="18" t="s">
        <v>43</v>
      </c>
      <c r="H7" s="18" t="s">
        <v>44</v>
      </c>
      <c r="I7" s="19" t="s">
        <v>45</v>
      </c>
      <c r="J7" s="20"/>
    </row>
    <row r="8" spans="1:10" ht="22.5" customHeight="1">
      <c r="A8" s="219" t="s">
        <v>30</v>
      </c>
      <c r="B8" s="220"/>
      <c r="C8" s="221"/>
      <c r="D8" s="145">
        <f>SUM(D9:D20)</f>
        <v>4783.82</v>
      </c>
      <c r="E8" s="145">
        <f>SUM(E9:E20)</f>
        <v>4323.82</v>
      </c>
      <c r="F8" s="145">
        <f>SUM(F9:F20)</f>
        <v>460</v>
      </c>
      <c r="G8" s="145"/>
      <c r="H8" s="145"/>
      <c r="I8" s="146"/>
      <c r="J8" s="15"/>
    </row>
    <row r="9" spans="1:10" ht="22.5" customHeight="1">
      <c r="A9" s="201">
        <v>2010301</v>
      </c>
      <c r="B9" s="182"/>
      <c r="C9" s="151" t="s">
        <v>253</v>
      </c>
      <c r="D9" s="149">
        <v>34.41</v>
      </c>
      <c r="E9" s="149">
        <v>34.41</v>
      </c>
      <c r="F9" s="145"/>
      <c r="G9" s="145"/>
      <c r="H9" s="145"/>
      <c r="I9" s="146"/>
      <c r="J9" s="15"/>
    </row>
    <row r="10" spans="1:10" ht="22.5" customHeight="1">
      <c r="A10" s="181" t="s">
        <v>254</v>
      </c>
      <c r="B10" s="182"/>
      <c r="C10" s="151" t="s">
        <v>255</v>
      </c>
      <c r="D10" s="152">
        <v>70.8</v>
      </c>
      <c r="E10" s="152">
        <v>70.8</v>
      </c>
      <c r="F10" s="145"/>
      <c r="G10" s="145"/>
      <c r="H10" s="145"/>
      <c r="I10" s="146"/>
      <c r="J10" s="15"/>
    </row>
    <row r="11" spans="1:10" ht="22.5" customHeight="1">
      <c r="A11" s="181" t="s">
        <v>256</v>
      </c>
      <c r="B11" s="182"/>
      <c r="C11" s="151" t="s">
        <v>257</v>
      </c>
      <c r="D11" s="149">
        <v>4.71</v>
      </c>
      <c r="E11" s="149">
        <v>4.71</v>
      </c>
      <c r="F11" s="145"/>
      <c r="G11" s="145"/>
      <c r="H11" s="145"/>
      <c r="I11" s="146"/>
      <c r="J11" s="15"/>
    </row>
    <row r="12" spans="1:10" ht="22.5" customHeight="1">
      <c r="A12" s="177" t="s">
        <v>258</v>
      </c>
      <c r="B12" s="178"/>
      <c r="C12" s="151" t="s">
        <v>259</v>
      </c>
      <c r="D12" s="149">
        <v>188.72</v>
      </c>
      <c r="E12" s="149">
        <v>188.72</v>
      </c>
      <c r="F12" s="145"/>
      <c r="G12" s="145"/>
      <c r="H12" s="145"/>
      <c r="I12" s="146"/>
      <c r="J12" s="15"/>
    </row>
    <row r="13" spans="1:10" ht="22.5" customHeight="1">
      <c r="A13" s="177" t="s">
        <v>260</v>
      </c>
      <c r="B13" s="178"/>
      <c r="C13" s="151" t="s">
        <v>261</v>
      </c>
      <c r="D13" s="149">
        <v>7.56</v>
      </c>
      <c r="E13" s="149">
        <v>7.56</v>
      </c>
      <c r="F13" s="145"/>
      <c r="G13" s="145"/>
      <c r="H13" s="145"/>
      <c r="I13" s="146"/>
      <c r="J13" s="15"/>
    </row>
    <row r="14" spans="1:10" ht="22.5" customHeight="1">
      <c r="A14" s="177" t="s">
        <v>262</v>
      </c>
      <c r="B14" s="178"/>
      <c r="C14" s="151" t="s">
        <v>263</v>
      </c>
      <c r="D14" s="149">
        <v>20.31</v>
      </c>
      <c r="E14" s="149">
        <v>20.31</v>
      </c>
      <c r="F14" s="145"/>
      <c r="G14" s="145"/>
      <c r="H14" s="145"/>
      <c r="I14" s="146"/>
      <c r="J14" s="15"/>
    </row>
    <row r="15" spans="1:10" ht="22.5" customHeight="1">
      <c r="A15" s="177" t="s">
        <v>264</v>
      </c>
      <c r="B15" s="178"/>
      <c r="C15" s="151" t="s">
        <v>265</v>
      </c>
      <c r="D15" s="149">
        <v>1118.44</v>
      </c>
      <c r="E15" s="149">
        <v>658.44</v>
      </c>
      <c r="F15" s="145">
        <v>460</v>
      </c>
      <c r="G15" s="145"/>
      <c r="H15" s="145"/>
      <c r="I15" s="146"/>
      <c r="J15" s="15"/>
    </row>
    <row r="16" spans="1:10" ht="22.5" customHeight="1">
      <c r="A16" s="177" t="s">
        <v>266</v>
      </c>
      <c r="B16" s="178"/>
      <c r="C16" s="151" t="s">
        <v>253</v>
      </c>
      <c r="D16" s="149">
        <v>690.24</v>
      </c>
      <c r="E16" s="149">
        <v>690.24</v>
      </c>
      <c r="F16" s="145"/>
      <c r="G16" s="145"/>
      <c r="H16" s="145"/>
      <c r="I16" s="146"/>
      <c r="J16" s="15"/>
    </row>
    <row r="17" spans="1:10" ht="22.5" customHeight="1">
      <c r="A17" s="177" t="s">
        <v>267</v>
      </c>
      <c r="B17" s="178"/>
      <c r="C17" s="151" t="s">
        <v>268</v>
      </c>
      <c r="D17" s="149">
        <v>1008.93</v>
      </c>
      <c r="E17" s="149">
        <v>1008.93</v>
      </c>
      <c r="F17" s="145"/>
      <c r="G17" s="145"/>
      <c r="H17" s="145"/>
      <c r="I17" s="146"/>
      <c r="J17" s="15"/>
    </row>
    <row r="18" spans="1:10" ht="22.5" customHeight="1">
      <c r="A18" s="177" t="s">
        <v>269</v>
      </c>
      <c r="B18" s="178"/>
      <c r="C18" s="151" t="s">
        <v>270</v>
      </c>
      <c r="D18" s="149">
        <v>1503.99</v>
      </c>
      <c r="E18" s="149">
        <v>1503.99</v>
      </c>
      <c r="F18" s="145"/>
      <c r="G18" s="145"/>
      <c r="H18" s="145"/>
      <c r="I18" s="146"/>
      <c r="J18" s="15"/>
    </row>
    <row r="19" spans="1:10" ht="22.5" customHeight="1">
      <c r="A19" s="181" t="s">
        <v>271</v>
      </c>
      <c r="B19" s="182"/>
      <c r="C19" s="151" t="s">
        <v>272</v>
      </c>
      <c r="D19" s="149">
        <v>130.71</v>
      </c>
      <c r="E19" s="149">
        <v>130.71</v>
      </c>
      <c r="F19" s="145"/>
      <c r="G19" s="145"/>
      <c r="H19" s="145"/>
      <c r="I19" s="146"/>
      <c r="J19" s="15"/>
    </row>
    <row r="20" spans="1:10" ht="22.5" customHeight="1" thickBot="1">
      <c r="A20" s="181" t="s">
        <v>273</v>
      </c>
      <c r="B20" s="182"/>
      <c r="C20" s="151" t="s">
        <v>274</v>
      </c>
      <c r="D20" s="149">
        <v>5</v>
      </c>
      <c r="E20" s="149">
        <v>5</v>
      </c>
      <c r="F20" s="145"/>
      <c r="G20" s="145"/>
      <c r="H20" s="145"/>
      <c r="I20" s="146"/>
      <c r="J20" s="15"/>
    </row>
    <row r="21" spans="1:9" ht="31.5" customHeight="1">
      <c r="A21" s="179" t="s">
        <v>70</v>
      </c>
      <c r="B21" s="180"/>
      <c r="C21" s="180"/>
      <c r="D21" s="180"/>
      <c r="E21" s="180"/>
      <c r="F21" s="180"/>
      <c r="G21" s="180"/>
      <c r="H21" s="180"/>
      <c r="I21" s="180"/>
    </row>
    <row r="22" ht="14.25">
      <c r="A22" s="155"/>
    </row>
    <row r="23" ht="14.25">
      <c r="A23" s="156"/>
    </row>
    <row r="24" ht="14.25">
      <c r="A24" s="156"/>
    </row>
  </sheetData>
  <sheetProtection/>
  <mergeCells count="25">
    <mergeCell ref="A9:B9"/>
    <mergeCell ref="A7:C7"/>
    <mergeCell ref="A8:C8"/>
    <mergeCell ref="A10:B10"/>
    <mergeCell ref="A21:I21"/>
    <mergeCell ref="A17:B17"/>
    <mergeCell ref="A18:B18"/>
    <mergeCell ref="A19:B19"/>
    <mergeCell ref="A20:B20"/>
    <mergeCell ref="A1:I1"/>
    <mergeCell ref="G4:G6"/>
    <mergeCell ref="H4:H6"/>
    <mergeCell ref="I4:I6"/>
    <mergeCell ref="A5:B6"/>
    <mergeCell ref="C5:C6"/>
    <mergeCell ref="A4:C4"/>
    <mergeCell ref="D4:D6"/>
    <mergeCell ref="E4:E6"/>
    <mergeCell ref="F4:F6"/>
    <mergeCell ref="A11:B11"/>
    <mergeCell ref="A12:B12"/>
    <mergeCell ref="A13:B13"/>
    <mergeCell ref="A14:B14"/>
    <mergeCell ref="A15:B15"/>
    <mergeCell ref="A16:B1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G21" sqref="G21:H21"/>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75"/>
    </row>
    <row r="2" spans="1:10" s="2" customFormat="1" ht="18" customHeight="1">
      <c r="A2" s="171" t="s">
        <v>83</v>
      </c>
      <c r="B2" s="171"/>
      <c r="C2" s="171"/>
      <c r="D2" s="171"/>
      <c r="E2" s="171"/>
      <c r="F2" s="171"/>
      <c r="G2" s="171"/>
      <c r="H2" s="171"/>
      <c r="I2" s="1"/>
      <c r="J2" s="1"/>
    </row>
    <row r="3" spans="1:8" ht="9.75" customHeight="1">
      <c r="A3" s="3"/>
      <c r="B3" s="3"/>
      <c r="C3" s="3"/>
      <c r="D3" s="3"/>
      <c r="E3" s="3"/>
      <c r="F3" s="3"/>
      <c r="G3" s="3"/>
      <c r="H3" s="41" t="s">
        <v>84</v>
      </c>
    </row>
    <row r="4" spans="1:8" ht="15" customHeight="1" thickBot="1">
      <c r="A4" s="6" t="s">
        <v>85</v>
      </c>
      <c r="B4" s="3"/>
      <c r="C4" s="3"/>
      <c r="D4" s="3"/>
      <c r="E4" s="3"/>
      <c r="F4" s="3"/>
      <c r="G4" s="3"/>
      <c r="H4" s="41" t="s">
        <v>86</v>
      </c>
    </row>
    <row r="5" spans="1:10" s="8" customFormat="1" ht="19.5" customHeight="1">
      <c r="A5" s="172" t="s">
        <v>0</v>
      </c>
      <c r="B5" s="173"/>
      <c r="C5" s="173"/>
      <c r="D5" s="173" t="s">
        <v>1</v>
      </c>
      <c r="E5" s="173"/>
      <c r="F5" s="222"/>
      <c r="G5" s="222"/>
      <c r="H5" s="174"/>
      <c r="I5" s="7"/>
      <c r="J5" s="7"/>
    </row>
    <row r="6" spans="1:10" s="8" customFormat="1" ht="31.5" customHeight="1">
      <c r="A6" s="76" t="s">
        <v>87</v>
      </c>
      <c r="B6" s="77" t="s">
        <v>2</v>
      </c>
      <c r="C6" s="71" t="s">
        <v>88</v>
      </c>
      <c r="D6" s="79" t="s">
        <v>87</v>
      </c>
      <c r="E6" s="77" t="s">
        <v>2</v>
      </c>
      <c r="F6" s="71" t="s">
        <v>89</v>
      </c>
      <c r="G6" s="73" t="s">
        <v>90</v>
      </c>
      <c r="H6" s="74" t="s">
        <v>91</v>
      </c>
      <c r="I6" s="7"/>
      <c r="J6" s="7"/>
    </row>
    <row r="7" spans="1:10" s="8" customFormat="1" ht="19.5" customHeight="1">
      <c r="A7" s="76" t="s">
        <v>92</v>
      </c>
      <c r="B7" s="78"/>
      <c r="C7" s="79" t="s">
        <v>3</v>
      </c>
      <c r="D7" s="79" t="s">
        <v>92</v>
      </c>
      <c r="E7" s="78"/>
      <c r="F7" s="89">
        <v>2</v>
      </c>
      <c r="G7" s="89">
        <v>3</v>
      </c>
      <c r="H7" s="90">
        <v>4</v>
      </c>
      <c r="I7" s="7"/>
      <c r="J7" s="7"/>
    </row>
    <row r="8" spans="1:10" s="8" customFormat="1" ht="19.5" customHeight="1">
      <c r="A8" s="48" t="s">
        <v>93</v>
      </c>
      <c r="B8" s="47" t="s">
        <v>3</v>
      </c>
      <c r="C8" s="49">
        <v>4000.38</v>
      </c>
      <c r="D8" s="82" t="s">
        <v>63</v>
      </c>
      <c r="E8" s="50">
        <v>15</v>
      </c>
      <c r="F8" s="157">
        <v>4779.11</v>
      </c>
      <c r="G8" s="67">
        <v>4319.11</v>
      </c>
      <c r="H8" s="51">
        <v>460</v>
      </c>
      <c r="I8" s="7"/>
      <c r="J8" s="7"/>
    </row>
    <row r="9" spans="1:10" s="8" customFormat="1" ht="19.5" customHeight="1">
      <c r="A9" s="52" t="s">
        <v>72</v>
      </c>
      <c r="B9" s="47" t="s">
        <v>4</v>
      </c>
      <c r="C9" s="49">
        <v>1118.44</v>
      </c>
      <c r="D9" s="82" t="s">
        <v>64</v>
      </c>
      <c r="E9" s="50">
        <v>16</v>
      </c>
      <c r="F9" s="157"/>
      <c r="G9" s="67"/>
      <c r="H9" s="51"/>
      <c r="I9" s="7"/>
      <c r="J9" s="7"/>
    </row>
    <row r="10" spans="1:10" s="8" customFormat="1" ht="19.5" customHeight="1">
      <c r="A10" s="52"/>
      <c r="B10" s="47" t="s">
        <v>5</v>
      </c>
      <c r="C10" s="49"/>
      <c r="D10" s="82" t="s">
        <v>65</v>
      </c>
      <c r="E10" s="50">
        <v>17</v>
      </c>
      <c r="F10" s="157"/>
      <c r="G10" s="67"/>
      <c r="H10" s="51"/>
      <c r="I10" s="7"/>
      <c r="J10" s="7"/>
    </row>
    <row r="11" spans="1:10" s="8" customFormat="1" ht="19.5" customHeight="1">
      <c r="A11" s="52"/>
      <c r="B11" s="47" t="s">
        <v>6</v>
      </c>
      <c r="C11" s="49"/>
      <c r="D11" s="82" t="s">
        <v>66</v>
      </c>
      <c r="E11" s="50">
        <v>18</v>
      </c>
      <c r="F11" s="157">
        <f>G11+H11</f>
        <v>4.71</v>
      </c>
      <c r="G11" s="67">
        <v>4.71</v>
      </c>
      <c r="H11" s="51"/>
      <c r="I11" s="7"/>
      <c r="J11" s="7"/>
    </row>
    <row r="12" spans="1:10" s="8" customFormat="1" ht="19.5" customHeight="1">
      <c r="A12" s="52"/>
      <c r="B12" s="47" t="s">
        <v>7</v>
      </c>
      <c r="C12" s="49"/>
      <c r="D12" s="82" t="s">
        <v>67</v>
      </c>
      <c r="E12" s="50">
        <v>19</v>
      </c>
      <c r="F12" s="157"/>
      <c r="G12" s="67"/>
      <c r="H12" s="51"/>
      <c r="I12" s="7"/>
      <c r="J12" s="7"/>
    </row>
    <row r="13" spans="1:10" s="8" customFormat="1" ht="19.5" customHeight="1">
      <c r="A13" s="52"/>
      <c r="B13" s="47" t="s">
        <v>8</v>
      </c>
      <c r="C13" s="49"/>
      <c r="D13" s="82" t="s">
        <v>68</v>
      </c>
      <c r="E13" s="50">
        <v>20</v>
      </c>
      <c r="F13" s="157"/>
      <c r="G13" s="67"/>
      <c r="H13" s="51"/>
      <c r="I13" s="7"/>
      <c r="J13" s="7"/>
    </row>
    <row r="14" spans="1:10" s="8" customFormat="1" ht="19.5" customHeight="1">
      <c r="A14" s="53"/>
      <c r="B14" s="47" t="s">
        <v>9</v>
      </c>
      <c r="C14" s="49"/>
      <c r="D14" s="83" t="s">
        <v>94</v>
      </c>
      <c r="E14" s="50">
        <v>21</v>
      </c>
      <c r="F14" s="157"/>
      <c r="G14" s="67"/>
      <c r="H14" s="51"/>
      <c r="I14" s="7"/>
      <c r="J14" s="7"/>
    </row>
    <row r="15" spans="1:10" s="8" customFormat="1" ht="19.5" customHeight="1">
      <c r="A15" s="54"/>
      <c r="B15" s="47" t="s">
        <v>10</v>
      </c>
      <c r="C15" s="55"/>
      <c r="D15" s="84"/>
      <c r="E15" s="50">
        <v>22</v>
      </c>
      <c r="F15" s="157"/>
      <c r="G15" s="50"/>
      <c r="H15" s="85"/>
      <c r="I15" s="7"/>
      <c r="J15" s="7"/>
    </row>
    <row r="16" spans="1:10" s="8" customFormat="1" ht="19.5" customHeight="1">
      <c r="A16" s="56" t="s">
        <v>25</v>
      </c>
      <c r="B16" s="47" t="s">
        <v>11</v>
      </c>
      <c r="C16" s="49">
        <f>C8+C9</f>
        <v>5118.82</v>
      </c>
      <c r="D16" s="57" t="s">
        <v>27</v>
      </c>
      <c r="E16" s="50">
        <v>23</v>
      </c>
      <c r="F16" s="157">
        <f>G16+H16</f>
        <v>4783.82</v>
      </c>
      <c r="G16" s="50">
        <f>SUM(G8:G15)</f>
        <v>4323.82</v>
      </c>
      <c r="H16" s="58">
        <f>SUM(H8:H15)</f>
        <v>460</v>
      </c>
      <c r="I16" s="7"/>
      <c r="J16" s="7"/>
    </row>
    <row r="17" spans="1:10" s="8" customFormat="1" ht="19.5" customHeight="1">
      <c r="A17" s="65" t="s">
        <v>73</v>
      </c>
      <c r="B17" s="47" t="s">
        <v>12</v>
      </c>
      <c r="C17" s="49"/>
      <c r="D17" s="70" t="s">
        <v>95</v>
      </c>
      <c r="E17" s="50">
        <v>24</v>
      </c>
      <c r="F17" s="157">
        <f>G17+H17</f>
        <v>335</v>
      </c>
      <c r="G17" s="50">
        <v>335</v>
      </c>
      <c r="H17" s="59"/>
      <c r="I17" s="7"/>
      <c r="J17" s="7"/>
    </row>
    <row r="18" spans="1:10" s="8" customFormat="1" ht="19.5" customHeight="1">
      <c r="A18" s="65" t="s">
        <v>96</v>
      </c>
      <c r="B18" s="47" t="s">
        <v>13</v>
      </c>
      <c r="C18" s="49"/>
      <c r="D18" s="86"/>
      <c r="E18" s="50">
        <v>25</v>
      </c>
      <c r="F18" s="68"/>
      <c r="G18" s="50"/>
      <c r="H18" s="59"/>
      <c r="I18" s="7"/>
      <c r="J18" s="7"/>
    </row>
    <row r="19" spans="1:10" s="8" customFormat="1" ht="19.5" customHeight="1">
      <c r="A19" s="66" t="s">
        <v>97</v>
      </c>
      <c r="B19" s="47" t="s">
        <v>14</v>
      </c>
      <c r="C19" s="60"/>
      <c r="D19" s="88"/>
      <c r="E19" s="50">
        <v>26</v>
      </c>
      <c r="F19" s="69"/>
      <c r="G19" s="50"/>
      <c r="H19" s="61"/>
      <c r="I19" s="7"/>
      <c r="J19" s="7"/>
    </row>
    <row r="20" spans="1:10" s="8" customFormat="1" ht="19.5" customHeight="1">
      <c r="A20" s="66"/>
      <c r="B20" s="47" t="s">
        <v>15</v>
      </c>
      <c r="C20" s="60"/>
      <c r="D20" s="88"/>
      <c r="E20" s="50">
        <v>27</v>
      </c>
      <c r="F20" s="69"/>
      <c r="G20" s="50"/>
      <c r="H20" s="61"/>
      <c r="I20" s="7"/>
      <c r="J20" s="7"/>
    </row>
    <row r="21" spans="1:8" ht="19.5" customHeight="1" thickBot="1">
      <c r="A21" s="62" t="s">
        <v>30</v>
      </c>
      <c r="B21" s="47" t="s">
        <v>16</v>
      </c>
      <c r="C21" s="63">
        <f>C16</f>
        <v>5118.82</v>
      </c>
      <c r="D21" s="64" t="s">
        <v>30</v>
      </c>
      <c r="E21" s="50">
        <v>28</v>
      </c>
      <c r="F21" s="158">
        <f>F16+F17</f>
        <v>5118.82</v>
      </c>
      <c r="G21" s="158">
        <f>G16+G17</f>
        <v>4658.82</v>
      </c>
      <c r="H21" s="158">
        <f>H16+H17</f>
        <v>460</v>
      </c>
    </row>
    <row r="22" spans="1:8" ht="29.25" customHeight="1">
      <c r="A22" s="175" t="s">
        <v>98</v>
      </c>
      <c r="B22" s="176"/>
      <c r="C22" s="176"/>
      <c r="D22" s="176"/>
      <c r="E22" s="176"/>
      <c r="F22" s="176"/>
      <c r="G22" s="223"/>
      <c r="H22" s="17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4">
      <selection activeCell="A16" sqref="A16:F16"/>
    </sheetView>
  </sheetViews>
  <sheetFormatPr defaultColWidth="9.00390625" defaultRowHeight="14.25"/>
  <cols>
    <col min="1" max="2" width="4.625" style="33" customWidth="1"/>
    <col min="3" max="3" width="24.875" style="33" customWidth="1"/>
    <col min="4" max="6" width="32.625" style="33" customWidth="1"/>
    <col min="7" max="16384" width="9.00390625" style="33" customWidth="1"/>
  </cols>
  <sheetData>
    <row r="1" spans="1:6" s="22" customFormat="1" ht="30" customHeight="1">
      <c r="A1" s="224" t="s">
        <v>71</v>
      </c>
      <c r="B1" s="224"/>
      <c r="C1" s="224"/>
      <c r="D1" s="224"/>
      <c r="E1" s="224"/>
      <c r="F1" s="224"/>
    </row>
    <row r="2" spans="1:6" s="24" customFormat="1" ht="10.5" customHeight="1">
      <c r="A2" s="23"/>
      <c r="B2" s="23"/>
      <c r="C2" s="23"/>
      <c r="F2" s="72" t="s">
        <v>74</v>
      </c>
    </row>
    <row r="3" spans="1:6" s="24" customFormat="1" ht="15" customHeight="1" thickBot="1">
      <c r="A3" s="6" t="s">
        <v>52</v>
      </c>
      <c r="B3" s="23"/>
      <c r="C3" s="23"/>
      <c r="D3" s="34"/>
      <c r="E3" s="34"/>
      <c r="F3" s="41" t="s">
        <v>49</v>
      </c>
    </row>
    <row r="4" spans="1:6" s="25" customFormat="1" ht="20.25" customHeight="1">
      <c r="A4" s="225" t="s">
        <v>46</v>
      </c>
      <c r="B4" s="226"/>
      <c r="C4" s="226"/>
      <c r="D4" s="230" t="s">
        <v>61</v>
      </c>
      <c r="E4" s="233" t="s">
        <v>47</v>
      </c>
      <c r="F4" s="236" t="s">
        <v>39</v>
      </c>
    </row>
    <row r="5" spans="1:6" s="25" customFormat="1" ht="24.75" customHeight="1">
      <c r="A5" s="227" t="s">
        <v>79</v>
      </c>
      <c r="B5" s="228"/>
      <c r="C5" s="228" t="s">
        <v>36</v>
      </c>
      <c r="D5" s="231"/>
      <c r="E5" s="234"/>
      <c r="F5" s="237"/>
    </row>
    <row r="6" spans="1:6" s="25" customFormat="1" ht="18" customHeight="1">
      <c r="A6" s="229"/>
      <c r="B6" s="228"/>
      <c r="C6" s="228"/>
      <c r="D6" s="231"/>
      <c r="E6" s="234"/>
      <c r="F6" s="237"/>
    </row>
    <row r="7" spans="1:6" s="25" customFormat="1" ht="22.5" customHeight="1">
      <c r="A7" s="229"/>
      <c r="B7" s="228"/>
      <c r="C7" s="228"/>
      <c r="D7" s="232"/>
      <c r="E7" s="235"/>
      <c r="F7" s="238"/>
    </row>
    <row r="8" spans="1:6" s="25" customFormat="1" ht="22.5" customHeight="1">
      <c r="A8" s="241" t="s">
        <v>37</v>
      </c>
      <c r="B8" s="242"/>
      <c r="C8" s="243"/>
      <c r="D8" s="26">
        <v>1</v>
      </c>
      <c r="E8" s="26">
        <v>2</v>
      </c>
      <c r="F8" s="27">
        <v>3</v>
      </c>
    </row>
    <row r="9" spans="1:6" s="25" customFormat="1" ht="22.5" customHeight="1">
      <c r="A9" s="241" t="s">
        <v>48</v>
      </c>
      <c r="B9" s="242"/>
      <c r="C9" s="243"/>
      <c r="D9" s="35">
        <f>SUM(D10:D21)</f>
        <v>4783.82</v>
      </c>
      <c r="E9" s="35">
        <f>SUM(E10:E21)</f>
        <v>4323.82</v>
      </c>
      <c r="F9" s="35">
        <f>SUM(F10:F21)</f>
        <v>460</v>
      </c>
    </row>
    <row r="10" spans="1:6" s="25" customFormat="1" ht="22.5" customHeight="1">
      <c r="A10" s="201">
        <v>2010301</v>
      </c>
      <c r="B10" s="182"/>
      <c r="C10" s="151" t="s">
        <v>253</v>
      </c>
      <c r="D10" s="149">
        <v>34.41</v>
      </c>
      <c r="E10" s="149">
        <v>34.41</v>
      </c>
      <c r="F10" s="36"/>
    </row>
    <row r="11" spans="1:6" s="25" customFormat="1" ht="22.5" customHeight="1">
      <c r="A11" s="181" t="s">
        <v>254</v>
      </c>
      <c r="B11" s="182"/>
      <c r="C11" s="151" t="s">
        <v>255</v>
      </c>
      <c r="D11" s="152">
        <v>70.8</v>
      </c>
      <c r="E11" s="152">
        <v>70.8</v>
      </c>
      <c r="F11" s="36"/>
    </row>
    <row r="12" spans="1:6" s="25" customFormat="1" ht="22.5" customHeight="1">
      <c r="A12" s="181" t="s">
        <v>256</v>
      </c>
      <c r="B12" s="182"/>
      <c r="C12" s="151" t="s">
        <v>257</v>
      </c>
      <c r="D12" s="149">
        <v>4.71</v>
      </c>
      <c r="E12" s="149">
        <v>4.71</v>
      </c>
      <c r="F12" s="36"/>
    </row>
    <row r="13" spans="1:6" s="25" customFormat="1" ht="22.5" customHeight="1">
      <c r="A13" s="177" t="s">
        <v>258</v>
      </c>
      <c r="B13" s="178"/>
      <c r="C13" s="151" t="s">
        <v>259</v>
      </c>
      <c r="D13" s="149">
        <v>188.72</v>
      </c>
      <c r="E13" s="149">
        <v>188.72</v>
      </c>
      <c r="F13" s="36"/>
    </row>
    <row r="14" spans="1:6" s="25" customFormat="1" ht="22.5" customHeight="1">
      <c r="A14" s="177" t="s">
        <v>260</v>
      </c>
      <c r="B14" s="178"/>
      <c r="C14" s="151" t="s">
        <v>261</v>
      </c>
      <c r="D14" s="149">
        <v>7.56</v>
      </c>
      <c r="E14" s="149">
        <v>7.56</v>
      </c>
      <c r="F14" s="36"/>
    </row>
    <row r="15" spans="1:6" s="25" customFormat="1" ht="22.5" customHeight="1">
      <c r="A15" s="177" t="s">
        <v>262</v>
      </c>
      <c r="B15" s="178"/>
      <c r="C15" s="151" t="s">
        <v>263</v>
      </c>
      <c r="D15" s="149">
        <v>20.31</v>
      </c>
      <c r="E15" s="149">
        <v>20.31</v>
      </c>
      <c r="F15" s="36"/>
    </row>
    <row r="16" spans="1:6" s="25" customFormat="1" ht="22.5" customHeight="1">
      <c r="A16" s="177" t="s">
        <v>264</v>
      </c>
      <c r="B16" s="178"/>
      <c r="C16" s="151" t="s">
        <v>265</v>
      </c>
      <c r="D16" s="149">
        <v>1118.44</v>
      </c>
      <c r="E16" s="149">
        <v>658.44</v>
      </c>
      <c r="F16" s="36">
        <v>460</v>
      </c>
    </row>
    <row r="17" spans="1:6" s="25" customFormat="1" ht="22.5" customHeight="1">
      <c r="A17" s="177" t="s">
        <v>266</v>
      </c>
      <c r="B17" s="178"/>
      <c r="C17" s="151" t="s">
        <v>253</v>
      </c>
      <c r="D17" s="149">
        <v>690.24</v>
      </c>
      <c r="E17" s="149">
        <v>690.24</v>
      </c>
      <c r="F17" s="36"/>
    </row>
    <row r="18" spans="1:6" s="25" customFormat="1" ht="22.5" customHeight="1">
      <c r="A18" s="177" t="s">
        <v>267</v>
      </c>
      <c r="B18" s="178"/>
      <c r="C18" s="151" t="s">
        <v>268</v>
      </c>
      <c r="D18" s="149">
        <v>1008.93</v>
      </c>
      <c r="E18" s="149">
        <v>1008.93</v>
      </c>
      <c r="F18" s="36"/>
    </row>
    <row r="19" spans="1:6" s="25" customFormat="1" ht="22.5" customHeight="1">
      <c r="A19" s="177" t="s">
        <v>269</v>
      </c>
      <c r="B19" s="178"/>
      <c r="C19" s="151" t="s">
        <v>270</v>
      </c>
      <c r="D19" s="149">
        <v>1503.99</v>
      </c>
      <c r="E19" s="149">
        <v>1503.99</v>
      </c>
      <c r="F19" s="36"/>
    </row>
    <row r="20" spans="1:6" s="25" customFormat="1" ht="22.5" customHeight="1">
      <c r="A20" s="181" t="s">
        <v>271</v>
      </c>
      <c r="B20" s="182"/>
      <c r="C20" s="151" t="s">
        <v>272</v>
      </c>
      <c r="D20" s="149">
        <v>130.71</v>
      </c>
      <c r="E20" s="149">
        <v>130.71</v>
      </c>
      <c r="F20" s="36"/>
    </row>
    <row r="21" spans="1:6" s="25" customFormat="1" ht="22.5" customHeight="1" thickBot="1">
      <c r="A21" s="181" t="s">
        <v>273</v>
      </c>
      <c r="B21" s="182"/>
      <c r="C21" s="151" t="s">
        <v>274</v>
      </c>
      <c r="D21" s="149">
        <v>5</v>
      </c>
      <c r="E21" s="149">
        <v>5</v>
      </c>
      <c r="F21" s="36"/>
    </row>
    <row r="22" spans="1:6" ht="32.25" customHeight="1">
      <c r="A22" s="239" t="s">
        <v>81</v>
      </c>
      <c r="B22" s="240"/>
      <c r="C22" s="240"/>
      <c r="D22" s="240"/>
      <c r="E22" s="240"/>
      <c r="F22" s="240"/>
    </row>
    <row r="23" ht="14.25">
      <c r="A23" s="32"/>
    </row>
    <row r="24" ht="14.25">
      <c r="A24" s="32"/>
    </row>
    <row r="25" ht="14.25">
      <c r="A25" s="32"/>
    </row>
    <row r="26" ht="14.25">
      <c r="A26" s="32"/>
    </row>
  </sheetData>
  <sheetProtection/>
  <mergeCells count="22">
    <mergeCell ref="A10:B10"/>
    <mergeCell ref="A11:B11"/>
    <mergeCell ref="A12:B12"/>
    <mergeCell ref="A13:B13"/>
    <mergeCell ref="F4:F7"/>
    <mergeCell ref="A22:F22"/>
    <mergeCell ref="A9:C9"/>
    <mergeCell ref="A8:C8"/>
    <mergeCell ref="A20:B20"/>
    <mergeCell ref="A21:B21"/>
    <mergeCell ref="A1:F1"/>
    <mergeCell ref="A4:C4"/>
    <mergeCell ref="A5:B7"/>
    <mergeCell ref="C5:C7"/>
    <mergeCell ref="D4:D7"/>
    <mergeCell ref="E4:E7"/>
    <mergeCell ref="A14:B14"/>
    <mergeCell ref="A15:B15"/>
    <mergeCell ref="A16:B16"/>
    <mergeCell ref="A17:B17"/>
    <mergeCell ref="A18:B18"/>
    <mergeCell ref="A19:B1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20">
      <selection activeCell="F31" sqref="F31"/>
    </sheetView>
  </sheetViews>
  <sheetFormatPr defaultColWidth="9.00390625" defaultRowHeight="14.25"/>
  <cols>
    <col min="1" max="1" width="8.50390625" style="118" customWidth="1"/>
    <col min="2" max="2" width="12.625" style="118" customWidth="1"/>
    <col min="3" max="3" width="13.25390625" style="118" customWidth="1"/>
    <col min="4" max="4" width="8.625" style="118" customWidth="1"/>
    <col min="5" max="5" width="11.875" style="118" customWidth="1"/>
    <col min="6" max="6" width="10.75390625" style="118" customWidth="1"/>
    <col min="7" max="7" width="9.125" style="127" customWidth="1"/>
    <col min="8" max="8" width="10.625" style="127" customWidth="1"/>
    <col min="9" max="9" width="10.625" style="33" customWidth="1"/>
    <col min="10" max="16384" width="9.00390625" style="33" customWidth="1"/>
  </cols>
  <sheetData>
    <row r="1" spans="1:9" s="22" customFormat="1" ht="29.25" customHeight="1">
      <c r="A1" s="245" t="s">
        <v>78</v>
      </c>
      <c r="B1" s="246"/>
      <c r="C1" s="246"/>
      <c r="D1" s="246"/>
      <c r="E1" s="246"/>
      <c r="F1" s="246"/>
      <c r="G1" s="246"/>
      <c r="H1" s="246"/>
      <c r="I1" s="246"/>
    </row>
    <row r="2" spans="1:9" s="24" customFormat="1" ht="12.75" customHeight="1">
      <c r="A2" s="251" t="s">
        <v>52</v>
      </c>
      <c r="B2" s="251"/>
      <c r="C2" s="111"/>
      <c r="D2" s="42"/>
      <c r="E2" s="42"/>
      <c r="G2" s="138"/>
      <c r="H2" s="138"/>
      <c r="I2" s="114" t="s">
        <v>175</v>
      </c>
    </row>
    <row r="3" spans="1:9" s="24" customFormat="1" ht="17.25" customHeight="1">
      <c r="A3" s="252"/>
      <c r="B3" s="252"/>
      <c r="C3" s="111"/>
      <c r="D3" s="42"/>
      <c r="E3" s="112" t="s">
        <v>176</v>
      </c>
      <c r="G3" s="138"/>
      <c r="H3" s="138"/>
      <c r="I3" s="114" t="s">
        <v>177</v>
      </c>
    </row>
    <row r="4" spans="1:9" s="103" customFormat="1" ht="24" customHeight="1">
      <c r="A4" s="244" t="s">
        <v>160</v>
      </c>
      <c r="B4" s="244"/>
      <c r="C4" s="244"/>
      <c r="D4" s="244" t="s">
        <v>174</v>
      </c>
      <c r="E4" s="247"/>
      <c r="F4" s="247"/>
      <c r="G4" s="247"/>
      <c r="H4" s="247"/>
      <c r="I4" s="247"/>
    </row>
    <row r="5" spans="1:9" s="104" customFormat="1" ht="24" customHeight="1">
      <c r="A5" s="110" t="s">
        <v>172</v>
      </c>
      <c r="B5" s="110" t="s">
        <v>173</v>
      </c>
      <c r="C5" s="110" t="s">
        <v>88</v>
      </c>
      <c r="D5" s="110" t="s">
        <v>172</v>
      </c>
      <c r="E5" s="110" t="s">
        <v>173</v>
      </c>
      <c r="F5" s="110" t="s">
        <v>88</v>
      </c>
      <c r="G5" s="110" t="s">
        <v>172</v>
      </c>
      <c r="H5" s="110" t="s">
        <v>173</v>
      </c>
      <c r="I5" s="110" t="s">
        <v>88</v>
      </c>
    </row>
    <row r="6" spans="1:9" s="105" customFormat="1" ht="24" customHeight="1">
      <c r="A6" s="119">
        <v>301</v>
      </c>
      <c r="B6" s="119" t="s">
        <v>121</v>
      </c>
      <c r="C6" s="133">
        <f>SUM(C7:C20)</f>
        <v>2426.67</v>
      </c>
      <c r="D6" s="119">
        <v>302</v>
      </c>
      <c r="E6" s="119" t="s">
        <v>215</v>
      </c>
      <c r="F6" s="133">
        <f>SUM(F7:F33)</f>
        <v>1234.52</v>
      </c>
      <c r="G6" s="119">
        <v>310</v>
      </c>
      <c r="H6" s="119" t="s">
        <v>192</v>
      </c>
      <c r="I6" s="136">
        <f>I8</f>
        <v>42.18</v>
      </c>
    </row>
    <row r="7" spans="1:9" s="105" customFormat="1" ht="24" customHeight="1">
      <c r="A7" s="121">
        <v>30101</v>
      </c>
      <c r="B7" s="121" t="s">
        <v>122</v>
      </c>
      <c r="C7" s="132">
        <v>932.97</v>
      </c>
      <c r="D7" s="121">
        <v>30201</v>
      </c>
      <c r="E7" s="121" t="s">
        <v>127</v>
      </c>
      <c r="F7" s="132">
        <v>179.35</v>
      </c>
      <c r="G7" s="121">
        <v>31001</v>
      </c>
      <c r="H7" s="121" t="s">
        <v>193</v>
      </c>
      <c r="I7" s="134"/>
    </row>
    <row r="8" spans="1:9" s="105" customFormat="1" ht="24" customHeight="1">
      <c r="A8" s="121">
        <v>30102</v>
      </c>
      <c r="B8" s="122" t="s">
        <v>123</v>
      </c>
      <c r="C8" s="132">
        <v>648.93</v>
      </c>
      <c r="D8" s="121">
        <v>30202</v>
      </c>
      <c r="E8" s="121" t="s">
        <v>128</v>
      </c>
      <c r="F8" s="132">
        <v>48.82</v>
      </c>
      <c r="G8" s="121">
        <v>31002</v>
      </c>
      <c r="H8" s="121" t="s">
        <v>194</v>
      </c>
      <c r="I8" s="134">
        <v>42.18</v>
      </c>
    </row>
    <row r="9" spans="1:9" s="105" customFormat="1" ht="24" customHeight="1">
      <c r="A9" s="121">
        <v>30103</v>
      </c>
      <c r="B9" s="122" t="s">
        <v>178</v>
      </c>
      <c r="C9" s="132">
        <v>134.72</v>
      </c>
      <c r="D9" s="123">
        <v>30203</v>
      </c>
      <c r="E9" s="124" t="s">
        <v>129</v>
      </c>
      <c r="F9" s="134">
        <v>5.96</v>
      </c>
      <c r="G9" s="121">
        <v>31003</v>
      </c>
      <c r="H9" s="121" t="s">
        <v>195</v>
      </c>
      <c r="I9" s="134"/>
    </row>
    <row r="10" spans="1:9" s="105" customFormat="1" ht="24" customHeight="1">
      <c r="A10" s="121">
        <v>30104</v>
      </c>
      <c r="B10" s="121" t="s">
        <v>124</v>
      </c>
      <c r="C10" s="132"/>
      <c r="D10" s="121">
        <v>30204</v>
      </c>
      <c r="E10" s="121" t="s">
        <v>130</v>
      </c>
      <c r="F10" s="132"/>
      <c r="G10" s="121">
        <v>31005</v>
      </c>
      <c r="H10" s="121" t="s">
        <v>196</v>
      </c>
      <c r="I10" s="134"/>
    </row>
    <row r="11" spans="1:9" s="105" customFormat="1" ht="24" customHeight="1">
      <c r="A11" s="121">
        <v>30106</v>
      </c>
      <c r="B11" s="121" t="s">
        <v>179</v>
      </c>
      <c r="C11" s="132">
        <v>56</v>
      </c>
      <c r="D11" s="121">
        <v>30205</v>
      </c>
      <c r="E11" s="121" t="s">
        <v>131</v>
      </c>
      <c r="F11" s="132">
        <v>21.27</v>
      </c>
      <c r="G11" s="121">
        <v>31006</v>
      </c>
      <c r="H11" s="121" t="s">
        <v>199</v>
      </c>
      <c r="I11" s="134"/>
    </row>
    <row r="12" spans="1:9" s="105" customFormat="1" ht="24" customHeight="1">
      <c r="A12" s="121">
        <v>30107</v>
      </c>
      <c r="B12" s="121" t="s">
        <v>125</v>
      </c>
      <c r="C12" s="132"/>
      <c r="D12" s="121">
        <v>30206</v>
      </c>
      <c r="E12" s="121" t="s">
        <v>132</v>
      </c>
      <c r="F12" s="132">
        <v>126.72</v>
      </c>
      <c r="G12" s="121">
        <v>31007</v>
      </c>
      <c r="H12" s="121" t="s">
        <v>197</v>
      </c>
      <c r="I12" s="134"/>
    </row>
    <row r="13" spans="1:9" s="105" customFormat="1" ht="24" customHeight="1">
      <c r="A13" s="121">
        <v>30108</v>
      </c>
      <c r="B13" s="121" t="s">
        <v>170</v>
      </c>
      <c r="C13" s="132">
        <v>188.72</v>
      </c>
      <c r="D13" s="121">
        <v>30207</v>
      </c>
      <c r="E13" s="121" t="s">
        <v>133</v>
      </c>
      <c r="F13" s="132">
        <v>86.73</v>
      </c>
      <c r="G13" s="121">
        <v>31008</v>
      </c>
      <c r="H13" s="121" t="s">
        <v>198</v>
      </c>
      <c r="I13" s="134"/>
    </row>
    <row r="14" spans="1:9" s="105" customFormat="1" ht="24" customHeight="1">
      <c r="A14" s="121">
        <v>30109</v>
      </c>
      <c r="B14" s="121" t="s">
        <v>171</v>
      </c>
      <c r="C14" s="132">
        <v>122.29</v>
      </c>
      <c r="D14" s="121">
        <v>30208</v>
      </c>
      <c r="E14" s="121" t="s">
        <v>134</v>
      </c>
      <c r="F14" s="132"/>
      <c r="G14" s="121">
        <v>31009</v>
      </c>
      <c r="H14" s="121" t="s">
        <v>200</v>
      </c>
      <c r="I14" s="134"/>
    </row>
    <row r="15" spans="1:9" s="105" customFormat="1" ht="24" customHeight="1">
      <c r="A15" s="121">
        <v>30110</v>
      </c>
      <c r="B15" s="121" t="s">
        <v>187</v>
      </c>
      <c r="C15" s="132">
        <v>110.57</v>
      </c>
      <c r="D15" s="121">
        <v>30209</v>
      </c>
      <c r="E15" s="121" t="s">
        <v>135</v>
      </c>
      <c r="F15" s="132">
        <v>50</v>
      </c>
      <c r="G15" s="121">
        <v>31010</v>
      </c>
      <c r="H15" s="121" t="s">
        <v>201</v>
      </c>
      <c r="I15" s="134"/>
    </row>
    <row r="16" spans="1:9" s="105" customFormat="1" ht="24" customHeight="1">
      <c r="A16" s="121">
        <v>30111</v>
      </c>
      <c r="B16" s="121" t="s">
        <v>188</v>
      </c>
      <c r="C16" s="132"/>
      <c r="D16" s="123">
        <v>30211</v>
      </c>
      <c r="E16" s="124" t="s">
        <v>136</v>
      </c>
      <c r="F16" s="134">
        <v>175.2</v>
      </c>
      <c r="G16" s="121">
        <v>31011</v>
      </c>
      <c r="H16" s="121" t="s">
        <v>202</v>
      </c>
      <c r="I16" s="134"/>
    </row>
    <row r="17" spans="1:9" s="105" customFormat="1" ht="24" customHeight="1">
      <c r="A17" s="121">
        <v>30112</v>
      </c>
      <c r="B17" s="121" t="s">
        <v>189</v>
      </c>
      <c r="C17" s="132">
        <v>28.45</v>
      </c>
      <c r="D17" s="123">
        <v>30212</v>
      </c>
      <c r="E17" s="124" t="s">
        <v>137</v>
      </c>
      <c r="F17" s="134"/>
      <c r="G17" s="121">
        <v>31012</v>
      </c>
      <c r="H17" s="121" t="s">
        <v>203</v>
      </c>
      <c r="I17" s="134"/>
    </row>
    <row r="18" spans="1:9" s="105" customFormat="1" ht="24" customHeight="1">
      <c r="A18" s="121">
        <v>30113</v>
      </c>
      <c r="B18" s="124" t="s">
        <v>158</v>
      </c>
      <c r="C18" s="132">
        <v>189.44</v>
      </c>
      <c r="D18" s="123">
        <v>30213</v>
      </c>
      <c r="E18" s="124" t="s">
        <v>138</v>
      </c>
      <c r="F18" s="134">
        <v>70.77</v>
      </c>
      <c r="G18" s="121">
        <v>31013</v>
      </c>
      <c r="H18" s="121" t="s">
        <v>204</v>
      </c>
      <c r="I18" s="134"/>
    </row>
    <row r="19" spans="1:9" s="105" customFormat="1" ht="24" customHeight="1">
      <c r="A19" s="121">
        <v>30114</v>
      </c>
      <c r="B19" s="124" t="s">
        <v>156</v>
      </c>
      <c r="C19" s="132">
        <v>10.11</v>
      </c>
      <c r="D19" s="123">
        <v>30214</v>
      </c>
      <c r="E19" s="124" t="s">
        <v>139</v>
      </c>
      <c r="F19" s="134"/>
      <c r="G19" s="121">
        <v>31019</v>
      </c>
      <c r="H19" s="121" t="s">
        <v>205</v>
      </c>
      <c r="I19" s="134"/>
    </row>
    <row r="20" spans="1:9" s="105" customFormat="1" ht="24" customHeight="1">
      <c r="A20" s="121">
        <v>30199</v>
      </c>
      <c r="B20" s="124" t="s">
        <v>126</v>
      </c>
      <c r="C20" s="132">
        <v>4.47</v>
      </c>
      <c r="D20" s="123">
        <v>30215</v>
      </c>
      <c r="E20" s="124" t="s">
        <v>140</v>
      </c>
      <c r="F20" s="134">
        <v>48.79</v>
      </c>
      <c r="G20" s="121">
        <v>31021</v>
      </c>
      <c r="H20" s="121" t="s">
        <v>206</v>
      </c>
      <c r="I20" s="134"/>
    </row>
    <row r="21" spans="1:9" s="105" customFormat="1" ht="24" customHeight="1">
      <c r="A21" s="125">
        <v>303</v>
      </c>
      <c r="B21" s="120" t="s">
        <v>151</v>
      </c>
      <c r="C21" s="133">
        <f>SUM(C22:C32)</f>
        <v>401.09000000000003</v>
      </c>
      <c r="D21" s="123">
        <v>30216</v>
      </c>
      <c r="E21" s="124" t="s">
        <v>141</v>
      </c>
      <c r="F21" s="134">
        <v>6.73</v>
      </c>
      <c r="G21" s="121">
        <v>31022</v>
      </c>
      <c r="H21" s="121" t="s">
        <v>207</v>
      </c>
      <c r="I21" s="134"/>
    </row>
    <row r="22" spans="1:9" s="105" customFormat="1" ht="24" customHeight="1">
      <c r="A22" s="123">
        <v>30301</v>
      </c>
      <c r="B22" s="124" t="s">
        <v>152</v>
      </c>
      <c r="C22" s="159"/>
      <c r="D22" s="123">
        <v>30217</v>
      </c>
      <c r="E22" s="124" t="s">
        <v>142</v>
      </c>
      <c r="F22" s="134">
        <v>130.93</v>
      </c>
      <c r="G22" s="121">
        <v>31099</v>
      </c>
      <c r="H22" s="121" t="s">
        <v>208</v>
      </c>
      <c r="I22" s="134"/>
    </row>
    <row r="23" spans="1:9" s="105" customFormat="1" ht="24" customHeight="1">
      <c r="A23" s="123">
        <v>30302</v>
      </c>
      <c r="B23" s="124" t="s">
        <v>153</v>
      </c>
      <c r="C23" s="159">
        <v>341.97</v>
      </c>
      <c r="D23" s="123">
        <v>30218</v>
      </c>
      <c r="E23" s="124" t="s">
        <v>143</v>
      </c>
      <c r="F23" s="134"/>
      <c r="G23" s="125">
        <v>312</v>
      </c>
      <c r="H23" s="120" t="s">
        <v>209</v>
      </c>
      <c r="I23" s="136">
        <f>SUM(I24:I28)</f>
        <v>0</v>
      </c>
    </row>
    <row r="24" spans="1:9" s="105" customFormat="1" ht="24" customHeight="1">
      <c r="A24" s="123">
        <v>30303</v>
      </c>
      <c r="B24" s="124" t="s">
        <v>186</v>
      </c>
      <c r="C24" s="159"/>
      <c r="D24" s="123">
        <v>20224</v>
      </c>
      <c r="E24" s="124" t="s">
        <v>180</v>
      </c>
      <c r="F24" s="134"/>
      <c r="G24" s="121">
        <v>31201</v>
      </c>
      <c r="H24" s="121" t="s">
        <v>210</v>
      </c>
      <c r="I24" s="134"/>
    </row>
    <row r="25" spans="1:9" s="105" customFormat="1" ht="24" customHeight="1">
      <c r="A25" s="123">
        <v>30304</v>
      </c>
      <c r="B25" s="124" t="s">
        <v>154</v>
      </c>
      <c r="C25" s="159">
        <v>3.5</v>
      </c>
      <c r="D25" s="123">
        <v>20225</v>
      </c>
      <c r="E25" s="124" t="s">
        <v>182</v>
      </c>
      <c r="F25" s="134"/>
      <c r="G25" s="121">
        <v>31203</v>
      </c>
      <c r="H25" s="121" t="s">
        <v>211</v>
      </c>
      <c r="I25" s="134"/>
    </row>
    <row r="26" spans="1:9" s="105" customFormat="1" ht="24" customHeight="1">
      <c r="A26" s="123">
        <v>30305</v>
      </c>
      <c r="B26" s="124" t="s">
        <v>155</v>
      </c>
      <c r="C26" s="159">
        <v>20.1</v>
      </c>
      <c r="D26" s="123">
        <v>30226</v>
      </c>
      <c r="E26" s="124" t="s">
        <v>144</v>
      </c>
      <c r="F26" s="134">
        <v>4.35</v>
      </c>
      <c r="G26" s="121">
        <v>31204</v>
      </c>
      <c r="H26" s="121" t="s">
        <v>212</v>
      </c>
      <c r="I26" s="134"/>
    </row>
    <row r="27" spans="1:9" s="105" customFormat="1" ht="24" customHeight="1">
      <c r="A27" s="123">
        <v>30306</v>
      </c>
      <c r="B27" s="124" t="s">
        <v>185</v>
      </c>
      <c r="C27" s="159">
        <v>6.07</v>
      </c>
      <c r="D27" s="123">
        <v>30227</v>
      </c>
      <c r="E27" s="124" t="s">
        <v>145</v>
      </c>
      <c r="F27" s="134"/>
      <c r="G27" s="121">
        <v>31205</v>
      </c>
      <c r="H27" s="121" t="s">
        <v>213</v>
      </c>
      <c r="I27" s="134"/>
    </row>
    <row r="28" spans="1:9" s="105" customFormat="1" ht="24" customHeight="1">
      <c r="A28" s="123">
        <v>30307</v>
      </c>
      <c r="B28" s="113" t="s">
        <v>190</v>
      </c>
      <c r="C28" s="159">
        <v>11.3</v>
      </c>
      <c r="D28" s="123">
        <v>30228</v>
      </c>
      <c r="E28" s="124" t="s">
        <v>146</v>
      </c>
      <c r="F28" s="134">
        <v>175</v>
      </c>
      <c r="G28" s="121">
        <v>31206</v>
      </c>
      <c r="H28" s="121" t="s">
        <v>214</v>
      </c>
      <c r="I28" s="134"/>
    </row>
    <row r="29" spans="1:9" s="105" customFormat="1" ht="24" customHeight="1">
      <c r="A29" s="123">
        <v>30308</v>
      </c>
      <c r="B29" s="124" t="s">
        <v>184</v>
      </c>
      <c r="C29" s="159">
        <v>1.2</v>
      </c>
      <c r="D29" s="123">
        <v>30229</v>
      </c>
      <c r="E29" s="124" t="s">
        <v>147</v>
      </c>
      <c r="F29" s="134"/>
      <c r="G29" s="129">
        <v>313</v>
      </c>
      <c r="H29" s="119" t="s">
        <v>221</v>
      </c>
      <c r="I29" s="136">
        <f>SUM(I30:I31)</f>
        <v>0</v>
      </c>
    </row>
    <row r="30" spans="1:9" s="105" customFormat="1" ht="24" customHeight="1">
      <c r="A30" s="123">
        <v>30309</v>
      </c>
      <c r="B30" s="124" t="s">
        <v>157</v>
      </c>
      <c r="C30" s="159"/>
      <c r="D30" s="123">
        <v>30231</v>
      </c>
      <c r="E30" s="124" t="s">
        <v>148</v>
      </c>
      <c r="F30" s="134">
        <v>38</v>
      </c>
      <c r="G30" s="128">
        <v>31302</v>
      </c>
      <c r="H30" s="121" t="s">
        <v>225</v>
      </c>
      <c r="I30" s="134"/>
    </row>
    <row r="31" spans="1:9" s="105" customFormat="1" ht="24" customHeight="1">
      <c r="A31" s="123">
        <v>30310</v>
      </c>
      <c r="B31" s="124" t="s">
        <v>191</v>
      </c>
      <c r="C31" s="159"/>
      <c r="D31" s="123">
        <v>30239</v>
      </c>
      <c r="E31" s="124" t="s">
        <v>149</v>
      </c>
      <c r="F31" s="134">
        <v>42</v>
      </c>
      <c r="G31" s="128">
        <v>31303</v>
      </c>
      <c r="H31" s="121" t="s">
        <v>226</v>
      </c>
      <c r="I31" s="134"/>
    </row>
    <row r="32" spans="1:9" s="105" customFormat="1" ht="24" customHeight="1">
      <c r="A32" s="123">
        <v>30399</v>
      </c>
      <c r="B32" s="124" t="s">
        <v>159</v>
      </c>
      <c r="C32" s="159">
        <v>16.95</v>
      </c>
      <c r="D32" s="123">
        <v>30240</v>
      </c>
      <c r="E32" s="124" t="s">
        <v>183</v>
      </c>
      <c r="F32" s="134"/>
      <c r="G32" s="119">
        <v>399</v>
      </c>
      <c r="H32" s="119" t="s">
        <v>219</v>
      </c>
      <c r="I32" s="136">
        <f>SUM(I33:I36)</f>
        <v>219.36</v>
      </c>
    </row>
    <row r="33" spans="1:9" s="105" customFormat="1" ht="24" customHeight="1">
      <c r="A33" s="113"/>
      <c r="B33" s="113"/>
      <c r="C33" s="130"/>
      <c r="D33" s="123">
        <v>30299</v>
      </c>
      <c r="E33" s="123" t="s">
        <v>150</v>
      </c>
      <c r="F33" s="135">
        <v>23.9</v>
      </c>
      <c r="G33" s="123">
        <v>39906</v>
      </c>
      <c r="H33" s="121" t="s">
        <v>222</v>
      </c>
      <c r="I33" s="134"/>
    </row>
    <row r="34" spans="1:9" s="105" customFormat="1" ht="24" customHeight="1">
      <c r="A34" s="113"/>
      <c r="B34" s="113"/>
      <c r="C34" s="130"/>
      <c r="D34" s="119">
        <v>307</v>
      </c>
      <c r="E34" s="119" t="s">
        <v>216</v>
      </c>
      <c r="F34" s="136">
        <f>SUM(F35:F36)</f>
        <v>0</v>
      </c>
      <c r="G34" s="123">
        <v>39907</v>
      </c>
      <c r="H34" s="121" t="s">
        <v>223</v>
      </c>
      <c r="I34" s="135"/>
    </row>
    <row r="35" spans="1:9" s="105" customFormat="1" ht="38.25" customHeight="1">
      <c r="A35" s="113"/>
      <c r="B35" s="113"/>
      <c r="C35" s="130"/>
      <c r="D35" s="121">
        <v>30701</v>
      </c>
      <c r="E35" s="121" t="s">
        <v>217</v>
      </c>
      <c r="F35" s="132"/>
      <c r="G35" s="123">
        <v>39908</v>
      </c>
      <c r="H35" s="121" t="s">
        <v>224</v>
      </c>
      <c r="I35" s="135"/>
    </row>
    <row r="36" spans="1:9" s="105" customFormat="1" ht="24" customHeight="1">
      <c r="A36" s="113"/>
      <c r="B36" s="113"/>
      <c r="C36" s="130"/>
      <c r="D36" s="121">
        <v>30702</v>
      </c>
      <c r="E36" s="121" t="s">
        <v>218</v>
      </c>
      <c r="F36" s="132"/>
      <c r="G36" s="123">
        <v>39999</v>
      </c>
      <c r="H36" s="121" t="s">
        <v>220</v>
      </c>
      <c r="I36" s="134">
        <v>219.36</v>
      </c>
    </row>
    <row r="37" spans="1:9" s="105" customFormat="1" ht="24" customHeight="1">
      <c r="A37" s="126" t="s">
        <v>181</v>
      </c>
      <c r="B37" s="126"/>
      <c r="C37" s="131">
        <f>C6+C21</f>
        <v>2827.76</v>
      </c>
      <c r="D37" s="248" t="s">
        <v>227</v>
      </c>
      <c r="E37" s="249"/>
      <c r="F37" s="249"/>
      <c r="G37" s="249"/>
      <c r="H37" s="250"/>
      <c r="I37" s="137">
        <f>I32+I29+I23+I6+F6+F34</f>
        <v>1496.06</v>
      </c>
    </row>
    <row r="38" spans="1:9" s="105" customFormat="1" ht="30" customHeight="1">
      <c r="A38" s="253" t="s">
        <v>275</v>
      </c>
      <c r="B38" s="253"/>
      <c r="C38" s="253"/>
      <c r="D38" s="253"/>
      <c r="E38" s="253"/>
      <c r="F38" s="253"/>
      <c r="G38" s="253"/>
      <c r="H38" s="254">
        <f>C37+I37</f>
        <v>4323.82</v>
      </c>
      <c r="I38" s="255"/>
    </row>
    <row r="39" spans="3:8" s="105" customFormat="1" ht="30" customHeight="1">
      <c r="C39" s="116"/>
      <c r="D39" s="116"/>
      <c r="E39" s="116"/>
      <c r="F39" s="115"/>
      <c r="G39" s="109"/>
      <c r="H39" s="109"/>
    </row>
    <row r="40" spans="3:8" s="105" customFormat="1" ht="30" customHeight="1">
      <c r="C40" s="116"/>
      <c r="D40" s="116"/>
      <c r="E40" s="116"/>
      <c r="F40" s="115"/>
      <c r="G40" s="109"/>
      <c r="H40" s="109"/>
    </row>
    <row r="41" spans="1:9" s="106" customFormat="1" ht="30" customHeight="1">
      <c r="A41" s="105"/>
      <c r="B41" s="105"/>
      <c r="C41" s="116"/>
      <c r="D41" s="116"/>
      <c r="E41" s="116"/>
      <c r="F41" s="117"/>
      <c r="G41" s="109"/>
      <c r="H41" s="109"/>
      <c r="I41" s="105"/>
    </row>
    <row r="42" spans="3:8" s="105" customFormat="1" ht="30" customHeight="1">
      <c r="C42" s="116"/>
      <c r="D42" s="116"/>
      <c r="E42" s="116"/>
      <c r="F42" s="115"/>
      <c r="G42" s="109"/>
      <c r="H42" s="109"/>
    </row>
    <row r="43" spans="3:8" s="105" customFormat="1" ht="30" customHeight="1">
      <c r="C43" s="116"/>
      <c r="D43" s="116"/>
      <c r="E43" s="116"/>
      <c r="F43" s="115"/>
      <c r="G43" s="109"/>
      <c r="H43" s="109"/>
    </row>
    <row r="44" spans="3:8" s="105" customFormat="1" ht="30" customHeight="1">
      <c r="C44" s="116"/>
      <c r="D44" s="116"/>
      <c r="E44" s="116"/>
      <c r="F44" s="115"/>
      <c r="G44" s="109"/>
      <c r="H44" s="109"/>
    </row>
    <row r="45" spans="3:8" s="105" customFormat="1" ht="30" customHeight="1">
      <c r="C45" s="116"/>
      <c r="D45" s="116"/>
      <c r="E45" s="116"/>
      <c r="F45" s="115"/>
      <c r="G45" s="109"/>
      <c r="H45" s="109"/>
    </row>
    <row r="46" spans="3:8" s="105" customFormat="1" ht="30" customHeight="1">
      <c r="C46" s="116"/>
      <c r="D46" s="116"/>
      <c r="E46" s="116"/>
      <c r="F46" s="115"/>
      <c r="G46" s="109"/>
      <c r="H46" s="109"/>
    </row>
    <row r="47" spans="1:9" s="105" customFormat="1" ht="30" customHeight="1">
      <c r="A47" s="118"/>
      <c r="B47" s="118"/>
      <c r="C47" s="116"/>
      <c r="D47" s="116"/>
      <c r="E47" s="116"/>
      <c r="F47" s="115"/>
      <c r="G47" s="127"/>
      <c r="H47" s="127"/>
      <c r="I47" s="33"/>
    </row>
    <row r="48" spans="1:9" s="105" customFormat="1" ht="30" customHeight="1">
      <c r="A48" s="118"/>
      <c r="B48" s="118"/>
      <c r="C48" s="116"/>
      <c r="D48" s="116"/>
      <c r="E48" s="116"/>
      <c r="F48" s="115"/>
      <c r="G48" s="127"/>
      <c r="H48" s="127"/>
      <c r="I48" s="33"/>
    </row>
    <row r="49" spans="1:9" s="105" customFormat="1" ht="30" customHeight="1">
      <c r="A49" s="118"/>
      <c r="B49" s="118"/>
      <c r="C49" s="116"/>
      <c r="D49" s="116"/>
      <c r="E49" s="116"/>
      <c r="F49" s="115"/>
      <c r="G49" s="127"/>
      <c r="H49" s="127"/>
      <c r="I49" s="33"/>
    </row>
    <row r="50" ht="14.25">
      <c r="C50" s="116"/>
    </row>
  </sheetData>
  <sheetProtection/>
  <mergeCells count="7">
    <mergeCell ref="A4:C4"/>
    <mergeCell ref="A1:I1"/>
    <mergeCell ref="D4:I4"/>
    <mergeCell ref="D37:H37"/>
    <mergeCell ref="A2:B3"/>
    <mergeCell ref="A38:G38"/>
    <mergeCell ref="H38:I38"/>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5"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4">
      <selection activeCell="H13" sqref="H13"/>
    </sheetView>
  </sheetViews>
  <sheetFormatPr defaultColWidth="9.00390625" defaultRowHeight="14.25"/>
  <cols>
    <col min="1" max="1" width="10.125" style="33" customWidth="1"/>
    <col min="2" max="2" width="29.25390625" style="33" customWidth="1"/>
    <col min="3" max="3" width="20.50390625" style="160" customWidth="1"/>
    <col min="4" max="4" width="20.75390625" style="160" customWidth="1"/>
    <col min="5" max="5" width="34.625" style="33" customWidth="1"/>
    <col min="6" max="13" width="10.125" style="33" customWidth="1"/>
    <col min="14" max="16384" width="9.00390625" style="33" customWidth="1"/>
  </cols>
  <sheetData>
    <row r="1" ht="43.5" customHeight="1"/>
    <row r="2" spans="2:240" ht="25.5">
      <c r="B2" s="257" t="s">
        <v>119</v>
      </c>
      <c r="C2" s="257"/>
      <c r="D2" s="257"/>
      <c r="E2" s="257"/>
      <c r="F2" s="94"/>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row>
    <row r="3" spans="2:240" ht="22.5">
      <c r="B3" s="97"/>
      <c r="C3" s="97"/>
      <c r="E3" s="96" t="s">
        <v>115</v>
      </c>
      <c r="F3" s="93"/>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row>
    <row r="4" spans="2:240" ht="15" thickBot="1">
      <c r="B4" s="98" t="s">
        <v>99</v>
      </c>
      <c r="C4" s="161"/>
      <c r="E4" s="96" t="s">
        <v>116</v>
      </c>
      <c r="F4" s="107"/>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row>
    <row r="5" spans="2:240" ht="34.5" customHeight="1">
      <c r="B5" s="139" t="s">
        <v>100</v>
      </c>
      <c r="C5" s="140" t="s">
        <v>228</v>
      </c>
      <c r="D5" s="140" t="s">
        <v>101</v>
      </c>
      <c r="E5" s="142" t="s">
        <v>229</v>
      </c>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row>
    <row r="6" spans="2:240" ht="34.5" customHeight="1">
      <c r="B6" s="141" t="s">
        <v>102</v>
      </c>
      <c r="C6" s="281">
        <f>C7+C8+C11</f>
        <v>216.8</v>
      </c>
      <c r="D6" s="162">
        <f>D7+D8+D11</f>
        <v>210.93</v>
      </c>
      <c r="E6" s="166" t="s">
        <v>276</v>
      </c>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row>
    <row r="7" spans="2:240" ht="34.5" customHeight="1">
      <c r="B7" s="100" t="s">
        <v>103</v>
      </c>
      <c r="C7" s="163">
        <v>0</v>
      </c>
      <c r="D7" s="164">
        <v>0</v>
      </c>
      <c r="E7" s="166" t="s">
        <v>276</v>
      </c>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row>
    <row r="8" spans="2:240" ht="34.5" customHeight="1">
      <c r="B8" s="100" t="s">
        <v>104</v>
      </c>
      <c r="C8" s="163">
        <v>81.3</v>
      </c>
      <c r="D8" s="164">
        <v>80</v>
      </c>
      <c r="E8" s="166" t="s">
        <v>276</v>
      </c>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c r="IF8" s="91"/>
    </row>
    <row r="9" spans="2:240" ht="34.5" customHeight="1">
      <c r="B9" s="100" t="s">
        <v>105</v>
      </c>
      <c r="C9" s="163">
        <v>0</v>
      </c>
      <c r="D9" s="164">
        <v>0</v>
      </c>
      <c r="E9" s="166" t="s">
        <v>276</v>
      </c>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row>
    <row r="10" spans="2:240" ht="34.5" customHeight="1">
      <c r="B10" s="100" t="s">
        <v>106</v>
      </c>
      <c r="C10" s="163">
        <v>81.3</v>
      </c>
      <c r="D10" s="164">
        <v>80</v>
      </c>
      <c r="E10" s="166" t="s">
        <v>276</v>
      </c>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row>
    <row r="11" spans="2:240" ht="34.5" customHeight="1">
      <c r="B11" s="100" t="s">
        <v>107</v>
      </c>
      <c r="C11" s="163">
        <v>135.5</v>
      </c>
      <c r="D11" s="164">
        <v>130.93</v>
      </c>
      <c r="E11" s="166" t="s">
        <v>276</v>
      </c>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row>
    <row r="12" spans="2:240" ht="34.5" customHeight="1">
      <c r="B12" s="99" t="s">
        <v>108</v>
      </c>
      <c r="C12" s="282">
        <f>C13+C14+C15+C16+C17+C18</f>
        <v>29361</v>
      </c>
      <c r="D12" s="282">
        <f>D13+D14+D15+D16+D17+D18</f>
        <v>28375</v>
      </c>
      <c r="E12" s="166" t="s">
        <v>276</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c r="IF12" s="91"/>
    </row>
    <row r="13" spans="2:240" ht="34.5" customHeight="1">
      <c r="B13" s="100" t="s">
        <v>109</v>
      </c>
      <c r="C13" s="163">
        <v>0</v>
      </c>
      <c r="D13" s="164">
        <v>0</v>
      </c>
      <c r="E13" s="166" t="s">
        <v>276</v>
      </c>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row>
    <row r="14" spans="2:240" ht="34.5" customHeight="1">
      <c r="B14" s="100" t="s">
        <v>110</v>
      </c>
      <c r="C14" s="163">
        <v>0</v>
      </c>
      <c r="D14" s="164">
        <v>0</v>
      </c>
      <c r="E14" s="166" t="s">
        <v>276</v>
      </c>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row>
    <row r="15" spans="2:240" ht="34.5" customHeight="1">
      <c r="B15" s="100" t="s">
        <v>111</v>
      </c>
      <c r="C15" s="163">
        <v>0</v>
      </c>
      <c r="D15" s="164">
        <v>0</v>
      </c>
      <c r="E15" s="166" t="s">
        <v>276</v>
      </c>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c r="HZ15" s="91"/>
      <c r="IA15" s="91"/>
      <c r="IB15" s="91"/>
      <c r="IC15" s="91"/>
      <c r="ID15" s="91"/>
      <c r="IE15" s="91"/>
      <c r="IF15" s="91"/>
    </row>
    <row r="16" spans="2:240" ht="34.5" customHeight="1">
      <c r="B16" s="100" t="s">
        <v>112</v>
      </c>
      <c r="C16" s="163">
        <v>5</v>
      </c>
      <c r="D16" s="164">
        <v>5</v>
      </c>
      <c r="E16" s="166" t="s">
        <v>276</v>
      </c>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c r="HZ16" s="91"/>
      <c r="IA16" s="91"/>
      <c r="IB16" s="91"/>
      <c r="IC16" s="91"/>
      <c r="ID16" s="91"/>
      <c r="IE16" s="91"/>
      <c r="IF16" s="91"/>
    </row>
    <row r="17" spans="2:5" ht="34.5" customHeight="1">
      <c r="B17" s="100" t="s">
        <v>113</v>
      </c>
      <c r="C17" s="163">
        <v>2256</v>
      </c>
      <c r="D17" s="164">
        <v>2180</v>
      </c>
      <c r="E17" s="166" t="s">
        <v>276</v>
      </c>
    </row>
    <row r="18" spans="2:5" ht="34.5" customHeight="1">
      <c r="B18" s="100" t="s">
        <v>114</v>
      </c>
      <c r="C18" s="163">
        <v>27100</v>
      </c>
      <c r="D18" s="164">
        <v>26190</v>
      </c>
      <c r="E18" s="166" t="s">
        <v>276</v>
      </c>
    </row>
    <row r="19" spans="2:5" ht="14.25">
      <c r="B19" s="101" t="s">
        <v>120</v>
      </c>
      <c r="C19" s="165"/>
      <c r="D19" s="165"/>
      <c r="E19" s="95"/>
    </row>
    <row r="20" spans="2:5" ht="18.75" customHeight="1">
      <c r="B20" s="102" t="s">
        <v>117</v>
      </c>
      <c r="C20" s="165"/>
      <c r="D20" s="165"/>
      <c r="E20" s="95"/>
    </row>
    <row r="21" spans="2:5" ht="37.5" customHeight="1">
      <c r="B21" s="256" t="s">
        <v>118</v>
      </c>
      <c r="C21" s="256"/>
      <c r="D21" s="256"/>
      <c r="E21" s="95"/>
    </row>
  </sheetData>
  <sheetProtection/>
  <mergeCells count="2">
    <mergeCell ref="B21:D21"/>
    <mergeCell ref="B2:E2"/>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8"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11" sqref="D11"/>
    </sheetView>
  </sheetViews>
  <sheetFormatPr defaultColWidth="9.00390625" defaultRowHeight="14.25"/>
  <cols>
    <col min="1" max="2" width="4.625" style="33" customWidth="1"/>
    <col min="3" max="3" width="20.50390625" style="33" customWidth="1"/>
    <col min="4" max="9" width="16.625" style="33" customWidth="1"/>
    <col min="10" max="16384" width="9.00390625" style="33" customWidth="1"/>
  </cols>
  <sheetData>
    <row r="1" spans="1:9" s="22" customFormat="1" ht="30" customHeight="1">
      <c r="A1" s="266" t="s">
        <v>76</v>
      </c>
      <c r="B1" s="224"/>
      <c r="C1" s="224"/>
      <c r="D1" s="224"/>
      <c r="E1" s="224"/>
      <c r="F1" s="224"/>
      <c r="G1" s="224"/>
      <c r="H1" s="224"/>
      <c r="I1" s="224"/>
    </row>
    <row r="2" spans="1:9" s="24" customFormat="1" ht="10.5" customHeight="1">
      <c r="A2" s="23"/>
      <c r="B2" s="23"/>
      <c r="C2" s="23"/>
      <c r="I2" s="72" t="s">
        <v>75</v>
      </c>
    </row>
    <row r="3" spans="1:9" s="24" customFormat="1" ht="15" customHeight="1" thickBot="1">
      <c r="A3" s="6" t="s">
        <v>52</v>
      </c>
      <c r="B3" s="23"/>
      <c r="C3" s="23"/>
      <c r="D3" s="34"/>
      <c r="E3" s="34"/>
      <c r="F3" s="34"/>
      <c r="G3" s="34"/>
      <c r="H3" s="42"/>
      <c r="I3" s="72" t="s">
        <v>49</v>
      </c>
    </row>
    <row r="4" spans="1:9" s="25" customFormat="1" ht="20.25" customHeight="1">
      <c r="A4" s="225" t="s">
        <v>46</v>
      </c>
      <c r="B4" s="226"/>
      <c r="C4" s="226"/>
      <c r="D4" s="230" t="s">
        <v>82</v>
      </c>
      <c r="E4" s="268" t="s">
        <v>55</v>
      </c>
      <c r="F4" s="269" t="s">
        <v>59</v>
      </c>
      <c r="G4" s="270"/>
      <c r="H4" s="270"/>
      <c r="I4" s="267" t="s">
        <v>57</v>
      </c>
    </row>
    <row r="5" spans="1:9" s="25" customFormat="1" ht="27" customHeight="1">
      <c r="A5" s="227" t="s">
        <v>80</v>
      </c>
      <c r="B5" s="228"/>
      <c r="C5" s="228" t="s">
        <v>36</v>
      </c>
      <c r="D5" s="231"/>
      <c r="E5" s="234"/>
      <c r="F5" s="271" t="s">
        <v>60</v>
      </c>
      <c r="G5" s="271" t="s">
        <v>58</v>
      </c>
      <c r="H5" s="258" t="s">
        <v>56</v>
      </c>
      <c r="I5" s="237"/>
    </row>
    <row r="6" spans="1:9" s="25" customFormat="1" ht="18" customHeight="1">
      <c r="A6" s="229"/>
      <c r="B6" s="228"/>
      <c r="C6" s="228"/>
      <c r="D6" s="231"/>
      <c r="E6" s="234"/>
      <c r="F6" s="234"/>
      <c r="G6" s="271"/>
      <c r="H6" s="258"/>
      <c r="I6" s="237"/>
    </row>
    <row r="7" spans="1:9" s="25" customFormat="1" ht="22.5" customHeight="1">
      <c r="A7" s="229"/>
      <c r="B7" s="228"/>
      <c r="C7" s="228"/>
      <c r="D7" s="232"/>
      <c r="E7" s="235"/>
      <c r="F7" s="235"/>
      <c r="G7" s="272"/>
      <c r="H7" s="259"/>
      <c r="I7" s="238"/>
    </row>
    <row r="8" spans="1:9" s="25" customFormat="1" ht="22.5" customHeight="1">
      <c r="A8" s="241" t="s">
        <v>37</v>
      </c>
      <c r="B8" s="242"/>
      <c r="C8" s="243"/>
      <c r="D8" s="26">
        <v>1</v>
      </c>
      <c r="E8" s="26">
        <v>2</v>
      </c>
      <c r="F8" s="26">
        <v>3</v>
      </c>
      <c r="G8" s="26">
        <v>4</v>
      </c>
      <c r="H8" s="43">
        <v>5</v>
      </c>
      <c r="I8" s="27">
        <v>6</v>
      </c>
    </row>
    <row r="9" spans="1:9" s="25" customFormat="1" ht="22.5" customHeight="1">
      <c r="A9" s="261" t="s">
        <v>48</v>
      </c>
      <c r="B9" s="262"/>
      <c r="C9" s="263"/>
      <c r="D9" s="35"/>
      <c r="E9" s="35"/>
      <c r="F9" s="35"/>
      <c r="G9" s="35"/>
      <c r="H9" s="44"/>
      <c r="I9" s="36"/>
    </row>
    <row r="10" spans="1:9" s="30" customFormat="1" ht="22.5" customHeight="1">
      <c r="A10" s="177" t="s">
        <v>264</v>
      </c>
      <c r="B10" s="178"/>
      <c r="C10" s="151" t="s">
        <v>265</v>
      </c>
      <c r="D10" s="149">
        <v>0</v>
      </c>
      <c r="E10" s="149">
        <f>F10</f>
        <v>1118.44</v>
      </c>
      <c r="F10" s="36">
        <f>G10+H10</f>
        <v>1118.44</v>
      </c>
      <c r="G10" s="149">
        <v>658.44</v>
      </c>
      <c r="H10" s="36">
        <v>460</v>
      </c>
      <c r="I10" s="38">
        <v>0</v>
      </c>
    </row>
    <row r="11" spans="1:9" s="30" customFormat="1" ht="22.5" customHeight="1">
      <c r="A11" s="229"/>
      <c r="B11" s="228"/>
      <c r="C11" s="29"/>
      <c r="D11" s="37"/>
      <c r="E11" s="37"/>
      <c r="F11" s="37"/>
      <c r="G11" s="37"/>
      <c r="H11" s="45"/>
      <c r="I11" s="38"/>
    </row>
    <row r="12" spans="1:9" s="30" customFormat="1" ht="22.5" customHeight="1">
      <c r="A12" s="229"/>
      <c r="B12" s="228"/>
      <c r="C12" s="28"/>
      <c r="D12" s="37"/>
      <c r="E12" s="37"/>
      <c r="F12" s="37"/>
      <c r="G12" s="37"/>
      <c r="H12" s="45"/>
      <c r="I12" s="38"/>
    </row>
    <row r="13" spans="1:9" s="30" customFormat="1" ht="22.5" customHeight="1">
      <c r="A13" s="229"/>
      <c r="B13" s="228"/>
      <c r="C13" s="29"/>
      <c r="D13" s="37"/>
      <c r="E13" s="37"/>
      <c r="F13" s="37"/>
      <c r="G13" s="37"/>
      <c r="H13" s="45"/>
      <c r="I13" s="38"/>
    </row>
    <row r="14" spans="1:9" s="30" customFormat="1" ht="22.5" customHeight="1">
      <c r="A14" s="229"/>
      <c r="B14" s="228"/>
      <c r="C14" s="29"/>
      <c r="D14" s="37"/>
      <c r="E14" s="37"/>
      <c r="F14" s="37"/>
      <c r="G14" s="37"/>
      <c r="H14" s="45"/>
      <c r="I14" s="38"/>
    </row>
    <row r="15" spans="1:9" s="30" customFormat="1" ht="22.5" customHeight="1" thickBot="1">
      <c r="A15" s="264"/>
      <c r="B15" s="265"/>
      <c r="C15" s="31"/>
      <c r="D15" s="39"/>
      <c r="E15" s="39"/>
      <c r="F15" s="39"/>
      <c r="G15" s="39"/>
      <c r="H15" s="46"/>
      <c r="I15" s="40"/>
    </row>
    <row r="16" spans="1:9" ht="32.25" customHeight="1">
      <c r="A16" s="260" t="s">
        <v>77</v>
      </c>
      <c r="B16" s="240"/>
      <c r="C16" s="240"/>
      <c r="D16" s="240"/>
      <c r="E16" s="240"/>
      <c r="F16" s="240"/>
      <c r="G16" s="240"/>
      <c r="H16" s="240"/>
      <c r="I16" s="240"/>
    </row>
    <row r="17" ht="14.25">
      <c r="A17" s="32"/>
    </row>
    <row r="18" ht="14.25">
      <c r="A18" s="32"/>
    </row>
    <row r="19" ht="14.25">
      <c r="A19" s="32"/>
    </row>
    <row r="20" ht="14.25">
      <c r="A20" s="32"/>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G11" sqref="G11"/>
    </sheetView>
  </sheetViews>
  <sheetFormatPr defaultColWidth="9.00390625" defaultRowHeight="14.25"/>
  <cols>
    <col min="1" max="1" width="19.75390625" style="33" customWidth="1"/>
    <col min="2" max="2" width="16.00390625" style="33" customWidth="1"/>
    <col min="3" max="3" width="16.625" style="160" customWidth="1"/>
    <col min="4" max="6" width="16.625" style="33" customWidth="1"/>
    <col min="7" max="7" width="16.625" style="160" customWidth="1"/>
    <col min="8" max="16384" width="9.00390625" style="33" customWidth="1"/>
  </cols>
  <sheetData>
    <row r="1" spans="1:7" s="22" customFormat="1" ht="30" customHeight="1">
      <c r="A1" s="224" t="s">
        <v>163</v>
      </c>
      <c r="B1" s="224"/>
      <c r="C1" s="224"/>
      <c r="D1" s="224"/>
      <c r="E1" s="224"/>
      <c r="F1" s="224"/>
      <c r="G1" s="224"/>
    </row>
    <row r="2" spans="1:7" s="24" customFormat="1" ht="10.5" customHeight="1">
      <c r="A2" s="23"/>
      <c r="B2" s="23"/>
      <c r="C2" s="23"/>
      <c r="G2" s="168" t="s">
        <v>164</v>
      </c>
    </row>
    <row r="3" spans="1:7" s="24" customFormat="1" ht="15" customHeight="1">
      <c r="A3" s="6" t="s">
        <v>52</v>
      </c>
      <c r="B3" s="6"/>
      <c r="C3" s="111"/>
      <c r="D3" s="42"/>
      <c r="E3" s="42"/>
      <c r="F3" s="42"/>
      <c r="G3" s="169" t="s">
        <v>49</v>
      </c>
    </row>
    <row r="4" spans="1:7" s="25" customFormat="1" ht="27" customHeight="1">
      <c r="A4" s="276" t="s">
        <v>165</v>
      </c>
      <c r="B4" s="277" t="s">
        <v>168</v>
      </c>
      <c r="C4" s="279" t="s">
        <v>166</v>
      </c>
      <c r="D4" s="276" t="s">
        <v>167</v>
      </c>
      <c r="E4" s="276"/>
      <c r="F4" s="276"/>
      <c r="G4" s="279" t="s">
        <v>95</v>
      </c>
    </row>
    <row r="5" spans="1:7" s="25" customFormat="1" ht="18" customHeight="1">
      <c r="A5" s="228"/>
      <c r="B5" s="278"/>
      <c r="C5" s="280"/>
      <c r="D5" s="108" t="s">
        <v>60</v>
      </c>
      <c r="E5" s="108" t="s">
        <v>58</v>
      </c>
      <c r="F5" s="108" t="s">
        <v>56</v>
      </c>
      <c r="G5" s="280"/>
    </row>
    <row r="6" spans="1:7" s="25" customFormat="1" ht="22.5" customHeight="1">
      <c r="A6" s="43" t="s">
        <v>37</v>
      </c>
      <c r="B6" s="26">
        <v>1</v>
      </c>
      <c r="C6" s="26">
        <v>3</v>
      </c>
      <c r="D6" s="26">
        <v>4</v>
      </c>
      <c r="E6" s="26">
        <v>5</v>
      </c>
      <c r="F6" s="26">
        <v>6</v>
      </c>
      <c r="G6" s="26">
        <v>7</v>
      </c>
    </row>
    <row r="7" spans="1:7" s="25" customFormat="1" ht="22.5" customHeight="1">
      <c r="A7" s="43" t="s">
        <v>48</v>
      </c>
      <c r="B7" s="43">
        <v>0</v>
      </c>
      <c r="C7" s="35">
        <f>SUM(C8:C11)</f>
        <v>5118.82</v>
      </c>
      <c r="D7" s="35">
        <f>SUM(D8:D11)</f>
        <v>4783.82</v>
      </c>
      <c r="E7" s="35">
        <f>SUM(E8:E11)</f>
        <v>4323.82</v>
      </c>
      <c r="F7" s="35">
        <f>SUM(F8:F11)</f>
        <v>460</v>
      </c>
      <c r="G7" s="35">
        <f>SUM(G8:G11)</f>
        <v>335</v>
      </c>
    </row>
    <row r="8" spans="1:7" s="30" customFormat="1" ht="22.5" customHeight="1">
      <c r="A8" s="167" t="s">
        <v>277</v>
      </c>
      <c r="B8" s="43">
        <v>0</v>
      </c>
      <c r="C8" s="170">
        <f>D8+G8</f>
        <v>3179.08</v>
      </c>
      <c r="D8" s="35">
        <f>SUM(E8:F8)</f>
        <v>2888.08</v>
      </c>
      <c r="E8" s="35">
        <v>2463.08</v>
      </c>
      <c r="F8" s="35">
        <v>425</v>
      </c>
      <c r="G8" s="143">
        <v>291</v>
      </c>
    </row>
    <row r="9" spans="1:7" s="30" customFormat="1" ht="22.5" customHeight="1">
      <c r="A9" s="167" t="s">
        <v>278</v>
      </c>
      <c r="B9" s="43">
        <v>0</v>
      </c>
      <c r="C9" s="143">
        <v>1341.58</v>
      </c>
      <c r="D9" s="143">
        <f>SUM(E9:F9)</f>
        <v>1341.58</v>
      </c>
      <c r="E9" s="143">
        <v>1341.58</v>
      </c>
      <c r="F9" s="143"/>
      <c r="G9" s="143"/>
    </row>
    <row r="10" spans="1:7" s="30" customFormat="1" ht="22.5" customHeight="1">
      <c r="A10" s="167" t="s">
        <v>279</v>
      </c>
      <c r="B10" s="43">
        <v>0</v>
      </c>
      <c r="C10" s="143">
        <v>320.15</v>
      </c>
      <c r="D10" s="143">
        <f>SUM(E10:F10)</f>
        <v>320.15</v>
      </c>
      <c r="E10" s="143">
        <v>285.15</v>
      </c>
      <c r="F10" s="143">
        <v>35</v>
      </c>
      <c r="G10" s="143"/>
    </row>
    <row r="11" spans="1:7" s="30" customFormat="1" ht="22.5" customHeight="1">
      <c r="A11" s="167" t="s">
        <v>280</v>
      </c>
      <c r="B11" s="43">
        <v>0</v>
      </c>
      <c r="C11" s="143">
        <v>278.01</v>
      </c>
      <c r="D11" s="143">
        <f>SUM(E11:F11)</f>
        <v>234.01</v>
      </c>
      <c r="E11" s="143">
        <v>234.01</v>
      </c>
      <c r="F11" s="143"/>
      <c r="G11" s="143">
        <v>44</v>
      </c>
    </row>
    <row r="12" spans="1:7" ht="32.25" customHeight="1">
      <c r="A12" s="273" t="s">
        <v>169</v>
      </c>
      <c r="B12" s="274"/>
      <c r="C12" s="275"/>
      <c r="D12" s="275"/>
      <c r="E12" s="275"/>
      <c r="F12" s="275"/>
      <c r="G12" s="275"/>
    </row>
    <row r="13" spans="1:2" ht="14.25">
      <c r="A13" s="32"/>
      <c r="B13" s="32"/>
    </row>
    <row r="14" spans="1:2" ht="14.25">
      <c r="A14" s="32"/>
      <c r="B14" s="32"/>
    </row>
    <row r="15" spans="1:2" ht="14.25">
      <c r="A15" s="32"/>
      <c r="B15" s="32"/>
    </row>
    <row r="16" spans="1:2" ht="14.25">
      <c r="A16" s="32"/>
      <c r="B16" s="32"/>
    </row>
  </sheetData>
  <sheetProtection/>
  <mergeCells count="7">
    <mergeCell ref="A12:G12"/>
    <mergeCell ref="D4:F4"/>
    <mergeCell ref="B4:B5"/>
    <mergeCell ref="A1:G1"/>
    <mergeCell ref="C4:C5"/>
    <mergeCell ref="G4:G5"/>
    <mergeCell ref="A4:A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xbany</cp:lastModifiedBy>
  <cp:lastPrinted>2019-08-08T09:49:20Z</cp:lastPrinted>
  <dcterms:created xsi:type="dcterms:W3CDTF">2011-12-26T04:36:18Z</dcterms:created>
  <dcterms:modified xsi:type="dcterms:W3CDTF">2021-05-13T10:58:46Z</dcterms:modified>
  <cp:category/>
  <cp:version/>
  <cp:contentType/>
  <cp:contentStatus/>
</cp:coreProperties>
</file>