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987"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'g05一般公共预算财政拨款支出决算表'!$A$1:$F$19</definedName>
    <definedName name="_xlnm.Print_Area" localSheetId="7">'g08政府性基金预算财政拨款收入支出决算表'!$A$1:$I$16</definedName>
  </definedNames>
  <calcPr calcMode="manual" fullCalcOnLoad="1"/>
</workbook>
</file>

<file path=xl/sharedStrings.xml><?xml version="1.0" encoding="utf-8"?>
<sst xmlns="http://schemas.openxmlformats.org/spreadsheetml/2006/main" count="388" uniqueCount="247">
  <si>
    <t>收入支出决算总表</t>
  </si>
  <si>
    <t>公开01表</t>
  </si>
  <si>
    <t>部门：中共汨罗市委组织部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</si>
  <si>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</si>
  <si>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</si>
  <si>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</si>
  <si>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</si>
  <si>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</si>
  <si>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</si>
  <si>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</si>
  <si>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</si>
  <si>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</si>
  <si>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</si>
  <si>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</si>
  <si>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</si>
  <si>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</si>
  <si>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</si>
  <si>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</si>
  <si>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</si>
  <si>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</si>
  <si>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</si>
  <si>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</si>
  <si>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</si>
  <si>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</si>
  <si>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</si>
  <si>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</si>
  <si>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</si>
  <si>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</si>
  <si>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</si>
  <si>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</si>
  <si>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</si>
  <si>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</si>
  <si>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八、社会保障和就业支出</t>
  </si>
  <si>
    <t>19</t>
  </si>
  <si>
    <t>7</t>
  </si>
  <si>
    <t>九、卫生健康支出</t>
  </si>
  <si>
    <t>20</t>
  </si>
  <si>
    <t>8</t>
  </si>
  <si>
    <t>十九、住房保障支出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</si>
  <si>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</si>
  <si>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</si>
  <si>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</si>
  <si>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</si>
  <si>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</si>
  <si>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</si>
  <si>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</si>
  <si>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</si>
  <si>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</si>
  <si>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</si>
  <si>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</si>
  <si>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</si>
  <si>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</si>
  <si>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</si>
  <si>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</si>
  <si>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</si>
  <si>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</si>
  <si>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</si>
  <si>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</si>
  <si>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</si>
  <si>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</si>
  <si>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</si>
  <si>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</si>
  <si>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</si>
  <si>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</si>
  <si>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</si>
  <si>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</si>
  <si>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</si>
  <si>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</si>
  <si>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</si>
  <si>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</si>
  <si>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</si>
  <si>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</si>
  <si>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 xml:space="preserve">  组织事务</t>
  </si>
  <si>
    <t>2013201</t>
  </si>
  <si>
    <t xml:space="preserve">    行政运行</t>
  </si>
  <si>
    <t>2013202</t>
  </si>
  <si>
    <t xml:space="preserve">    一般行政管理事务</t>
  </si>
  <si>
    <t>2013299</t>
  </si>
  <si>
    <t xml:space="preserve">    其他组织事务支出</t>
  </si>
  <si>
    <t>205</t>
  </si>
  <si>
    <t>教育支出</t>
  </si>
  <si>
    <t>20508</t>
  </si>
  <si>
    <t xml:space="preserve">  进修及培训</t>
  </si>
  <si>
    <t>2050803</t>
  </si>
  <si>
    <t xml:space="preserve">    培训支出</t>
  </si>
  <si>
    <t>注：本表反映部门本年度取得的各项收入情况。</t>
  </si>
  <si>
    <t>支出决算总表</t>
  </si>
  <si>
    <t>公开03表</t>
  </si>
  <si>
    <t>基本支出</t>
  </si>
  <si>
    <t>项目支出</t>
  </si>
  <si>
    <t>上缴上级支出</t>
  </si>
  <si>
    <t>经营支出</t>
  </si>
  <si>
    <t>对附属单位补助支出</t>
  </si>
  <si>
    <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</si>
  <si>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</si>
  <si>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</si>
  <si>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</si>
  <si>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</si>
  <si>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</si>
  <si>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</si>
  <si>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</si>
  <si>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</si>
  <si>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</si>
  <si>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</si>
  <si>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</si>
  <si>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</si>
  <si>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</si>
  <si>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</si>
  <si>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</si>
  <si>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</si>
  <si>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</si>
  <si>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 xml:space="preserve">    组织事务</t>
  </si>
  <si>
    <t xml:space="preserve">        行政运行</t>
  </si>
  <si>
    <t xml:space="preserve">        一般行政管理事务</t>
  </si>
  <si>
    <t xml:space="preserve">        其他组织事务支出</t>
  </si>
  <si>
    <t xml:space="preserve">    进修及培训</t>
  </si>
  <si>
    <t xml:space="preserve">        培训支出</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</si>
  <si>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</si>
  <si>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</si>
  <si>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</si>
  <si>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</si>
  <si>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</si>
  <si>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</si>
  <si>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</si>
  <si>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</si>
  <si>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</si>
  <si>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</si>
  <si>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</si>
  <si>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</si>
  <si>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</si>
  <si>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</si>
  <si>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</si>
  <si>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</si>
  <si>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</si>
  <si>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</si>
  <si>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</si>
  <si>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</si>
  <si>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</si>
  <si>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</si>
  <si>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</si>
  <si>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</si>
  <si>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</si>
  <si>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</si>
  <si>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</si>
  <si>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</si>
  <si>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</si>
  <si>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</si>
  <si>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</si>
  <si>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</si>
  <si>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</si>
  <si>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</si>
  <si>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</si>
  <si>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</si>
  <si>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</si>
  <si>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</si>
  <si>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</si>
  <si>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</si>
  <si>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</si>
  <si>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</si>
  <si>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</si>
  <si>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</si>
  <si>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</si>
  <si>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</si>
  <si>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</si>
  <si>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</si>
  <si>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</si>
  <si>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</si>
  <si>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</si>
  <si>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</si>
  <si>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</si>
  <si>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</si>
  <si>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</si>
  <si>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</si>
  <si>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</si>
  <si>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</si>
  <si>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</si>
  <si>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</si>
  <si>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</si>
  <si>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</si>
  <si>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</si>
  <si>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</si>
  <si>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</si>
  <si>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</si>
  <si>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</si>
  <si>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</si>
  <si>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</si>
  <si>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</si>
  <si>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</si>
  <si>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</si>
  <si>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</si>
  <si>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</si>
  <si>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</si>
  <si>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</si>
  <si>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</si>
  <si>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</si>
  <si>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</si>
  <si>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</si>
  <si>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</si>
  <si>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</si>
  <si>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</si>
  <si>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</si>
  <si>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</si>
  <si>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</si>
  <si>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</si>
  <si>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</si>
  <si>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</si>
  <si>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</si>
  <si>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</si>
  <si>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</si>
  <si>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</si>
  <si>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</si>
  <si>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</si>
  <si>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</si>
  <si>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</si>
  <si>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</si>
  <si>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</si>
  <si>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</si>
  <si>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</si>
  <si>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</si>
  <si>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</si>
  <si>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</si>
  <si>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</si>
  <si>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</si>
  <si>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认真贯彻落实中央“八项规定”精神和厉行节约要求，进一步压减公务接待费支出。</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</si>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</sst>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0">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0"/>
      <name val="Arial"/>
      <family val="2"/>
    </font>
    <font>
      <sz val="9"/>
      <name val="仿宋_GB2312"/>
      <family val="3"/>
    </font>
    <font>
      <sz val="11"/>
      <name val="仿宋_GB2312"/>
      <family val="3"/>
    </font>
    <font>
      <sz val="10"/>
      <name val="Arial"/>
      <family val="2"/>
    </font>
    <font>
      <sz val="12"/>
      <name val="仿宋"/>
      <family val="3"/>
    </font>
    <font>
      <sz val="12"/>
      <name val="仿宋_GB2312"/>
      <family val="3"/>
    </font>
    <font>
      <sz val="9"/>
      <name val="Times New Roman"/>
      <family val="1"/>
    </font>
    <font>
      <sz val="14"/>
      <name val="黑体"/>
      <family val="3"/>
    </font>
    <font>
      <b/>
      <sz val="12"/>
      <name val="黑体"/>
      <family val="3"/>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1"/>
      <color indexed="8"/>
      <name val="宋体"/>
      <family val="0"/>
    </font>
    <font>
      <b/>
      <sz val="11"/>
      <color indexed="8"/>
      <name val="宋体"/>
      <family val="0"/>
    </font>
    <font>
      <i/>
      <sz val="11"/>
      <color indexed="23"/>
      <name val="宋体"/>
      <family val="0"/>
    </font>
    <font>
      <sz val="11"/>
      <color indexed="16"/>
      <name val="宋体"/>
      <family val="0"/>
    </font>
    <font>
      <b/>
      <sz val="11"/>
      <color indexed="62"/>
      <name val="宋体"/>
      <family val="0"/>
    </font>
    <font>
      <u val="single"/>
      <sz val="11"/>
      <color indexed="20"/>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sz val="11"/>
      <color indexed="20"/>
      <name val="宋体"/>
      <family val="0"/>
    </font>
    <font>
      <b/>
      <sz val="11"/>
      <color indexed="63"/>
      <name val="宋体"/>
      <family val="0"/>
    </font>
    <font>
      <b/>
      <sz val="15"/>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right style="medium"/>
      <top style="thin"/>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1"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31" fillId="0" borderId="0" applyFont="0" applyFill="0" applyBorder="0" applyAlignment="0" applyProtection="0"/>
    <xf numFmtId="0" fontId="55" fillId="6" borderId="0" applyNumberFormat="0" applyBorder="0" applyAlignment="0" applyProtection="0"/>
    <xf numFmtId="0" fontId="45" fillId="0" borderId="0" applyNumberFormat="0" applyFill="0" applyBorder="0" applyAlignment="0" applyProtection="0"/>
    <xf numFmtId="0" fontId="41" fillId="7" borderId="0" applyNumberFormat="0" applyBorder="0" applyAlignment="0" applyProtection="0"/>
    <xf numFmtId="9" fontId="31" fillId="0" borderId="0" applyFont="0" applyFill="0" applyBorder="0" applyAlignment="0" applyProtection="0"/>
    <xf numFmtId="0" fontId="56" fillId="0" borderId="0" applyNumberFormat="0" applyFill="0" applyBorder="0" applyAlignment="0" applyProtection="0"/>
    <xf numFmtId="0" fontId="31" fillId="8" borderId="2" applyNumberFormat="0" applyFont="0" applyAlignment="0" applyProtection="0"/>
    <xf numFmtId="0" fontId="0" fillId="0" borderId="0">
      <alignment vertical="center"/>
      <protection/>
    </xf>
    <xf numFmtId="0" fontId="55" fillId="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lignment/>
      <protection/>
    </xf>
    <xf numFmtId="0" fontId="60" fillId="0" borderId="0" applyNumberFormat="0" applyFill="0" applyBorder="0" applyAlignment="0" applyProtection="0"/>
    <xf numFmtId="0" fontId="0" fillId="0" borderId="0">
      <alignment/>
      <protection/>
    </xf>
    <xf numFmtId="0" fontId="61" fillId="0" borderId="3" applyNumberFormat="0" applyFill="0" applyAlignment="0" applyProtection="0"/>
    <xf numFmtId="0" fontId="11" fillId="0" borderId="0">
      <alignment/>
      <protection/>
    </xf>
    <xf numFmtId="0" fontId="62" fillId="0" borderId="4" applyNumberFormat="0" applyFill="0" applyAlignment="0" applyProtection="0"/>
    <xf numFmtId="0" fontId="55" fillId="10" borderId="0" applyNumberFormat="0" applyBorder="0" applyAlignment="0" applyProtection="0"/>
    <xf numFmtId="0" fontId="57" fillId="0" borderId="5" applyNumberFormat="0" applyFill="0" applyAlignment="0" applyProtection="0"/>
    <xf numFmtId="0" fontId="55" fillId="11" borderId="0" applyNumberFormat="0" applyBorder="0" applyAlignment="0" applyProtection="0"/>
    <xf numFmtId="0" fontId="63" fillId="12" borderId="6" applyNumberFormat="0" applyAlignment="0" applyProtection="0"/>
    <xf numFmtId="0" fontId="11" fillId="0" borderId="0">
      <alignment/>
      <protection/>
    </xf>
    <xf numFmtId="0" fontId="64" fillId="12" borderId="1" applyNumberFormat="0" applyAlignment="0" applyProtection="0"/>
    <xf numFmtId="0" fontId="65" fillId="13" borderId="7" applyNumberFormat="0" applyAlignment="0" applyProtection="0"/>
    <xf numFmtId="0" fontId="52" fillId="14" borderId="0" applyNumberFormat="0" applyBorder="0" applyAlignment="0" applyProtection="0"/>
    <xf numFmtId="0" fontId="55" fillId="15"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0" applyNumberFormat="0" applyBorder="0" applyAlignment="0" applyProtection="0"/>
    <xf numFmtId="0" fontId="55"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0" fillId="0" borderId="0">
      <alignment vertical="center"/>
      <protection/>
    </xf>
    <xf numFmtId="0" fontId="5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0" applyNumberFormat="0" applyBorder="0" applyAlignment="0" applyProtection="0"/>
    <xf numFmtId="0" fontId="5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2" fillId="32" borderId="0" applyNumberFormat="0" applyBorder="0" applyAlignment="0" applyProtection="0"/>
    <xf numFmtId="0" fontId="55" fillId="33" borderId="0" applyNumberFormat="0" applyBorder="0" applyAlignment="0" applyProtection="0"/>
    <xf numFmtId="0" fontId="41" fillId="7" borderId="0" applyNumberFormat="0" applyBorder="0" applyAlignment="0" applyProtection="0"/>
    <xf numFmtId="0" fontId="52" fillId="0" borderId="0">
      <alignment vertical="center"/>
      <protection/>
    </xf>
    <xf numFmtId="0" fontId="41" fillId="7" borderId="0" applyNumberFormat="0" applyBorder="0" applyAlignment="0" applyProtection="0"/>
    <xf numFmtId="0" fontId="41"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16" fillId="0" borderId="0">
      <alignment/>
      <protection/>
    </xf>
    <xf numFmtId="0" fontId="51" fillId="0" borderId="0">
      <alignment/>
      <protection/>
    </xf>
    <xf numFmtId="0" fontId="0" fillId="0" borderId="0">
      <alignment/>
      <protection/>
    </xf>
  </cellStyleXfs>
  <cellXfs count="290">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35" borderId="11" xfId="39" applyFont="1" applyFill="1" applyBorder="1" applyAlignment="1">
      <alignment horizontal="center" vertical="center" wrapText="1"/>
      <protection/>
    </xf>
    <xf numFmtId="0" fontId="10" fillId="35" borderId="15" xfId="39" applyFont="1" applyFill="1" applyBorder="1" applyAlignment="1">
      <alignment horizontal="center" vertical="center" wrapText="1"/>
      <protection/>
    </xf>
    <xf numFmtId="0" fontId="10" fillId="0" borderId="18" xfId="39" applyFont="1" applyBorder="1" applyAlignment="1">
      <alignment vertical="center"/>
      <protection/>
    </xf>
    <xf numFmtId="0" fontId="11" fillId="0" borderId="0" xfId="39">
      <alignment/>
      <protection/>
    </xf>
    <xf numFmtId="0" fontId="12" fillId="35" borderId="17" xfId="39" applyFont="1" applyFill="1" applyBorder="1" applyAlignment="1">
      <alignment vertical="center" wrapText="1"/>
      <protection/>
    </xf>
    <xf numFmtId="176" fontId="13" fillId="0" borderId="18" xfId="0" applyNumberFormat="1" applyFont="1" applyBorder="1" applyAlignment="1">
      <alignment horizontal="right" vertical="center"/>
    </xf>
    <xf numFmtId="0" fontId="14" fillId="35" borderId="18" xfId="39" applyFont="1" applyFill="1" applyBorder="1" applyAlignment="1">
      <alignment vertical="center" wrapText="1"/>
      <protection/>
    </xf>
    <xf numFmtId="0" fontId="15" fillId="35" borderId="17" xfId="39" applyFont="1" applyFill="1" applyBorder="1" applyAlignment="1">
      <alignment vertical="center" wrapText="1"/>
      <protection/>
    </xf>
    <xf numFmtId="176" fontId="16" fillId="0" borderId="18" xfId="0" applyNumberFormat="1" applyFont="1" applyBorder="1" applyAlignment="1">
      <alignment horizontal="right" vertical="center"/>
    </xf>
    <xf numFmtId="0" fontId="11" fillId="0" borderId="18" xfId="39" applyBorder="1">
      <alignment/>
      <protection/>
    </xf>
    <xf numFmtId="0" fontId="17" fillId="35" borderId="26" xfId="39" applyFont="1" applyFill="1" applyBorder="1" applyAlignment="1">
      <alignment horizontal="right" vertical="center" wrapText="1"/>
      <protection/>
    </xf>
    <xf numFmtId="0" fontId="18" fillId="35" borderId="17" xfId="39" applyFont="1" applyFill="1" applyBorder="1" applyAlignment="1">
      <alignment vertical="center" wrapText="1"/>
      <protection/>
    </xf>
    <xf numFmtId="0" fontId="18" fillId="35" borderId="24" xfId="39" applyFont="1" applyFill="1" applyBorder="1" applyAlignment="1">
      <alignment vertical="center" wrapText="1"/>
      <protection/>
    </xf>
    <xf numFmtId="0" fontId="15" fillId="35" borderId="24" xfId="39" applyFont="1" applyFill="1" applyBorder="1" applyAlignment="1">
      <alignment vertical="center" wrapText="1"/>
      <protection/>
    </xf>
    <xf numFmtId="0" fontId="9" fillId="0" borderId="0" xfId="45" applyFont="1" applyBorder="1" applyAlignment="1">
      <alignment/>
      <protection/>
    </xf>
    <xf numFmtId="0" fontId="19"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16" fillId="0" borderId="0" xfId="0" applyFont="1" applyAlignment="1">
      <alignment/>
    </xf>
    <xf numFmtId="0" fontId="13"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2" fillId="35" borderId="0" xfId="59" applyFont="1" applyFill="1" applyBorder="1" applyAlignment="1">
      <alignment horizontal="center" vertical="center"/>
      <protection/>
    </xf>
    <xf numFmtId="0" fontId="23" fillId="35" borderId="0" xfId="15" applyFont="1" applyFill="1" applyAlignment="1">
      <alignment horizontal="left" vertical="center"/>
      <protection/>
    </xf>
    <xf numFmtId="0" fontId="2" fillId="35" borderId="0" xfId="59" applyFont="1" applyFill="1" applyAlignment="1">
      <alignment horizontal="right" vertical="center" wrapText="1"/>
      <protection/>
    </xf>
    <xf numFmtId="0" fontId="24" fillId="0" borderId="18" xfId="0" applyFont="1" applyBorder="1" applyAlignment="1">
      <alignment horizontal="center" vertical="center" wrapText="1"/>
    </xf>
    <xf numFmtId="0" fontId="0" fillId="0" borderId="18" xfId="0" applyBorder="1" applyAlignment="1">
      <alignment/>
    </xf>
    <xf numFmtId="0" fontId="25" fillId="0" borderId="18" xfId="0" applyFont="1" applyBorder="1" applyAlignment="1">
      <alignment horizontal="center" vertical="center" wrapText="1"/>
    </xf>
    <xf numFmtId="0" fontId="26" fillId="0" borderId="18" xfId="0" applyFont="1" applyBorder="1" applyAlignment="1">
      <alignment horizontal="left" vertical="center" wrapText="1"/>
    </xf>
    <xf numFmtId="176" fontId="26" fillId="0" borderId="18" xfId="0" applyNumberFormat="1" applyFont="1" applyBorder="1" applyAlignment="1">
      <alignment horizontal="right" vertical="center" wrapText="1"/>
    </xf>
    <xf numFmtId="0" fontId="2" fillId="0" borderId="18" xfId="0" applyFont="1" applyBorder="1" applyAlignment="1">
      <alignment horizontal="left" vertical="center" wrapText="1"/>
    </xf>
    <xf numFmtId="0" fontId="2" fillId="0" borderId="18" xfId="0" applyFont="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vertical="center" wrapText="1"/>
    </xf>
    <xf numFmtId="0" fontId="26" fillId="0" borderId="18" xfId="0" applyFont="1" applyFill="1" applyBorder="1" applyAlignment="1">
      <alignment horizontal="left" vertical="center" wrapText="1"/>
    </xf>
    <xf numFmtId="0" fontId="26" fillId="0" borderId="18" xfId="0" applyFont="1" applyFill="1" applyBorder="1" applyAlignment="1">
      <alignment vertical="center" wrapText="1"/>
    </xf>
    <xf numFmtId="0" fontId="16" fillId="0" borderId="18" xfId="0" applyFont="1" applyBorder="1" applyAlignment="1">
      <alignment/>
    </xf>
    <xf numFmtId="0" fontId="13" fillId="0" borderId="18" xfId="0" applyFont="1" applyBorder="1" applyAlignment="1">
      <alignment horizontal="left" vertical="center"/>
    </xf>
    <xf numFmtId="0" fontId="16" fillId="0" borderId="18" xfId="0" applyFont="1" applyBorder="1" applyAlignment="1">
      <alignment horizontal="left" vertical="center"/>
    </xf>
    <xf numFmtId="177" fontId="26" fillId="0" borderId="18" xfId="0" applyNumberFormat="1" applyFont="1" applyBorder="1" applyAlignment="1">
      <alignment vertical="center" wrapText="1"/>
    </xf>
    <xf numFmtId="176" fontId="2" fillId="0" borderId="18" xfId="0" applyNumberFormat="1" applyFont="1" applyBorder="1" applyAlignment="1">
      <alignment horizontal="right" vertical="center" wrapText="1"/>
    </xf>
    <xf numFmtId="0" fontId="26" fillId="0" borderId="18" xfId="0" applyFont="1" applyBorder="1" applyAlignment="1">
      <alignment vertical="center"/>
    </xf>
    <xf numFmtId="176" fontId="26" fillId="0" borderId="18" xfId="0" applyNumberFormat="1" applyFont="1" applyBorder="1" applyAlignment="1">
      <alignment vertical="center" wrapText="1"/>
    </xf>
    <xf numFmtId="0" fontId="26" fillId="0" borderId="26"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7" fillId="0" borderId="0" xfId="0" applyFont="1" applyBorder="1" applyAlignment="1">
      <alignment vertical="center" wrapText="1"/>
    </xf>
    <xf numFmtId="0" fontId="16" fillId="0" borderId="0" xfId="0" applyFont="1" applyBorder="1" applyAlignment="1">
      <alignment/>
    </xf>
    <xf numFmtId="0" fontId="13" fillId="0" borderId="0" xfId="0" applyFont="1" applyAlignment="1">
      <alignment horizontal="left"/>
    </xf>
    <xf numFmtId="0" fontId="16" fillId="0" borderId="0" xfId="0" applyFont="1" applyAlignment="1">
      <alignment horizontal="left"/>
    </xf>
    <xf numFmtId="0" fontId="13" fillId="0" borderId="0" xfId="0" applyFont="1" applyBorder="1" applyAlignment="1">
      <alignment/>
    </xf>
    <xf numFmtId="0" fontId="4" fillId="35" borderId="0" xfId="15" applyFont="1" applyFill="1" applyBorder="1" applyAlignment="1">
      <alignment horizontal="right" vertical="center"/>
      <protection/>
    </xf>
    <xf numFmtId="176" fontId="2" fillId="0" borderId="18" xfId="0" applyNumberFormat="1" applyFont="1" applyFill="1" applyBorder="1" applyAlignment="1">
      <alignment horizontal="right" vertical="center" wrapText="1"/>
    </xf>
    <xf numFmtId="176" fontId="26" fillId="0" borderId="18" xfId="0" applyNumberFormat="1" applyFont="1" applyBorder="1" applyAlignment="1">
      <alignment horizontal="right" vertical="center"/>
    </xf>
    <xf numFmtId="0" fontId="2" fillId="35" borderId="0" xfId="59" applyFont="1" applyFill="1" applyAlignment="1">
      <alignment horizontal="left" vertical="center" wrapText="1"/>
      <protection/>
    </xf>
    <xf numFmtId="0" fontId="0" fillId="0" borderId="17" xfId="59" applyFont="1" applyBorder="1" applyAlignment="1">
      <alignment horizontal="left" vertical="center" wrapText="1"/>
      <protection/>
    </xf>
    <xf numFmtId="0" fontId="0" fillId="0" borderId="18" xfId="59" applyFont="1" applyBorder="1" applyAlignment="1">
      <alignment horizontal="left" vertical="center" wrapText="1"/>
      <protection/>
    </xf>
    <xf numFmtId="0" fontId="0" fillId="0" borderId="25" xfId="59" applyFont="1" applyBorder="1" applyAlignment="1">
      <alignment horizontal="left" vertical="center" wrapText="1"/>
      <protection/>
    </xf>
    <xf numFmtId="176" fontId="0" fillId="0" borderId="18" xfId="0" applyNumberFormat="1" applyFill="1" applyBorder="1" applyAlignment="1">
      <alignment horizontal="right" vertical="center"/>
    </xf>
    <xf numFmtId="0" fontId="0" fillId="0" borderId="30" xfId="59" applyFont="1" applyBorder="1" applyAlignment="1">
      <alignment horizontal="left" vertical="center" wrapText="1"/>
      <protection/>
    </xf>
    <xf numFmtId="0" fontId="0" fillId="0" borderId="31" xfId="59" applyFont="1" applyBorder="1" applyAlignment="1">
      <alignment horizontal="left" vertical="center" wrapText="1"/>
      <protection/>
    </xf>
    <xf numFmtId="176" fontId="0" fillId="0" borderId="31" xfId="0" applyNumberFormat="1" applyFill="1" applyBorder="1"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8" fillId="0" borderId="0" xfId="15" applyFont="1" applyAlignment="1">
      <alignment horizontal="left" vertical="center"/>
      <protection/>
    </xf>
    <xf numFmtId="0" fontId="2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39"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30" fillId="0" borderId="17" xfId="15" applyNumberFormat="1" applyFont="1" applyFill="1" applyBorder="1" applyAlignment="1">
      <alignment horizontal="left" vertical="center"/>
      <protection/>
    </xf>
    <xf numFmtId="176" fontId="30" fillId="35" borderId="18" xfId="15" applyNumberFormat="1" applyFont="1" applyFill="1" applyBorder="1" applyAlignment="1">
      <alignment horizontal="center" vertical="center"/>
      <protection/>
    </xf>
    <xf numFmtId="4" fontId="31" fillId="0" borderId="18" xfId="0" applyNumberFormat="1" applyFont="1" applyFill="1" applyBorder="1" applyAlignment="1">
      <alignment horizontal="right" vertical="center" shrinkToFit="1"/>
    </xf>
    <xf numFmtId="176" fontId="30" fillId="35" borderId="18" xfId="15" applyNumberFormat="1" applyFont="1" applyFill="1" applyBorder="1" applyAlignment="1">
      <alignment horizontal="left" vertical="center"/>
      <protection/>
    </xf>
    <xf numFmtId="0" fontId="30" fillId="35" borderId="18" xfId="15" applyNumberFormat="1" applyFont="1" applyFill="1" applyBorder="1" applyAlignment="1">
      <alignment horizontal="center" vertical="center"/>
      <protection/>
    </xf>
    <xf numFmtId="176" fontId="30" fillId="35" borderId="26" xfId="15" applyNumberFormat="1" applyFont="1" applyFill="1" applyBorder="1" applyAlignment="1">
      <alignment horizontal="center" vertical="center"/>
      <protection/>
    </xf>
    <xf numFmtId="176" fontId="30" fillId="0" borderId="40" xfId="15" applyNumberFormat="1" applyFont="1" applyFill="1" applyBorder="1" applyAlignment="1">
      <alignment horizontal="right" vertical="center"/>
      <protection/>
    </xf>
    <xf numFmtId="176" fontId="30" fillId="35" borderId="17" xfId="15" applyNumberFormat="1" applyFont="1" applyFill="1" applyBorder="1" applyAlignment="1">
      <alignment horizontal="left" vertical="center"/>
      <protection/>
    </xf>
    <xf numFmtId="176" fontId="30" fillId="0" borderId="18" xfId="15" applyNumberFormat="1" applyFont="1" applyFill="1" applyBorder="1" applyAlignment="1">
      <alignment horizontal="right" vertical="center"/>
      <protection/>
    </xf>
    <xf numFmtId="0" fontId="31" fillId="0" borderId="18" xfId="0" applyFont="1" applyFill="1" applyBorder="1" applyAlignment="1">
      <alignment horizontal="left" vertical="center" shrinkToFit="1"/>
    </xf>
    <xf numFmtId="176" fontId="30" fillId="0" borderId="18" xfId="15" applyNumberFormat="1" applyFont="1" applyFill="1" applyBorder="1" applyAlignment="1">
      <alignment horizontal="left" vertical="center"/>
      <protection/>
    </xf>
    <xf numFmtId="176" fontId="27" fillId="0" borderId="17" xfId="15" applyNumberFormat="1" applyFont="1" applyFill="1" applyBorder="1" applyAlignment="1">
      <alignment horizontal="center" vertical="center"/>
      <protection/>
    </xf>
    <xf numFmtId="176" fontId="27" fillId="0" borderId="18" xfId="15" applyNumberFormat="1" applyFont="1" applyFill="1" applyBorder="1" applyAlignment="1">
      <alignment horizontal="right" vertical="center"/>
      <protection/>
    </xf>
    <xf numFmtId="176" fontId="27" fillId="0" borderId="26" xfId="15" applyNumberFormat="1" applyFont="1" applyFill="1" applyBorder="1" applyAlignment="1">
      <alignment horizontal="center" vertical="center"/>
      <protection/>
    </xf>
    <xf numFmtId="176" fontId="27" fillId="35" borderId="26" xfId="15" applyNumberFormat="1" applyFont="1" applyFill="1" applyBorder="1" applyAlignment="1">
      <alignment horizontal="center" vertical="center"/>
      <protection/>
    </xf>
    <xf numFmtId="176" fontId="30" fillId="0" borderId="17" xfId="15" applyNumberFormat="1" applyFont="1" applyFill="1" applyBorder="1" applyAlignment="1">
      <alignment horizontal="center" vertical="center"/>
      <protection/>
    </xf>
    <xf numFmtId="4" fontId="31" fillId="0" borderId="41" xfId="0" applyNumberFormat="1" applyFont="1" applyFill="1" applyBorder="1" applyAlignment="1">
      <alignment horizontal="right" vertical="center" shrinkToFit="1"/>
    </xf>
    <xf numFmtId="176" fontId="30" fillId="0" borderId="26" xfId="15" applyNumberFormat="1" applyFont="1" applyFill="1" applyBorder="1" applyAlignment="1">
      <alignment horizontal="center" vertical="center"/>
      <protection/>
    </xf>
    <xf numFmtId="176" fontId="30" fillId="0" borderId="26" xfId="15" applyNumberFormat="1" applyFont="1" applyFill="1" applyBorder="1" applyAlignment="1">
      <alignment horizontal="left" vertical="center"/>
      <protection/>
    </xf>
    <xf numFmtId="0" fontId="30" fillId="35" borderId="24" xfId="15" applyNumberFormat="1" applyFont="1" applyFill="1" applyBorder="1" applyAlignment="1">
      <alignment horizontal="center" vertical="center"/>
      <protection/>
    </xf>
    <xf numFmtId="176" fontId="30" fillId="0" borderId="42" xfId="15" applyNumberFormat="1" applyFont="1" applyFill="1" applyBorder="1" applyAlignment="1">
      <alignment vertical="center"/>
      <protection/>
    </xf>
    <xf numFmtId="176" fontId="30" fillId="0" borderId="43" xfId="15" applyNumberFormat="1" applyFont="1" applyFill="1" applyBorder="1" applyAlignment="1">
      <alignment horizontal="center" vertical="center"/>
      <protection/>
    </xf>
    <xf numFmtId="176" fontId="30" fillId="0" borderId="44" xfId="15" applyNumberFormat="1" applyFont="1" applyFill="1" applyBorder="1" applyAlignment="1">
      <alignment horizontal="left" vertical="center"/>
      <protection/>
    </xf>
    <xf numFmtId="0" fontId="30" fillId="35" borderId="45" xfId="15" applyNumberFormat="1" applyFont="1" applyFill="1" applyBorder="1" applyAlignment="1">
      <alignment horizontal="center" vertical="center"/>
      <protection/>
    </xf>
    <xf numFmtId="176" fontId="30" fillId="0" borderId="46" xfId="15" applyNumberFormat="1" applyFont="1" applyFill="1" applyBorder="1" applyAlignment="1">
      <alignment vertical="center"/>
      <protection/>
    </xf>
    <xf numFmtId="176" fontId="30" fillId="0" borderId="47" xfId="15" applyNumberFormat="1" applyFont="1" applyFill="1" applyBorder="1" applyAlignment="1">
      <alignment horizontal="right" vertical="center"/>
      <protection/>
    </xf>
    <xf numFmtId="176" fontId="27" fillId="35" borderId="48" xfId="15" applyNumberFormat="1" applyFont="1" applyFill="1" applyBorder="1" applyAlignment="1">
      <alignment horizontal="center" vertical="center"/>
      <protection/>
    </xf>
    <xf numFmtId="176" fontId="27" fillId="0" borderId="31" xfId="15" applyNumberFormat="1" applyFont="1" applyFill="1" applyBorder="1" applyAlignment="1">
      <alignment horizontal="right" vertical="center"/>
      <protection/>
    </xf>
    <xf numFmtId="176" fontId="27" fillId="35" borderId="32" xfId="15" applyNumberFormat="1" applyFont="1" applyFill="1" applyBorder="1" applyAlignment="1">
      <alignment horizontal="center" vertical="center"/>
      <protection/>
    </xf>
    <xf numFmtId="176" fontId="27" fillId="0" borderId="49"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50"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45" xfId="0" applyNumberFormat="1" applyFill="1" applyBorder="1" applyAlignment="1">
      <alignment horizontal="center" vertical="center" wrapText="1"/>
    </xf>
    <xf numFmtId="176" fontId="0" fillId="35" borderId="47"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0" fillId="35" borderId="18" xfId="0" applyNumberFormat="1" applyFill="1" applyBorder="1" applyAlignment="1">
      <alignment horizontal="left" vertical="center"/>
    </xf>
    <xf numFmtId="0" fontId="0" fillId="0" borderId="18" xfId="0" applyBorder="1" applyAlignment="1">
      <alignment/>
    </xf>
    <xf numFmtId="176" fontId="0" fillId="35" borderId="48" xfId="0" applyNumberFormat="1" applyFill="1" applyBorder="1" applyAlignment="1">
      <alignment horizontal="left" vertical="center"/>
    </xf>
    <xf numFmtId="176" fontId="0" fillId="35" borderId="51" xfId="0" applyNumberFormat="1" applyFill="1" applyBorder="1" applyAlignment="1">
      <alignment horizontal="left" vertical="center"/>
    </xf>
    <xf numFmtId="176" fontId="0" fillId="35" borderId="31" xfId="0" applyNumberForma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0" fontId="0" fillId="0" borderId="0" xfId="0" applyAlignment="1">
      <alignment horizontal="left" vertical="center"/>
    </xf>
    <xf numFmtId="0" fontId="29" fillId="0" borderId="0" xfId="0" applyFont="1" applyFill="1" applyAlignment="1">
      <alignment horizontal="left" vertical="center"/>
    </xf>
    <xf numFmtId="0" fontId="0" fillId="35" borderId="0" xfId="0" applyFill="1" applyAlignment="1">
      <alignment horizontal="left" vertical="center"/>
    </xf>
    <xf numFmtId="176" fontId="0" fillId="35" borderId="16" xfId="0" applyNumberFormat="1" applyFill="1" applyBorder="1" applyAlignment="1">
      <alignment horizontal="left" vertical="center" wrapText="1"/>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left" vertical="center"/>
    </xf>
    <xf numFmtId="176" fontId="0" fillId="35" borderId="18" xfId="0" applyNumberFormat="1" applyFill="1" applyBorder="1" applyAlignment="1">
      <alignment horizontal="center" vertical="center"/>
    </xf>
    <xf numFmtId="176" fontId="0" fillId="35" borderId="29" xfId="0" applyNumberFormat="1" applyFill="1" applyBorder="1" applyAlignment="1">
      <alignment horizontal="left" vertical="center"/>
    </xf>
    <xf numFmtId="176" fontId="0" fillId="35" borderId="17" xfId="0" applyNumberFormat="1" applyFill="1" applyBorder="1" applyAlignment="1">
      <alignment horizontal="left" vertical="center"/>
    </xf>
    <xf numFmtId="176" fontId="0" fillId="0" borderId="18" xfId="0" applyNumberFormat="1" applyFill="1" applyBorder="1" applyAlignment="1">
      <alignment horizontal="lef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4" fontId="31" fillId="0" borderId="37" xfId="0" applyNumberFormat="1" applyFont="1" applyFill="1" applyBorder="1" applyAlignment="1">
      <alignment horizontal="right" vertical="center" shrinkToFit="1"/>
    </xf>
    <xf numFmtId="176" fontId="30" fillId="0" borderId="37" xfId="15" applyNumberFormat="1" applyFont="1" applyFill="1" applyBorder="1" applyAlignment="1">
      <alignment horizontal="right" vertical="center"/>
      <protection/>
    </xf>
    <xf numFmtId="176" fontId="27" fillId="0" borderId="18" xfId="15" applyNumberFormat="1" applyFont="1" applyFill="1" applyBorder="1" applyAlignment="1">
      <alignment horizontal="center" vertical="center"/>
      <protection/>
    </xf>
    <xf numFmtId="176" fontId="27" fillId="0" borderId="37" xfId="15" applyNumberFormat="1" applyFont="1" applyFill="1" applyBorder="1" applyAlignment="1">
      <alignment vertical="center"/>
      <protection/>
    </xf>
    <xf numFmtId="176" fontId="30" fillId="0" borderId="37" xfId="15" applyNumberFormat="1" applyFont="1" applyFill="1" applyBorder="1" applyAlignment="1">
      <alignment vertical="center"/>
      <protection/>
    </xf>
    <xf numFmtId="176" fontId="27" fillId="35" borderId="30" xfId="15" applyNumberFormat="1" applyFont="1" applyFill="1" applyBorder="1" applyAlignment="1">
      <alignment horizontal="center" vertical="center"/>
      <protection/>
    </xf>
    <xf numFmtId="176" fontId="30" fillId="35" borderId="31" xfId="15" applyNumberFormat="1" applyFont="1" applyFill="1" applyBorder="1" applyAlignment="1">
      <alignment horizontal="center" vertical="center"/>
      <protection/>
    </xf>
    <xf numFmtId="4" fontId="32" fillId="0" borderId="31" xfId="0" applyNumberFormat="1" applyFont="1" applyFill="1" applyBorder="1" applyAlignment="1">
      <alignment horizontal="right" vertical="center" shrinkToFit="1"/>
    </xf>
    <xf numFmtId="176" fontId="27" fillId="35" borderId="31" xfId="15" applyNumberFormat="1" applyFont="1" applyFill="1" applyBorder="1" applyAlignment="1">
      <alignment horizontal="center" vertical="center"/>
      <protection/>
    </xf>
    <xf numFmtId="4" fontId="32" fillId="0" borderId="38" xfId="0" applyNumberFormat="1" applyFont="1" applyFill="1" applyBorder="1" applyAlignment="1">
      <alignment horizontal="right" vertical="center" shrinkToFit="1"/>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30" fillId="0" borderId="17" xfId="15" applyNumberFormat="1" applyFont="1" applyFill="1" applyBorder="1" applyAlignment="1" quotePrefix="1">
      <alignment horizontal="left" vertical="center"/>
      <protection/>
    </xf>
    <xf numFmtId="176" fontId="30" fillId="35" borderId="18" xfId="15" applyNumberFormat="1" applyFont="1" applyFill="1" applyBorder="1" applyAlignment="1" quotePrefix="1">
      <alignment horizontal="center" vertical="center"/>
      <protection/>
    </xf>
    <xf numFmtId="176" fontId="30" fillId="35" borderId="18" xfId="15" applyNumberFormat="1" applyFont="1" applyFill="1" applyBorder="1" applyAlignment="1" quotePrefix="1">
      <alignment horizontal="left" vertical="center"/>
      <protection/>
    </xf>
    <xf numFmtId="176" fontId="27" fillId="0" borderId="17" xfId="15" applyNumberFormat="1" applyFont="1" applyFill="1" applyBorder="1" applyAlignment="1" quotePrefix="1">
      <alignment horizontal="center" vertical="center"/>
      <protection/>
    </xf>
    <xf numFmtId="176" fontId="27" fillId="0" borderId="18" xfId="15" applyNumberFormat="1" applyFont="1" applyFill="1" applyBorder="1" applyAlignment="1" quotePrefix="1">
      <alignment horizontal="center" vertical="center"/>
      <protection/>
    </xf>
    <xf numFmtId="176" fontId="27" fillId="35" borderId="30" xfId="15" applyNumberFormat="1" applyFont="1" applyFill="1" applyBorder="1" applyAlignment="1" quotePrefix="1">
      <alignment horizontal="center" vertical="center"/>
      <protection/>
    </xf>
    <xf numFmtId="176" fontId="30" fillId="35" borderId="31" xfId="15" applyNumberFormat="1" applyFont="1" applyFill="1" applyBorder="1" applyAlignment="1" quotePrefix="1">
      <alignment horizontal="center" vertical="center"/>
      <protection/>
    </xf>
    <xf numFmtId="176" fontId="27" fillId="35" borderId="31" xfId="15" applyNumberFormat="1" applyFont="1" applyFill="1" applyBorder="1" applyAlignment="1" quotePrefix="1">
      <alignment horizontal="center" vertical="center"/>
      <protection/>
    </xf>
    <xf numFmtId="176" fontId="0" fillId="35" borderId="50"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7"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27" fillId="0" borderId="26" xfId="15" applyNumberFormat="1" applyFont="1" applyFill="1" applyBorder="1" applyAlignment="1" quotePrefix="1">
      <alignment horizontal="center" vertical="center"/>
      <protection/>
    </xf>
    <xf numFmtId="176" fontId="27" fillId="35" borderId="48" xfId="15" applyNumberFormat="1" applyFont="1" applyFill="1" applyBorder="1" applyAlignment="1" quotePrefix="1">
      <alignment horizontal="center" vertical="center"/>
      <protection/>
    </xf>
    <xf numFmtId="176" fontId="27" fillId="35" borderId="32" xfId="15" applyNumberFormat="1" applyFont="1" applyFill="1" applyBorder="1" applyAlignment="1" quotePrefix="1">
      <alignment horizontal="center" vertical="center"/>
      <protection/>
    </xf>
    <xf numFmtId="0" fontId="0" fillId="0" borderId="23" xfId="59" applyFont="1" applyBorder="1" applyAlignment="1" quotePrefix="1">
      <alignment horizontal="center" vertical="center" wrapText="1"/>
      <protection/>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 name="常规_财预(2013)309号附件"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0">
      <selection activeCell="C16" sqref="C16"/>
    </sheetView>
  </sheetViews>
  <sheetFormatPr defaultColWidth="8.75390625" defaultRowHeight="14.25"/>
  <cols>
    <col min="1" max="1" width="50.625" style="128" customWidth="1"/>
    <col min="2" max="2" width="4.00390625" style="128" customWidth="1"/>
    <col min="3" max="3" width="15.625" style="128" customWidth="1"/>
    <col min="4" max="4" width="50.625" style="128" customWidth="1"/>
    <col min="5" max="5" width="3.50390625" style="128" customWidth="1"/>
    <col min="6" max="6" width="15.625" style="128" customWidth="1"/>
    <col min="7" max="8" width="9.00390625" style="129" bestFit="1" customWidth="1"/>
    <col min="9" max="32" width="9.00390625" style="128" bestFit="1" customWidth="1"/>
    <col min="33" max="16384" width="8.75390625" style="128" customWidth="1"/>
  </cols>
  <sheetData>
    <row r="1" ht="15">
      <c r="A1" s="130"/>
    </row>
    <row r="2" spans="1:8" s="126" customFormat="1" ht="18" customHeight="1">
      <c r="A2" s="131" t="s">
        <v>0</v>
      </c>
      <c r="B2" s="131"/>
      <c r="C2" s="131"/>
      <c r="D2" s="131"/>
      <c r="E2" s="131"/>
      <c r="F2" s="131"/>
      <c r="G2" s="177"/>
      <c r="H2" s="177"/>
    </row>
    <row r="3" spans="1:6" ht="9.75" customHeight="1">
      <c r="A3" s="132"/>
      <c r="B3" s="132"/>
      <c r="C3" s="132"/>
      <c r="D3" s="132"/>
      <c r="E3" s="132"/>
      <c r="F3" s="46" t="s">
        <v>1</v>
      </c>
    </row>
    <row r="4" spans="1:6" ht="15" customHeight="1">
      <c r="A4" s="8" t="s">
        <v>2</v>
      </c>
      <c r="B4" s="132"/>
      <c r="C4" s="132"/>
      <c r="D4" s="132"/>
      <c r="E4" s="132"/>
      <c r="F4" s="46" t="s">
        <v>3</v>
      </c>
    </row>
    <row r="5" spans="1:8" s="127" customFormat="1" ht="21.75" customHeight="1">
      <c r="A5" s="260" t="s">
        <v>4</v>
      </c>
      <c r="B5" s="134"/>
      <c r="C5" s="134"/>
      <c r="D5" s="261" t="s">
        <v>5</v>
      </c>
      <c r="E5" s="134"/>
      <c r="F5" s="136"/>
      <c r="G5" s="178"/>
      <c r="H5" s="178"/>
    </row>
    <row r="6" spans="1:8" s="127" customFormat="1" ht="21.75" customHeight="1">
      <c r="A6" s="262" t="s">
        <v>6</v>
      </c>
      <c r="B6" s="263" t="s">
        <v>7</v>
      </c>
      <c r="C6" s="139" t="s">
        <v>8</v>
      </c>
      <c r="D6" s="264" t="s">
        <v>6</v>
      </c>
      <c r="E6" s="263" t="s">
        <v>7</v>
      </c>
      <c r="F6" s="247" t="s">
        <v>8</v>
      </c>
      <c r="G6" s="178"/>
      <c r="H6" s="178"/>
    </row>
    <row r="7" spans="1:8" s="127" customFormat="1" ht="21.75" customHeight="1">
      <c r="A7" s="262" t="s">
        <v>9</v>
      </c>
      <c r="B7" s="139"/>
      <c r="C7" s="264" t="s">
        <v>10</v>
      </c>
      <c r="D7" s="264" t="s">
        <v>9</v>
      </c>
      <c r="E7" s="139"/>
      <c r="F7" s="265" t="s">
        <v>11</v>
      </c>
      <c r="G7" s="178"/>
      <c r="H7" s="178"/>
    </row>
    <row r="8" spans="1:8" s="127" customFormat="1" ht="21.75" customHeight="1">
      <c r="A8" s="266" t="s">
        <v>12</v>
      </c>
      <c r="B8" s="267" t="s">
        <v>10</v>
      </c>
      <c r="C8" s="146">
        <v>562.26</v>
      </c>
      <c r="D8" s="268" t="s">
        <v>13</v>
      </c>
      <c r="E8" s="267" t="s">
        <v>14</v>
      </c>
      <c r="F8" s="248">
        <v>466.16</v>
      </c>
      <c r="G8" s="178"/>
      <c r="H8" s="178"/>
    </row>
    <row r="9" spans="1:8" s="127" customFormat="1" ht="21.75" customHeight="1">
      <c r="A9" s="151" t="s">
        <v>15</v>
      </c>
      <c r="B9" s="267" t="s">
        <v>11</v>
      </c>
      <c r="C9" s="152"/>
      <c r="D9" s="268" t="s">
        <v>16</v>
      </c>
      <c r="E9" s="267" t="s">
        <v>17</v>
      </c>
      <c r="F9" s="249"/>
      <c r="G9" s="178"/>
      <c r="H9" s="178"/>
    </row>
    <row r="10" spans="1:8" s="127" customFormat="1" ht="21.75" customHeight="1">
      <c r="A10" s="151" t="s">
        <v>18</v>
      </c>
      <c r="B10" s="267" t="s">
        <v>19</v>
      </c>
      <c r="C10" s="152"/>
      <c r="D10" s="268" t="s">
        <v>20</v>
      </c>
      <c r="E10" s="267" t="s">
        <v>21</v>
      </c>
      <c r="F10" s="249"/>
      <c r="G10" s="178"/>
      <c r="H10" s="178"/>
    </row>
    <row r="11" spans="1:8" s="127" customFormat="1" ht="21.75" customHeight="1">
      <c r="A11" s="151" t="s">
        <v>22</v>
      </c>
      <c r="B11" s="267" t="s">
        <v>23</v>
      </c>
      <c r="C11" s="152"/>
      <c r="D11" s="268" t="s">
        <v>24</v>
      </c>
      <c r="E11" s="267" t="s">
        <v>25</v>
      </c>
      <c r="F11" s="249"/>
      <c r="G11" s="178"/>
      <c r="H11" s="178"/>
    </row>
    <row r="12" spans="1:8" s="127" customFormat="1" ht="21.75" customHeight="1">
      <c r="A12" s="151" t="s">
        <v>26</v>
      </c>
      <c r="B12" s="267" t="s">
        <v>27</v>
      </c>
      <c r="C12" s="152"/>
      <c r="D12" s="268" t="s">
        <v>28</v>
      </c>
      <c r="E12" s="267" t="s">
        <v>29</v>
      </c>
      <c r="F12" s="248">
        <v>37</v>
      </c>
      <c r="G12" s="178"/>
      <c r="H12" s="178"/>
    </row>
    <row r="13" spans="1:8" s="127" customFormat="1" ht="21.75" customHeight="1">
      <c r="A13" s="151" t="s">
        <v>30</v>
      </c>
      <c r="B13" s="267" t="s">
        <v>31</v>
      </c>
      <c r="C13" s="152"/>
      <c r="D13" s="153" t="s">
        <v>32</v>
      </c>
      <c r="E13" s="267" t="s">
        <v>33</v>
      </c>
      <c r="F13" s="248"/>
      <c r="G13" s="178"/>
      <c r="H13" s="178"/>
    </row>
    <row r="14" spans="1:8" s="127" customFormat="1" ht="21.75" customHeight="1">
      <c r="A14" s="151"/>
      <c r="B14" s="267" t="s">
        <v>34</v>
      </c>
      <c r="C14" s="152"/>
      <c r="D14" s="153" t="s">
        <v>35</v>
      </c>
      <c r="E14" s="267" t="s">
        <v>36</v>
      </c>
      <c r="F14" s="248"/>
      <c r="G14" s="178"/>
      <c r="H14" s="178"/>
    </row>
    <row r="15" spans="1:8" s="127" customFormat="1" ht="21.75" customHeight="1">
      <c r="A15" s="144"/>
      <c r="B15" s="267" t="s">
        <v>37</v>
      </c>
      <c r="C15" s="154"/>
      <c r="D15" s="153" t="s">
        <v>38</v>
      </c>
      <c r="E15" s="267" t="s">
        <v>39</v>
      </c>
      <c r="F15" s="248"/>
      <c r="G15" s="178"/>
      <c r="H15" s="178"/>
    </row>
    <row r="16" spans="1:8" s="127" customFormat="1" ht="21.75" customHeight="1">
      <c r="A16" s="269" t="s">
        <v>40</v>
      </c>
      <c r="B16" s="267" t="s">
        <v>41</v>
      </c>
      <c r="C16" s="156">
        <f>SUM(C8:C15)</f>
        <v>562.26</v>
      </c>
      <c r="D16" s="270" t="s">
        <v>42</v>
      </c>
      <c r="E16" s="267" t="s">
        <v>43</v>
      </c>
      <c r="F16" s="251">
        <f>SUM(F8:F15)</f>
        <v>503.16</v>
      </c>
      <c r="G16" s="178"/>
      <c r="H16" s="178"/>
    </row>
    <row r="17" spans="1:8" s="127" customFormat="1" ht="21.75" customHeight="1">
      <c r="A17" s="144" t="s">
        <v>44</v>
      </c>
      <c r="B17" s="267" t="s">
        <v>45</v>
      </c>
      <c r="C17" s="152"/>
      <c r="D17" s="154" t="s">
        <v>46</v>
      </c>
      <c r="E17" s="267" t="s">
        <v>47</v>
      </c>
      <c r="F17" s="252"/>
      <c r="G17" s="178"/>
      <c r="H17" s="178"/>
    </row>
    <row r="18" spans="1:8" s="127" customFormat="1" ht="21.75" customHeight="1">
      <c r="A18" s="144" t="s">
        <v>48</v>
      </c>
      <c r="B18" s="267" t="s">
        <v>49</v>
      </c>
      <c r="C18" s="146">
        <v>91.146908</v>
      </c>
      <c r="D18" s="154" t="s">
        <v>50</v>
      </c>
      <c r="E18" s="267" t="s">
        <v>51</v>
      </c>
      <c r="F18" s="248">
        <v>150.253824</v>
      </c>
      <c r="G18" s="178"/>
      <c r="H18" s="178"/>
    </row>
    <row r="19" spans="1:8" s="127" customFormat="1" ht="21.75" customHeight="1">
      <c r="A19" s="144"/>
      <c r="B19" s="267" t="s">
        <v>52</v>
      </c>
      <c r="C19" s="152"/>
      <c r="D19" s="154"/>
      <c r="E19" s="267" t="s">
        <v>53</v>
      </c>
      <c r="F19" s="252"/>
      <c r="G19" s="178"/>
      <c r="H19" s="178"/>
    </row>
    <row r="20" spans="1:6" ht="21.75" customHeight="1">
      <c r="A20" s="271" t="s">
        <v>54</v>
      </c>
      <c r="B20" s="272" t="s">
        <v>55</v>
      </c>
      <c r="C20" s="255">
        <f>SUM(C16:C19)</f>
        <v>653.4069079999999</v>
      </c>
      <c r="D20" s="273" t="s">
        <v>54</v>
      </c>
      <c r="E20" s="272" t="s">
        <v>56</v>
      </c>
      <c r="F20" s="257">
        <f>SUM(F16:F19)</f>
        <v>653.413824</v>
      </c>
    </row>
    <row r="21" spans="1:6" ht="29.25" customHeight="1">
      <c r="A21" s="258" t="s">
        <v>57</v>
      </c>
      <c r="B21" s="259"/>
      <c r="C21" s="259"/>
      <c r="D21" s="259"/>
      <c r="E21" s="259"/>
      <c r="F21" s="25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60" workbookViewId="0" topLeftCell="A4">
      <selection activeCell="D11" sqref="D11:D13"/>
    </sheetView>
  </sheetViews>
  <sheetFormatPr defaultColWidth="8.75390625" defaultRowHeight="14.25"/>
  <cols>
    <col min="1" max="2" width="4.625" style="182" customWidth="1"/>
    <col min="3" max="3" width="38.375" style="227" customWidth="1"/>
    <col min="4" max="10" width="13.625" style="182" customWidth="1"/>
    <col min="11" max="32" width="9.00390625" style="182" bestFit="1" customWidth="1"/>
    <col min="33" max="16384" width="8.75390625" style="182" customWidth="1"/>
  </cols>
  <sheetData>
    <row r="1" spans="1:10" s="179" customFormat="1" ht="20.25">
      <c r="A1" s="183" t="s">
        <v>58</v>
      </c>
      <c r="B1" s="183"/>
      <c r="C1" s="228"/>
      <c r="D1" s="183"/>
      <c r="E1" s="183"/>
      <c r="F1" s="183"/>
      <c r="G1" s="183"/>
      <c r="H1" s="183"/>
      <c r="I1" s="183"/>
      <c r="J1" s="183"/>
    </row>
    <row r="2" spans="1:10" ht="15">
      <c r="A2" s="184"/>
      <c r="B2" s="184"/>
      <c r="C2" s="229"/>
      <c r="D2" s="184"/>
      <c r="E2" s="184"/>
      <c r="F2" s="184"/>
      <c r="G2" s="184"/>
      <c r="H2" s="184"/>
      <c r="I2" s="184"/>
      <c r="J2" s="46" t="s">
        <v>59</v>
      </c>
    </row>
    <row r="3" spans="1:10" ht="26.25" customHeight="1">
      <c r="A3" s="8" t="s">
        <v>2</v>
      </c>
      <c r="B3" s="184"/>
      <c r="C3" s="229"/>
      <c r="D3" s="184"/>
      <c r="E3" s="184"/>
      <c r="F3" s="185"/>
      <c r="G3" s="184"/>
      <c r="H3" s="184"/>
      <c r="I3" s="184"/>
      <c r="J3" s="46" t="s">
        <v>3</v>
      </c>
    </row>
    <row r="4" spans="1:11" s="180" customFormat="1" ht="22.5" customHeight="1">
      <c r="A4" s="274" t="s">
        <v>6</v>
      </c>
      <c r="B4" s="187"/>
      <c r="C4" s="230"/>
      <c r="D4" s="275" t="s">
        <v>40</v>
      </c>
      <c r="E4" s="276" t="s">
        <v>60</v>
      </c>
      <c r="F4" s="275" t="s">
        <v>61</v>
      </c>
      <c r="G4" s="275" t="s">
        <v>62</v>
      </c>
      <c r="H4" s="275" t="s">
        <v>63</v>
      </c>
      <c r="I4" s="275" t="s">
        <v>64</v>
      </c>
      <c r="J4" s="277" t="s">
        <v>65</v>
      </c>
      <c r="K4" s="219"/>
    </row>
    <row r="5" spans="1:11" s="180" customFormat="1" ht="22.5" customHeight="1">
      <c r="A5" s="190" t="s">
        <v>66</v>
      </c>
      <c r="B5" s="191"/>
      <c r="C5" s="278" t="s">
        <v>67</v>
      </c>
      <c r="D5" s="193"/>
      <c r="E5" s="232"/>
      <c r="F5" s="193"/>
      <c r="G5" s="193"/>
      <c r="H5" s="193"/>
      <c r="I5" s="193"/>
      <c r="J5" s="244"/>
      <c r="K5" s="219"/>
    </row>
    <row r="6" spans="1:11" s="180" customFormat="1" ht="22.5" customHeight="1">
      <c r="A6" s="195"/>
      <c r="B6" s="196"/>
      <c r="C6" s="197"/>
      <c r="D6" s="197"/>
      <c r="E6" s="233"/>
      <c r="F6" s="197"/>
      <c r="G6" s="197"/>
      <c r="H6" s="197"/>
      <c r="I6" s="197"/>
      <c r="J6" s="245"/>
      <c r="K6" s="219"/>
    </row>
    <row r="7" spans="1:11" ht="22.5" customHeight="1">
      <c r="A7" s="279" t="s">
        <v>68</v>
      </c>
      <c r="B7" s="235"/>
      <c r="C7" s="236"/>
      <c r="D7" s="280" t="s">
        <v>10</v>
      </c>
      <c r="E7" s="280" t="s">
        <v>11</v>
      </c>
      <c r="F7" s="280" t="s">
        <v>19</v>
      </c>
      <c r="G7" s="280" t="s">
        <v>23</v>
      </c>
      <c r="H7" s="280" t="s">
        <v>27</v>
      </c>
      <c r="I7" s="280" t="s">
        <v>31</v>
      </c>
      <c r="J7" s="246" t="s">
        <v>34</v>
      </c>
      <c r="K7" s="225"/>
    </row>
    <row r="8" spans="1:11" ht="22.5" customHeight="1">
      <c r="A8" s="281" t="s">
        <v>54</v>
      </c>
      <c r="B8" s="204"/>
      <c r="C8" s="238"/>
      <c r="D8" s="122">
        <v>562.26</v>
      </c>
      <c r="E8" s="122">
        <v>562.26</v>
      </c>
      <c r="F8" s="122"/>
      <c r="G8" s="122"/>
      <c r="H8" s="122"/>
      <c r="I8" s="122"/>
      <c r="J8" s="224"/>
      <c r="K8" s="225"/>
    </row>
    <row r="9" spans="1:11" ht="22.5" customHeight="1">
      <c r="A9" s="239" t="s">
        <v>69</v>
      </c>
      <c r="B9" s="208"/>
      <c r="C9" s="240" t="s">
        <v>70</v>
      </c>
      <c r="D9" s="122">
        <v>525.16</v>
      </c>
      <c r="E9" s="122">
        <v>525.16</v>
      </c>
      <c r="F9" s="122"/>
      <c r="G9" s="122"/>
      <c r="H9" s="122"/>
      <c r="I9" s="122"/>
      <c r="J9" s="224"/>
      <c r="K9" s="225"/>
    </row>
    <row r="10" spans="1:11" ht="22.5" customHeight="1">
      <c r="A10" s="239" t="s">
        <v>71</v>
      </c>
      <c r="B10" s="208"/>
      <c r="C10" s="240" t="s">
        <v>72</v>
      </c>
      <c r="D10" s="122">
        <v>525.26</v>
      </c>
      <c r="E10" s="122">
        <v>525.26</v>
      </c>
      <c r="F10" s="122"/>
      <c r="G10" s="122"/>
      <c r="H10" s="122"/>
      <c r="I10" s="122"/>
      <c r="J10" s="224"/>
      <c r="K10" s="225"/>
    </row>
    <row r="11" spans="1:11" ht="22.5" customHeight="1">
      <c r="A11" s="239" t="s">
        <v>73</v>
      </c>
      <c r="B11" s="208"/>
      <c r="C11" s="240" t="s">
        <v>74</v>
      </c>
      <c r="D11" s="122">
        <v>361.46</v>
      </c>
      <c r="E11" s="122">
        <v>361.46</v>
      </c>
      <c r="F11" s="122"/>
      <c r="G11" s="122"/>
      <c r="H11" s="122"/>
      <c r="I11" s="122"/>
      <c r="J11" s="224"/>
      <c r="K11" s="225"/>
    </row>
    <row r="12" spans="1:11" ht="22.5" customHeight="1">
      <c r="A12" s="239" t="s">
        <v>75</v>
      </c>
      <c r="B12" s="208"/>
      <c r="C12" s="240" t="s">
        <v>76</v>
      </c>
      <c r="D12" s="122">
        <v>100.65</v>
      </c>
      <c r="E12" s="122">
        <v>100.65</v>
      </c>
      <c r="F12" s="122"/>
      <c r="G12" s="122"/>
      <c r="H12" s="122"/>
      <c r="I12" s="122"/>
      <c r="J12" s="224"/>
      <c r="K12" s="225"/>
    </row>
    <row r="13" spans="1:11" ht="22.5" customHeight="1">
      <c r="A13" s="239" t="s">
        <v>77</v>
      </c>
      <c r="B13" s="208"/>
      <c r="C13" s="240" t="s">
        <v>78</v>
      </c>
      <c r="D13" s="122">
        <v>63.15</v>
      </c>
      <c r="E13" s="122">
        <v>63.15</v>
      </c>
      <c r="F13" s="122"/>
      <c r="G13" s="122"/>
      <c r="H13" s="122"/>
      <c r="I13" s="122"/>
      <c r="J13" s="224"/>
      <c r="K13" s="225"/>
    </row>
    <row r="14" spans="1:11" ht="22.5" customHeight="1">
      <c r="A14" s="239" t="s">
        <v>79</v>
      </c>
      <c r="B14" s="208"/>
      <c r="C14" s="240" t="s">
        <v>80</v>
      </c>
      <c r="D14" s="122">
        <v>37</v>
      </c>
      <c r="E14" s="122">
        <v>37</v>
      </c>
      <c r="F14" s="122"/>
      <c r="G14" s="122"/>
      <c r="H14" s="122"/>
      <c r="I14" s="122"/>
      <c r="J14" s="224"/>
      <c r="K14" s="225"/>
    </row>
    <row r="15" spans="1:11" ht="22.5" customHeight="1">
      <c r="A15" s="239" t="s">
        <v>81</v>
      </c>
      <c r="B15" s="208"/>
      <c r="C15" s="240" t="s">
        <v>82</v>
      </c>
      <c r="D15" s="122">
        <v>37</v>
      </c>
      <c r="E15" s="122">
        <v>37</v>
      </c>
      <c r="F15" s="122"/>
      <c r="G15" s="122"/>
      <c r="H15" s="122"/>
      <c r="I15" s="122"/>
      <c r="J15" s="224"/>
      <c r="K15" s="225"/>
    </row>
    <row r="16" spans="1:11" ht="22.5" customHeight="1">
      <c r="A16" s="239" t="s">
        <v>83</v>
      </c>
      <c r="B16" s="208"/>
      <c r="C16" s="240" t="s">
        <v>84</v>
      </c>
      <c r="D16" s="122">
        <v>37</v>
      </c>
      <c r="E16" s="122">
        <v>37</v>
      </c>
      <c r="F16" s="122"/>
      <c r="G16" s="122"/>
      <c r="H16" s="122"/>
      <c r="I16" s="122"/>
      <c r="J16" s="224"/>
      <c r="K16" s="225"/>
    </row>
    <row r="17" spans="1:11" ht="22.5" customHeight="1">
      <c r="A17" s="241"/>
      <c r="B17" s="212"/>
      <c r="C17" s="212"/>
      <c r="D17" s="125"/>
      <c r="E17" s="125"/>
      <c r="F17" s="125"/>
      <c r="G17" s="125"/>
      <c r="H17" s="125"/>
      <c r="I17" s="125"/>
      <c r="J17" s="226"/>
      <c r="K17" s="225"/>
    </row>
    <row r="18" spans="1:10" ht="30.75" customHeight="1">
      <c r="A18" s="213" t="s">
        <v>85</v>
      </c>
      <c r="B18" s="214"/>
      <c r="C18" s="214"/>
      <c r="D18" s="214"/>
      <c r="E18" s="214"/>
      <c r="F18" s="214"/>
      <c r="G18" s="214"/>
      <c r="H18" s="214"/>
      <c r="I18" s="214"/>
      <c r="J18" s="214"/>
    </row>
    <row r="19" ht="15">
      <c r="A19" s="242"/>
    </row>
    <row r="20" ht="15">
      <c r="A20" s="242"/>
    </row>
  </sheetData>
  <sheetProtection/>
  <mergeCells count="23">
    <mergeCell ref="A1:J1"/>
    <mergeCell ref="A4:C4"/>
    <mergeCell ref="A7:C7"/>
    <mergeCell ref="A8:C8"/>
    <mergeCell ref="A9:B9"/>
    <mergeCell ref="A10:B10"/>
    <mergeCell ref="A11:B11"/>
    <mergeCell ref="A12:B12"/>
    <mergeCell ref="A13:B13"/>
    <mergeCell ref="A14:B14"/>
    <mergeCell ref="A15:B15"/>
    <mergeCell ref="A16:B16"/>
    <mergeCell ref="A17:B17"/>
    <mergeCell ref="A18:J1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4">
      <selection activeCell="D9" sqref="D9"/>
    </sheetView>
  </sheetViews>
  <sheetFormatPr defaultColWidth="8.75390625" defaultRowHeight="14.25"/>
  <cols>
    <col min="1" max="1" width="6.625" style="182" customWidth="1"/>
    <col min="2" max="2" width="4.75390625" style="182" customWidth="1"/>
    <col min="3" max="3" width="38.375" style="182" customWidth="1"/>
    <col min="4" max="4" width="14.375" style="182" customWidth="1"/>
    <col min="5" max="9" width="14.625" style="182" customWidth="1"/>
    <col min="10" max="10" width="9.00390625" style="182" bestFit="1" customWidth="1"/>
    <col min="11" max="11" width="12.625" style="182" customWidth="1"/>
    <col min="12" max="32" width="9.00390625" style="182" bestFit="1" customWidth="1"/>
    <col min="33" max="16384" width="8.75390625" style="182" customWidth="1"/>
  </cols>
  <sheetData>
    <row r="1" spans="1:9" s="179" customFormat="1" ht="20.25">
      <c r="A1" s="183" t="s">
        <v>86</v>
      </c>
      <c r="B1" s="183"/>
      <c r="C1" s="183"/>
      <c r="D1" s="183"/>
      <c r="E1" s="183"/>
      <c r="F1" s="183"/>
      <c r="G1" s="183"/>
      <c r="H1" s="183"/>
      <c r="I1" s="183"/>
    </row>
    <row r="2" spans="1:9" ht="15">
      <c r="A2" s="184"/>
      <c r="B2" s="184"/>
      <c r="C2" s="184"/>
      <c r="D2" s="184"/>
      <c r="E2" s="184"/>
      <c r="F2" s="184"/>
      <c r="G2" s="184"/>
      <c r="H2" s="184"/>
      <c r="I2" s="46" t="s">
        <v>87</v>
      </c>
    </row>
    <row r="3" spans="1:9" ht="15.75">
      <c r="A3" s="8" t="s">
        <v>2</v>
      </c>
      <c r="B3" s="184"/>
      <c r="C3" s="184"/>
      <c r="D3" s="184"/>
      <c r="E3" s="184"/>
      <c r="F3" s="185"/>
      <c r="G3" s="184"/>
      <c r="H3" s="184"/>
      <c r="I3" s="46" t="s">
        <v>3</v>
      </c>
    </row>
    <row r="4" spans="1:10" s="180" customFormat="1" ht="22.5" customHeight="1">
      <c r="A4" s="274" t="s">
        <v>6</v>
      </c>
      <c r="B4" s="187"/>
      <c r="C4" s="187"/>
      <c r="D4" s="275" t="s">
        <v>42</v>
      </c>
      <c r="E4" s="275" t="s">
        <v>88</v>
      </c>
      <c r="F4" s="282" t="s">
        <v>89</v>
      </c>
      <c r="G4" s="282" t="s">
        <v>90</v>
      </c>
      <c r="H4" s="189" t="s">
        <v>91</v>
      </c>
      <c r="I4" s="283" t="s">
        <v>92</v>
      </c>
      <c r="J4" s="219"/>
    </row>
    <row r="5" spans="1:10" s="180" customFormat="1" ht="22.5" customHeight="1">
      <c r="A5" s="190" t="s">
        <v>66</v>
      </c>
      <c r="B5" s="191"/>
      <c r="C5" s="278" t="s">
        <v>67</v>
      </c>
      <c r="D5" s="193"/>
      <c r="E5" s="193"/>
      <c r="F5" s="194"/>
      <c r="G5" s="194"/>
      <c r="H5" s="194"/>
      <c r="I5" s="220"/>
      <c r="J5" s="219"/>
    </row>
    <row r="6" spans="1:10" s="180" customFormat="1" ht="22.5" customHeight="1">
      <c r="A6" s="195"/>
      <c r="B6" s="196"/>
      <c r="C6" s="197"/>
      <c r="D6" s="197"/>
      <c r="E6" s="197"/>
      <c r="F6" s="198"/>
      <c r="G6" s="198"/>
      <c r="H6" s="198"/>
      <c r="I6" s="221"/>
      <c r="J6" s="219"/>
    </row>
    <row r="7" spans="1:10" s="181" customFormat="1" ht="22.5" customHeight="1">
      <c r="A7" s="284" t="s">
        <v>68</v>
      </c>
      <c r="B7" s="200"/>
      <c r="C7" s="201"/>
      <c r="D7" s="285" t="s">
        <v>10</v>
      </c>
      <c r="E7" s="285" t="s">
        <v>11</v>
      </c>
      <c r="F7" s="285" t="s">
        <v>19</v>
      </c>
      <c r="G7" s="202" t="s">
        <v>23</v>
      </c>
      <c r="H7" s="202" t="s">
        <v>27</v>
      </c>
      <c r="I7" s="222" t="s">
        <v>31</v>
      </c>
      <c r="J7" s="223"/>
    </row>
    <row r="8" spans="1:10" ht="22.5" customHeight="1">
      <c r="A8" s="281" t="s">
        <v>54</v>
      </c>
      <c r="B8" s="204"/>
      <c r="C8" s="205"/>
      <c r="D8" s="122">
        <f>E8+F8</f>
        <v>503.15999999999997</v>
      </c>
      <c r="E8" s="122">
        <v>361.46</v>
      </c>
      <c r="F8" s="122">
        <v>141.7</v>
      </c>
      <c r="G8" s="122"/>
      <c r="H8" s="122"/>
      <c r="I8" s="224"/>
      <c r="J8" s="225"/>
    </row>
    <row r="9" spans="1:10" ht="22.5" customHeight="1">
      <c r="A9" s="206" t="s">
        <v>69</v>
      </c>
      <c r="B9" s="207" t="s">
        <v>93</v>
      </c>
      <c r="C9" s="208" t="s">
        <v>70</v>
      </c>
      <c r="D9" s="122">
        <v>466.16</v>
      </c>
      <c r="E9" s="209">
        <v>361.46</v>
      </c>
      <c r="F9" s="209"/>
      <c r="G9" s="122"/>
      <c r="H9" s="122"/>
      <c r="I9" s="224"/>
      <c r="J9" s="225"/>
    </row>
    <row r="10" spans="1:10" ht="22.5" customHeight="1">
      <c r="A10" s="206" t="s">
        <v>71</v>
      </c>
      <c r="B10" s="207" t="s">
        <v>93</v>
      </c>
      <c r="C10" s="208" t="s">
        <v>72</v>
      </c>
      <c r="D10" s="122">
        <f>'g05一般公共预算财政拨款支出决算表'!E11+'g05一般公共预算财政拨款支出决算表'!F11</f>
        <v>466.15999999999997</v>
      </c>
      <c r="E10" s="209">
        <v>361.46</v>
      </c>
      <c r="F10" s="209"/>
      <c r="G10" s="122"/>
      <c r="H10" s="122"/>
      <c r="I10" s="224"/>
      <c r="J10" s="225"/>
    </row>
    <row r="11" spans="1:10" ht="22.5" customHeight="1">
      <c r="A11" s="206" t="s">
        <v>73</v>
      </c>
      <c r="B11" s="207" t="s">
        <v>93</v>
      </c>
      <c r="C11" s="208" t="s">
        <v>74</v>
      </c>
      <c r="D11" s="122">
        <f>'g05一般公共预算财政拨款支出决算表'!E12+'g05一般公共预算财政拨款支出决算表'!F12</f>
        <v>361.46</v>
      </c>
      <c r="E11" s="209">
        <v>361.46</v>
      </c>
      <c r="F11" s="209"/>
      <c r="G11" s="122"/>
      <c r="H11" s="122"/>
      <c r="I11" s="224"/>
      <c r="J11" s="225"/>
    </row>
    <row r="12" spans="1:10" ht="22.5" customHeight="1">
      <c r="A12" s="206" t="s">
        <v>75</v>
      </c>
      <c r="B12" s="207" t="s">
        <v>93</v>
      </c>
      <c r="C12" s="208" t="s">
        <v>76</v>
      </c>
      <c r="D12" s="122">
        <v>41.55</v>
      </c>
      <c r="E12" s="209"/>
      <c r="F12" s="122">
        <f>'g05一般公共预算财政拨款支出决算表'!E13+'g05一般公共预算财政拨款支出决算表'!F13</f>
        <v>41.55</v>
      </c>
      <c r="G12" s="122"/>
      <c r="H12" s="122"/>
      <c r="I12" s="224"/>
      <c r="J12" s="225"/>
    </row>
    <row r="13" spans="1:10" ht="22.5" customHeight="1">
      <c r="A13" s="206" t="s">
        <v>77</v>
      </c>
      <c r="B13" s="207" t="s">
        <v>93</v>
      </c>
      <c r="C13" s="208" t="s">
        <v>78</v>
      </c>
      <c r="D13" s="122">
        <v>63.15</v>
      </c>
      <c r="E13" s="209"/>
      <c r="F13" s="122">
        <v>63.15</v>
      </c>
      <c r="G13" s="122"/>
      <c r="H13" s="122"/>
      <c r="I13" s="224"/>
      <c r="J13" s="225"/>
    </row>
    <row r="14" spans="1:10" ht="22.5" customHeight="1">
      <c r="A14" s="206" t="s">
        <v>79</v>
      </c>
      <c r="B14" s="207" t="s">
        <v>93</v>
      </c>
      <c r="C14" s="208" t="s">
        <v>80</v>
      </c>
      <c r="D14" s="122">
        <v>37</v>
      </c>
      <c r="E14" s="209"/>
      <c r="F14" s="122">
        <v>37</v>
      </c>
      <c r="G14" s="122"/>
      <c r="H14" s="122"/>
      <c r="I14" s="224"/>
      <c r="J14" s="225"/>
    </row>
    <row r="15" spans="1:10" ht="22.5" customHeight="1">
      <c r="A15" s="206" t="s">
        <v>81</v>
      </c>
      <c r="B15" s="207" t="s">
        <v>93</v>
      </c>
      <c r="C15" s="208" t="s">
        <v>82</v>
      </c>
      <c r="D15" s="122">
        <v>37</v>
      </c>
      <c r="E15" s="209"/>
      <c r="F15" s="122">
        <f>'g05一般公共预算财政拨款支出决算表'!E16+'g05一般公共预算财政拨款支出决算表'!F16</f>
        <v>37</v>
      </c>
      <c r="G15" s="122"/>
      <c r="H15" s="122"/>
      <c r="I15" s="224"/>
      <c r="J15" s="225"/>
    </row>
    <row r="16" spans="1:10" ht="22.5" customHeight="1">
      <c r="A16" s="206" t="s">
        <v>83</v>
      </c>
      <c r="B16" s="207" t="s">
        <v>93</v>
      </c>
      <c r="C16" s="208" t="s">
        <v>84</v>
      </c>
      <c r="D16" s="122">
        <v>37</v>
      </c>
      <c r="E16" s="209"/>
      <c r="F16" s="122">
        <f>'g05一般公共预算财政拨款支出决算表'!E17+'g05一般公共预算财政拨款支出决算表'!F17</f>
        <v>37</v>
      </c>
      <c r="G16" s="122"/>
      <c r="H16" s="122"/>
      <c r="I16" s="224"/>
      <c r="J16" s="225"/>
    </row>
    <row r="17" spans="1:10" ht="22.5" customHeight="1">
      <c r="A17" s="210"/>
      <c r="B17" s="211"/>
      <c r="C17" s="212"/>
      <c r="D17" s="122"/>
      <c r="E17" s="209"/>
      <c r="F17" s="209"/>
      <c r="G17" s="122"/>
      <c r="H17" s="125"/>
      <c r="I17" s="226"/>
      <c r="J17" s="225"/>
    </row>
    <row r="18" spans="1:9" ht="31.5" customHeight="1">
      <c r="A18" s="213" t="s">
        <v>94</v>
      </c>
      <c r="B18" s="214"/>
      <c r="C18" s="214"/>
      <c r="D18" s="215"/>
      <c r="E18" s="215"/>
      <c r="F18" s="215"/>
      <c r="G18" s="215"/>
      <c r="H18" s="214"/>
      <c r="I18" s="214"/>
    </row>
    <row r="19" ht="15">
      <c r="A19" s="216"/>
    </row>
    <row r="20" ht="15">
      <c r="A20" s="217"/>
    </row>
    <row r="21" ht="15">
      <c r="A21" s="217"/>
    </row>
  </sheetData>
  <sheetProtection/>
  <mergeCells count="22">
    <mergeCell ref="A1:I1"/>
    <mergeCell ref="A4:C4"/>
    <mergeCell ref="A7:C7"/>
    <mergeCell ref="A8:C8"/>
    <mergeCell ref="A9:B9"/>
    <mergeCell ref="A10:B10"/>
    <mergeCell ref="A11:B11"/>
    <mergeCell ref="A12:B12"/>
    <mergeCell ref="A13:B13"/>
    <mergeCell ref="A14:B14"/>
    <mergeCell ref="A15:B15"/>
    <mergeCell ref="A16:B16"/>
    <mergeCell ref="A17:B17"/>
    <mergeCell ref="A18:I1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A22" sqref="A22:H22"/>
    </sheetView>
  </sheetViews>
  <sheetFormatPr defaultColWidth="8.75390625" defaultRowHeight="14.25"/>
  <cols>
    <col min="1" max="1" width="36.375" style="128" customWidth="1"/>
    <col min="2" max="2" width="4.00390625" style="128" customWidth="1"/>
    <col min="3" max="3" width="15.625" style="128" customWidth="1"/>
    <col min="4" max="4" width="35.75390625" style="128" customWidth="1"/>
    <col min="5" max="5" width="3.50390625" style="128" customWidth="1"/>
    <col min="6" max="6" width="15.625" style="128" customWidth="1"/>
    <col min="7" max="7" width="13.875" style="128" customWidth="1"/>
    <col min="8" max="8" width="15.625" style="128" customWidth="1"/>
    <col min="9" max="10" width="9.00390625" style="129" bestFit="1" customWidth="1"/>
    <col min="11" max="32" width="9.00390625" style="128" bestFit="1" customWidth="1"/>
    <col min="33" max="16384" width="8.75390625" style="128" customWidth="1"/>
  </cols>
  <sheetData>
    <row r="1" ht="15">
      <c r="A1" s="130"/>
    </row>
    <row r="2" spans="1:10" s="126" customFormat="1" ht="18" customHeight="1">
      <c r="A2" s="131" t="s">
        <v>95</v>
      </c>
      <c r="B2" s="131"/>
      <c r="C2" s="131"/>
      <c r="D2" s="131"/>
      <c r="E2" s="131"/>
      <c r="F2" s="131"/>
      <c r="G2" s="131"/>
      <c r="H2" s="131"/>
      <c r="I2" s="177"/>
      <c r="J2" s="177"/>
    </row>
    <row r="3" spans="1:8" ht="9.75" customHeight="1">
      <c r="A3" s="132"/>
      <c r="B3" s="132"/>
      <c r="C3" s="132"/>
      <c r="D3" s="132"/>
      <c r="E3" s="132"/>
      <c r="F3" s="132"/>
      <c r="G3" s="132"/>
      <c r="H3" s="46" t="s">
        <v>96</v>
      </c>
    </row>
    <row r="4" spans="1:8" ht="15" customHeight="1">
      <c r="A4" s="8" t="s">
        <v>2</v>
      </c>
      <c r="B4" s="132"/>
      <c r="C4" s="132"/>
      <c r="D4" s="132"/>
      <c r="E4" s="132"/>
      <c r="F4" s="132"/>
      <c r="G4" s="132"/>
      <c r="H4" s="46" t="s">
        <v>3</v>
      </c>
    </row>
    <row r="5" spans="1:10" s="127" customFormat="1" ht="19.5" customHeight="1">
      <c r="A5" s="260" t="s">
        <v>4</v>
      </c>
      <c r="B5" s="134"/>
      <c r="C5" s="134"/>
      <c r="D5" s="261" t="s">
        <v>5</v>
      </c>
      <c r="E5" s="134"/>
      <c r="F5" s="135"/>
      <c r="G5" s="135"/>
      <c r="H5" s="136"/>
      <c r="I5" s="178"/>
      <c r="J5" s="178"/>
    </row>
    <row r="6" spans="1:10" s="127" customFormat="1" ht="31.5" customHeight="1">
      <c r="A6" s="262" t="s">
        <v>6</v>
      </c>
      <c r="B6" s="263" t="s">
        <v>7</v>
      </c>
      <c r="C6" s="139" t="s">
        <v>97</v>
      </c>
      <c r="D6" s="264" t="s">
        <v>6</v>
      </c>
      <c r="E6" s="263" t="s">
        <v>7</v>
      </c>
      <c r="F6" s="139" t="s">
        <v>54</v>
      </c>
      <c r="G6" s="140" t="s">
        <v>98</v>
      </c>
      <c r="H6" s="141" t="s">
        <v>99</v>
      </c>
      <c r="I6" s="178"/>
      <c r="J6" s="178"/>
    </row>
    <row r="7" spans="1:10" s="127" customFormat="1" ht="19.5" customHeight="1">
      <c r="A7" s="262" t="s">
        <v>9</v>
      </c>
      <c r="B7" s="139"/>
      <c r="C7" s="264" t="s">
        <v>10</v>
      </c>
      <c r="D7" s="264" t="s">
        <v>9</v>
      </c>
      <c r="E7" s="139"/>
      <c r="F7" s="142">
        <v>2</v>
      </c>
      <c r="G7" s="142">
        <v>3</v>
      </c>
      <c r="H7" s="143">
        <v>4</v>
      </c>
      <c r="I7" s="178"/>
      <c r="J7" s="178"/>
    </row>
    <row r="8" spans="1:10" s="127" customFormat="1" ht="19.5" customHeight="1">
      <c r="A8" s="266" t="s">
        <v>100</v>
      </c>
      <c r="B8" s="267" t="s">
        <v>10</v>
      </c>
      <c r="C8" s="146">
        <v>562.257363</v>
      </c>
      <c r="D8" s="268" t="s">
        <v>13</v>
      </c>
      <c r="E8" s="148">
        <v>15</v>
      </c>
      <c r="F8" s="149">
        <f>G8</f>
        <v>466.16</v>
      </c>
      <c r="G8" s="146">
        <v>466.16</v>
      </c>
      <c r="H8" s="150"/>
      <c r="I8" s="178"/>
      <c r="J8" s="178"/>
    </row>
    <row r="9" spans="1:10" s="127" customFormat="1" ht="19.5" customHeight="1">
      <c r="A9" s="151" t="s">
        <v>101</v>
      </c>
      <c r="B9" s="267" t="s">
        <v>11</v>
      </c>
      <c r="C9" s="152"/>
      <c r="D9" s="268" t="s">
        <v>16</v>
      </c>
      <c r="E9" s="148">
        <v>16</v>
      </c>
      <c r="F9" s="149"/>
      <c r="G9" s="152"/>
      <c r="H9" s="150"/>
      <c r="I9" s="178"/>
      <c r="J9" s="178"/>
    </row>
    <row r="10" spans="1:10" s="127" customFormat="1" ht="19.5" customHeight="1">
      <c r="A10" s="151"/>
      <c r="B10" s="267" t="s">
        <v>19</v>
      </c>
      <c r="C10" s="152"/>
      <c r="D10" s="268" t="s">
        <v>20</v>
      </c>
      <c r="E10" s="148">
        <v>17</v>
      </c>
      <c r="F10" s="149"/>
      <c r="G10" s="152"/>
      <c r="H10" s="150"/>
      <c r="I10" s="178"/>
      <c r="J10" s="178"/>
    </row>
    <row r="11" spans="1:10" s="127" customFormat="1" ht="19.5" customHeight="1">
      <c r="A11" s="151"/>
      <c r="B11" s="267" t="s">
        <v>23</v>
      </c>
      <c r="C11" s="152"/>
      <c r="D11" s="268" t="s">
        <v>24</v>
      </c>
      <c r="E11" s="148">
        <v>18</v>
      </c>
      <c r="F11" s="149"/>
      <c r="G11" s="152"/>
      <c r="H11" s="150"/>
      <c r="I11" s="178"/>
      <c r="J11" s="178"/>
    </row>
    <row r="12" spans="1:10" s="127" customFormat="1" ht="19.5" customHeight="1">
      <c r="A12" s="151"/>
      <c r="B12" s="267" t="s">
        <v>27</v>
      </c>
      <c r="C12" s="152"/>
      <c r="D12" s="268" t="s">
        <v>28</v>
      </c>
      <c r="E12" s="148">
        <v>19</v>
      </c>
      <c r="F12" s="149">
        <f>G12</f>
        <v>37</v>
      </c>
      <c r="G12" s="146">
        <v>37</v>
      </c>
      <c r="H12" s="150"/>
      <c r="I12" s="178"/>
      <c r="J12" s="178"/>
    </row>
    <row r="13" spans="1:10" s="127" customFormat="1" ht="19.5" customHeight="1">
      <c r="A13" s="151"/>
      <c r="B13" s="267" t="s">
        <v>31</v>
      </c>
      <c r="C13" s="152"/>
      <c r="D13" s="153" t="s">
        <v>32</v>
      </c>
      <c r="E13" s="148">
        <v>20</v>
      </c>
      <c r="F13" s="149"/>
      <c r="G13" s="146"/>
      <c r="H13" s="150"/>
      <c r="I13" s="178"/>
      <c r="J13" s="178"/>
    </row>
    <row r="14" spans="1:10" s="127" customFormat="1" ht="19.5" customHeight="1">
      <c r="A14" s="151"/>
      <c r="B14" s="267" t="s">
        <v>34</v>
      </c>
      <c r="C14" s="152"/>
      <c r="D14" s="153" t="s">
        <v>35</v>
      </c>
      <c r="E14" s="148">
        <v>21</v>
      </c>
      <c r="F14" s="149"/>
      <c r="G14" s="146"/>
      <c r="H14" s="150"/>
      <c r="I14" s="178"/>
      <c r="J14" s="178"/>
    </row>
    <row r="15" spans="1:10" s="127" customFormat="1" ht="19.5" customHeight="1">
      <c r="A15" s="144"/>
      <c r="B15" s="267" t="s">
        <v>37</v>
      </c>
      <c r="C15" s="154"/>
      <c r="D15" s="153" t="s">
        <v>38</v>
      </c>
      <c r="E15" s="148">
        <v>22</v>
      </c>
      <c r="F15" s="149"/>
      <c r="G15" s="146"/>
      <c r="H15" s="150"/>
      <c r="I15" s="178"/>
      <c r="J15" s="178"/>
    </row>
    <row r="16" spans="1:10" s="127" customFormat="1" ht="19.5" customHeight="1">
      <c r="A16" s="269" t="s">
        <v>40</v>
      </c>
      <c r="B16" s="267" t="s">
        <v>41</v>
      </c>
      <c r="C16" s="156">
        <f>SUM(C8:C15)</f>
        <v>562.257363</v>
      </c>
      <c r="D16" s="286" t="s">
        <v>42</v>
      </c>
      <c r="E16" s="148">
        <v>23</v>
      </c>
      <c r="F16" s="158">
        <f>G16</f>
        <v>503.16</v>
      </c>
      <c r="G16" s="156">
        <f>SUM(G8:G15)</f>
        <v>503.16</v>
      </c>
      <c r="H16" s="150"/>
      <c r="I16" s="178"/>
      <c r="J16" s="178"/>
    </row>
    <row r="17" spans="1:10" s="127" customFormat="1" ht="19.5" customHeight="1">
      <c r="A17" s="159" t="s">
        <v>102</v>
      </c>
      <c r="B17" s="267" t="s">
        <v>45</v>
      </c>
      <c r="C17" s="160">
        <v>91.146908</v>
      </c>
      <c r="D17" s="161" t="s">
        <v>103</v>
      </c>
      <c r="E17" s="148">
        <v>24</v>
      </c>
      <c r="F17" s="149">
        <f>G17</f>
        <v>150.253824</v>
      </c>
      <c r="G17" s="146">
        <v>150.253824</v>
      </c>
      <c r="H17" s="150"/>
      <c r="I17" s="178"/>
      <c r="J17" s="178"/>
    </row>
    <row r="18" spans="1:10" s="127" customFormat="1" ht="19.5" customHeight="1">
      <c r="A18" s="159" t="s">
        <v>104</v>
      </c>
      <c r="B18" s="267" t="s">
        <v>49</v>
      </c>
      <c r="C18" s="160">
        <v>91.146908</v>
      </c>
      <c r="D18" s="162"/>
      <c r="E18" s="148">
        <v>25</v>
      </c>
      <c r="F18" s="163"/>
      <c r="G18" s="148"/>
      <c r="H18" s="164"/>
      <c r="I18" s="178"/>
      <c r="J18" s="178"/>
    </row>
    <row r="19" spans="1:10" s="127" customFormat="1" ht="19.5" customHeight="1">
      <c r="A19" s="165" t="s">
        <v>105</v>
      </c>
      <c r="B19" s="267" t="s">
        <v>52</v>
      </c>
      <c r="C19" s="160"/>
      <c r="D19" s="166"/>
      <c r="E19" s="148">
        <v>26</v>
      </c>
      <c r="F19" s="167"/>
      <c r="G19" s="148"/>
      <c r="H19" s="168"/>
      <c r="I19" s="178"/>
      <c r="J19" s="178"/>
    </row>
    <row r="20" spans="1:10" s="127" customFormat="1" ht="19.5" customHeight="1">
      <c r="A20" s="165"/>
      <c r="B20" s="267" t="s">
        <v>55</v>
      </c>
      <c r="C20" s="169"/>
      <c r="D20" s="166"/>
      <c r="E20" s="148">
        <v>27</v>
      </c>
      <c r="F20" s="167"/>
      <c r="G20" s="148"/>
      <c r="H20" s="168"/>
      <c r="I20" s="178"/>
      <c r="J20" s="178"/>
    </row>
    <row r="21" spans="1:8" ht="19.5" customHeight="1">
      <c r="A21" s="287" t="s">
        <v>54</v>
      </c>
      <c r="B21" s="267" t="s">
        <v>14</v>
      </c>
      <c r="C21" s="171">
        <f>C16+C17</f>
        <v>653.4042710000001</v>
      </c>
      <c r="D21" s="288" t="s">
        <v>54</v>
      </c>
      <c r="E21" s="148">
        <v>28</v>
      </c>
      <c r="F21" s="158">
        <f>G21</f>
        <v>653.413824</v>
      </c>
      <c r="G21" s="171">
        <f>G16+G17</f>
        <v>653.413824</v>
      </c>
      <c r="H21" s="173"/>
    </row>
    <row r="22" spans="1:8" ht="29.25" customHeight="1">
      <c r="A22" s="174" t="s">
        <v>106</v>
      </c>
      <c r="B22" s="175"/>
      <c r="C22" s="175"/>
      <c r="D22" s="175"/>
      <c r="E22" s="175"/>
      <c r="F22" s="175"/>
      <c r="G22" s="176"/>
      <c r="H22" s="17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4">
      <selection activeCell="D14" sqref="D14"/>
    </sheetView>
  </sheetViews>
  <sheetFormatPr defaultColWidth="8.75390625" defaultRowHeight="14.25"/>
  <cols>
    <col min="1" max="2" width="4.625" style="85" customWidth="1"/>
    <col min="3" max="3" width="40.75390625" style="5" customWidth="1"/>
    <col min="4" max="6" width="20.75390625" style="5" customWidth="1"/>
    <col min="7" max="32" width="9.00390625" style="5" bestFit="1" customWidth="1"/>
    <col min="33" max="16384" width="8.75390625" style="5" customWidth="1"/>
  </cols>
  <sheetData>
    <row r="1" spans="1:6" s="1" customFormat="1" ht="30" customHeight="1">
      <c r="A1" s="6" t="s">
        <v>107</v>
      </c>
      <c r="B1" s="6"/>
      <c r="C1" s="6"/>
      <c r="D1" s="6"/>
      <c r="E1" s="6"/>
      <c r="F1" s="6"/>
    </row>
    <row r="2" spans="1:6" s="2" customFormat="1" ht="10.5" customHeight="1">
      <c r="A2" s="118"/>
      <c r="B2" s="118"/>
      <c r="C2" s="7"/>
      <c r="F2" s="46" t="s">
        <v>108</v>
      </c>
    </row>
    <row r="3" spans="1:6" s="2" customFormat="1" ht="15" customHeight="1">
      <c r="A3" s="8" t="s">
        <v>2</v>
      </c>
      <c r="B3" s="118"/>
      <c r="C3" s="7"/>
      <c r="D3" s="9"/>
      <c r="E3" s="9"/>
      <c r="F3" s="46" t="s">
        <v>3</v>
      </c>
    </row>
    <row r="4" spans="1:6" s="3" customFormat="1" ht="20.25" customHeight="1">
      <c r="A4" s="11" t="s">
        <v>109</v>
      </c>
      <c r="B4" s="12"/>
      <c r="C4" s="12"/>
      <c r="D4" s="13" t="s">
        <v>42</v>
      </c>
      <c r="E4" s="14" t="s">
        <v>110</v>
      </c>
      <c r="F4" s="47" t="s">
        <v>89</v>
      </c>
    </row>
    <row r="5" spans="1:6" s="3" customFormat="1" ht="24.75" customHeight="1">
      <c r="A5" s="119" t="s">
        <v>66</v>
      </c>
      <c r="B5" s="120"/>
      <c r="C5" s="18" t="s">
        <v>67</v>
      </c>
      <c r="D5" s="19"/>
      <c r="E5" s="20"/>
      <c r="F5" s="48"/>
    </row>
    <row r="6" spans="1:6" s="3" customFormat="1" ht="18" customHeight="1">
      <c r="A6" s="119"/>
      <c r="B6" s="120"/>
      <c r="C6" s="18"/>
      <c r="D6" s="19"/>
      <c r="E6" s="20"/>
      <c r="F6" s="48"/>
    </row>
    <row r="7" spans="1:6" s="3" customFormat="1" ht="22.5" customHeight="1">
      <c r="A7" s="119"/>
      <c r="B7" s="120"/>
      <c r="C7" s="18"/>
      <c r="D7" s="21"/>
      <c r="E7" s="22"/>
      <c r="F7" s="49"/>
    </row>
    <row r="8" spans="1:6" s="3" customFormat="1" ht="22.5" customHeight="1">
      <c r="A8" s="23" t="s">
        <v>68</v>
      </c>
      <c r="B8" s="24"/>
      <c r="C8" s="25"/>
      <c r="D8" s="18">
        <v>1</v>
      </c>
      <c r="E8" s="18">
        <v>2</v>
      </c>
      <c r="F8" s="50">
        <v>3</v>
      </c>
    </row>
    <row r="9" spans="1:6" s="3" customFormat="1" ht="22.5" customHeight="1">
      <c r="A9" s="289" t="s">
        <v>54</v>
      </c>
      <c r="B9" s="24"/>
      <c r="C9" s="25"/>
      <c r="D9" s="30">
        <v>503.16</v>
      </c>
      <c r="E9" s="30">
        <v>361.46</v>
      </c>
      <c r="F9" s="51">
        <v>141.7</v>
      </c>
    </row>
    <row r="10" spans="1:6" s="3" customFormat="1" ht="22.5" customHeight="1">
      <c r="A10" s="119" t="s">
        <v>69</v>
      </c>
      <c r="B10" s="120" t="s">
        <v>93</v>
      </c>
      <c r="C10" s="121" t="s">
        <v>70</v>
      </c>
      <c r="D10" s="30">
        <v>466.16</v>
      </c>
      <c r="E10" s="122">
        <v>361.46</v>
      </c>
      <c r="F10" s="122">
        <v>104.7</v>
      </c>
    </row>
    <row r="11" spans="1:6" s="3" customFormat="1" ht="22.5" customHeight="1">
      <c r="A11" s="119" t="s">
        <v>71</v>
      </c>
      <c r="B11" s="120" t="s">
        <v>93</v>
      </c>
      <c r="C11" s="121" t="s">
        <v>111</v>
      </c>
      <c r="D11" s="30">
        <v>466.16</v>
      </c>
      <c r="E11" s="122">
        <v>361.46</v>
      </c>
      <c r="F11" s="122">
        <v>104.7</v>
      </c>
    </row>
    <row r="12" spans="1:6" s="3" customFormat="1" ht="22.5" customHeight="1">
      <c r="A12" s="119" t="s">
        <v>73</v>
      </c>
      <c r="B12" s="120" t="s">
        <v>93</v>
      </c>
      <c r="C12" s="121" t="s">
        <v>112</v>
      </c>
      <c r="D12" s="30">
        <v>361.46</v>
      </c>
      <c r="E12" s="122">
        <v>361.46</v>
      </c>
      <c r="F12" s="122"/>
    </row>
    <row r="13" spans="1:6" s="3" customFormat="1" ht="22.5" customHeight="1">
      <c r="A13" s="119" t="s">
        <v>75</v>
      </c>
      <c r="B13" s="120" t="s">
        <v>93</v>
      </c>
      <c r="C13" s="121" t="s">
        <v>113</v>
      </c>
      <c r="D13" s="30">
        <v>41.55</v>
      </c>
      <c r="E13" s="122"/>
      <c r="F13" s="122">
        <v>41.55</v>
      </c>
    </row>
    <row r="14" spans="1:6" s="3" customFormat="1" ht="22.5" customHeight="1">
      <c r="A14" s="119" t="s">
        <v>77</v>
      </c>
      <c r="B14" s="120" t="s">
        <v>93</v>
      </c>
      <c r="C14" s="121" t="s">
        <v>114</v>
      </c>
      <c r="D14" s="30">
        <v>63.15</v>
      </c>
      <c r="E14" s="122"/>
      <c r="F14" s="122">
        <v>63.15</v>
      </c>
    </row>
    <row r="15" spans="1:6" s="3" customFormat="1" ht="22.5" customHeight="1">
      <c r="A15" s="119" t="s">
        <v>79</v>
      </c>
      <c r="B15" s="120" t="s">
        <v>93</v>
      </c>
      <c r="C15" s="121" t="s">
        <v>80</v>
      </c>
      <c r="D15" s="30">
        <v>37</v>
      </c>
      <c r="E15" s="122"/>
      <c r="F15" s="122">
        <v>37</v>
      </c>
    </row>
    <row r="16" spans="1:6" s="3" customFormat="1" ht="22.5" customHeight="1">
      <c r="A16" s="119" t="s">
        <v>81</v>
      </c>
      <c r="B16" s="120" t="s">
        <v>93</v>
      </c>
      <c r="C16" s="121" t="s">
        <v>115</v>
      </c>
      <c r="D16" s="30">
        <v>37</v>
      </c>
      <c r="E16" s="122"/>
      <c r="F16" s="122">
        <v>37</v>
      </c>
    </row>
    <row r="17" spans="1:6" s="3" customFormat="1" ht="22.5" customHeight="1">
      <c r="A17" s="119" t="s">
        <v>83</v>
      </c>
      <c r="B17" s="120" t="s">
        <v>93</v>
      </c>
      <c r="C17" s="121" t="s">
        <v>116</v>
      </c>
      <c r="D17" s="30">
        <v>37</v>
      </c>
      <c r="E17" s="122"/>
      <c r="F17" s="122">
        <v>37</v>
      </c>
    </row>
    <row r="18" spans="1:6" s="4" customFormat="1" ht="22.5" customHeight="1">
      <c r="A18" s="123"/>
      <c r="B18" s="124"/>
      <c r="C18" s="40"/>
      <c r="D18" s="41"/>
      <c r="E18" s="125"/>
      <c r="F18" s="125"/>
    </row>
    <row r="19" spans="1:6" ht="32.25" customHeight="1">
      <c r="A19" s="43" t="s">
        <v>117</v>
      </c>
      <c r="B19" s="44"/>
      <c r="C19" s="44"/>
      <c r="D19" s="44"/>
      <c r="E19" s="44"/>
      <c r="F19" s="44"/>
    </row>
    <row r="20" ht="15">
      <c r="A20" s="45"/>
    </row>
    <row r="21" ht="15">
      <c r="A21" s="45"/>
    </row>
    <row r="22" ht="15">
      <c r="A22" s="45"/>
    </row>
    <row r="23" ht="15">
      <c r="A23" s="45"/>
    </row>
  </sheetData>
  <sheetProtection/>
  <mergeCells count="19">
    <mergeCell ref="A1:F1"/>
    <mergeCell ref="A4:C4"/>
    <mergeCell ref="A8:C8"/>
    <mergeCell ref="A9:C9"/>
    <mergeCell ref="A10:B10"/>
    <mergeCell ref="A11:B11"/>
    <mergeCell ref="A12:B12"/>
    <mergeCell ref="A13:B13"/>
    <mergeCell ref="A14:B14"/>
    <mergeCell ref="A15:B15"/>
    <mergeCell ref="A16:B16"/>
    <mergeCell ref="A17:B17"/>
    <mergeCell ref="A18:B18"/>
    <mergeCell ref="A19:F19"/>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90" zoomScaleNormal="90" workbookViewId="0" topLeftCell="A25">
      <selection activeCell="D40" sqref="D40"/>
    </sheetView>
  </sheetViews>
  <sheetFormatPr defaultColWidth="8.75390625" defaultRowHeight="14.25"/>
  <cols>
    <col min="1" max="1" width="8.50390625" style="84" customWidth="1"/>
    <col min="2" max="2" width="12.625" style="84" customWidth="1"/>
    <col min="3" max="3" width="11.125" style="84" customWidth="1"/>
    <col min="4" max="4" width="8.625" style="84" customWidth="1"/>
    <col min="5" max="5" width="11.875" style="84" customWidth="1"/>
    <col min="6" max="6" width="10.75390625" style="84" customWidth="1"/>
    <col min="7" max="7" width="9.125" style="85" customWidth="1"/>
    <col min="8" max="8" width="10.625" style="85" customWidth="1"/>
    <col min="9" max="9" width="10.625" style="5" customWidth="1"/>
    <col min="10" max="32" width="9.00390625" style="5" bestFit="1" customWidth="1"/>
    <col min="33" max="16384" width="8.75390625" style="5" customWidth="1"/>
  </cols>
  <sheetData>
    <row r="1" spans="1:9" s="1" customFormat="1" ht="29.25" customHeight="1">
      <c r="A1" s="86" t="s">
        <v>118</v>
      </c>
      <c r="B1" s="86"/>
      <c r="C1" s="86"/>
      <c r="D1" s="86"/>
      <c r="E1" s="86"/>
      <c r="F1" s="86"/>
      <c r="G1" s="86"/>
      <c r="H1" s="86"/>
      <c r="I1" s="86"/>
    </row>
    <row r="2" spans="1:9" s="2" customFormat="1" ht="12.75" customHeight="1">
      <c r="A2" s="87" t="s">
        <v>2</v>
      </c>
      <c r="B2" s="87"/>
      <c r="C2" s="87"/>
      <c r="D2" s="87"/>
      <c r="E2" s="10"/>
      <c r="G2" s="88"/>
      <c r="H2" s="88"/>
      <c r="I2" s="115" t="s">
        <v>119</v>
      </c>
    </row>
    <row r="3" spans="1:9" s="2" customFormat="1" ht="17.25" customHeight="1">
      <c r="A3" s="87"/>
      <c r="B3" s="87"/>
      <c r="C3" s="87"/>
      <c r="D3" s="87"/>
      <c r="E3" s="10" t="s">
        <v>120</v>
      </c>
      <c r="G3" s="88"/>
      <c r="H3" s="88"/>
      <c r="I3" s="115" t="s">
        <v>121</v>
      </c>
    </row>
    <row r="4" spans="1:9" s="80" customFormat="1" ht="24" customHeight="1">
      <c r="A4" s="89" t="s">
        <v>122</v>
      </c>
      <c r="B4" s="89"/>
      <c r="C4" s="89"/>
      <c r="D4" s="89" t="s">
        <v>123</v>
      </c>
      <c r="E4" s="90"/>
      <c r="F4" s="90"/>
      <c r="G4" s="90"/>
      <c r="H4" s="90"/>
      <c r="I4" s="90"/>
    </row>
    <row r="5" spans="1:9" s="81" customFormat="1" ht="24" customHeight="1">
      <c r="A5" s="91" t="s">
        <v>124</v>
      </c>
      <c r="B5" s="91" t="s">
        <v>125</v>
      </c>
      <c r="C5" s="91" t="s">
        <v>97</v>
      </c>
      <c r="D5" s="91" t="s">
        <v>124</v>
      </c>
      <c r="E5" s="91" t="s">
        <v>125</v>
      </c>
      <c r="F5" s="91" t="s">
        <v>97</v>
      </c>
      <c r="G5" s="91" t="s">
        <v>124</v>
      </c>
      <c r="H5" s="91" t="s">
        <v>125</v>
      </c>
      <c r="I5" s="91" t="s">
        <v>97</v>
      </c>
    </row>
    <row r="6" spans="1:9" s="82" customFormat="1" ht="24" customHeight="1">
      <c r="A6" s="92">
        <v>301</v>
      </c>
      <c r="B6" s="92" t="s">
        <v>126</v>
      </c>
      <c r="C6" s="93">
        <f>SUM(C7:C20)</f>
        <v>292.62962600000003</v>
      </c>
      <c r="D6" s="92">
        <v>302</v>
      </c>
      <c r="E6" s="92" t="s">
        <v>127</v>
      </c>
      <c r="F6" s="93">
        <f>SUM(F7:F33)</f>
        <v>47.838689</v>
      </c>
      <c r="G6" s="92">
        <v>310</v>
      </c>
      <c r="H6" s="92" t="s">
        <v>128</v>
      </c>
      <c r="I6" s="67">
        <f>SUM(I7:I22)</f>
        <v>0</v>
      </c>
    </row>
    <row r="7" spans="1:9" s="82" customFormat="1" ht="24" customHeight="1">
      <c r="A7" s="94">
        <v>30101</v>
      </c>
      <c r="B7" s="94" t="s">
        <v>129</v>
      </c>
      <c r="C7" s="70">
        <v>122.643832</v>
      </c>
      <c r="D7" s="94">
        <v>30201</v>
      </c>
      <c r="E7" s="94" t="s">
        <v>130</v>
      </c>
      <c r="F7" s="70">
        <v>1.6905</v>
      </c>
      <c r="G7" s="94">
        <v>31001</v>
      </c>
      <c r="H7" s="94" t="s">
        <v>131</v>
      </c>
      <c r="I7" s="70"/>
    </row>
    <row r="8" spans="1:9" s="82" customFormat="1" ht="24" customHeight="1">
      <c r="A8" s="94">
        <v>30102</v>
      </c>
      <c r="B8" s="95" t="s">
        <v>132</v>
      </c>
      <c r="C8" s="70">
        <v>61.4934</v>
      </c>
      <c r="D8" s="94">
        <v>30202</v>
      </c>
      <c r="E8" s="94" t="s">
        <v>133</v>
      </c>
      <c r="F8" s="70">
        <v>1.726</v>
      </c>
      <c r="G8" s="94">
        <v>31002</v>
      </c>
      <c r="H8" s="94" t="s">
        <v>134</v>
      </c>
      <c r="I8" s="70"/>
    </row>
    <row r="9" spans="1:9" s="82" customFormat="1" ht="24" customHeight="1">
      <c r="A9" s="94">
        <v>30103</v>
      </c>
      <c r="B9" s="95" t="s">
        <v>135</v>
      </c>
      <c r="C9" s="70">
        <v>7.3485</v>
      </c>
      <c r="D9" s="96">
        <v>30203</v>
      </c>
      <c r="E9" s="97" t="s">
        <v>136</v>
      </c>
      <c r="F9" s="70"/>
      <c r="G9" s="94">
        <v>31003</v>
      </c>
      <c r="H9" s="94" t="s">
        <v>137</v>
      </c>
      <c r="I9" s="70"/>
    </row>
    <row r="10" spans="1:9" s="82" customFormat="1" ht="24" customHeight="1">
      <c r="A10" s="94">
        <v>30104</v>
      </c>
      <c r="B10" s="94" t="s">
        <v>138</v>
      </c>
      <c r="C10" s="70"/>
      <c r="D10" s="94">
        <v>30204</v>
      </c>
      <c r="E10" s="94" t="s">
        <v>139</v>
      </c>
      <c r="F10" s="70"/>
      <c r="G10" s="94">
        <v>31005</v>
      </c>
      <c r="H10" s="94" t="s">
        <v>140</v>
      </c>
      <c r="I10" s="70"/>
    </row>
    <row r="11" spans="1:9" s="82" customFormat="1" ht="24" customHeight="1">
      <c r="A11" s="94">
        <v>30106</v>
      </c>
      <c r="B11" s="94" t="s">
        <v>141</v>
      </c>
      <c r="C11" s="70"/>
      <c r="D11" s="94">
        <v>30205</v>
      </c>
      <c r="E11" s="94" t="s">
        <v>142</v>
      </c>
      <c r="F11" s="70"/>
      <c r="G11" s="94">
        <v>31006</v>
      </c>
      <c r="H11" s="94" t="s">
        <v>143</v>
      </c>
      <c r="I11" s="70"/>
    </row>
    <row r="12" spans="1:9" s="82" customFormat="1" ht="24" customHeight="1">
      <c r="A12" s="94">
        <v>30107</v>
      </c>
      <c r="B12" s="94" t="s">
        <v>144</v>
      </c>
      <c r="C12" s="70"/>
      <c r="D12" s="94">
        <v>30206</v>
      </c>
      <c r="E12" s="94" t="s">
        <v>145</v>
      </c>
      <c r="F12" s="70">
        <v>0.2003</v>
      </c>
      <c r="G12" s="94">
        <v>31007</v>
      </c>
      <c r="H12" s="94" t="s">
        <v>146</v>
      </c>
      <c r="I12" s="70"/>
    </row>
    <row r="13" spans="1:9" s="82" customFormat="1" ht="24" customHeight="1">
      <c r="A13" s="94">
        <v>30108</v>
      </c>
      <c r="B13" s="94" t="s">
        <v>147</v>
      </c>
      <c r="C13" s="70">
        <v>28.167392</v>
      </c>
      <c r="D13" s="94">
        <v>30207</v>
      </c>
      <c r="E13" s="94" t="s">
        <v>148</v>
      </c>
      <c r="F13" s="70">
        <v>0.3</v>
      </c>
      <c r="G13" s="94">
        <v>31008</v>
      </c>
      <c r="H13" s="94" t="s">
        <v>149</v>
      </c>
      <c r="I13" s="70"/>
    </row>
    <row r="14" spans="1:9" s="82" customFormat="1" ht="24" customHeight="1">
      <c r="A14" s="94">
        <v>30109</v>
      </c>
      <c r="B14" s="94" t="s">
        <v>150</v>
      </c>
      <c r="C14" s="70"/>
      <c r="D14" s="94">
        <v>30208</v>
      </c>
      <c r="E14" s="94" t="s">
        <v>151</v>
      </c>
      <c r="F14" s="70"/>
      <c r="G14" s="94">
        <v>31009</v>
      </c>
      <c r="H14" s="94" t="s">
        <v>152</v>
      </c>
      <c r="I14" s="70"/>
    </row>
    <row r="15" spans="1:9" s="82" customFormat="1" ht="24" customHeight="1">
      <c r="A15" s="94">
        <v>30110</v>
      </c>
      <c r="B15" s="94" t="s">
        <v>153</v>
      </c>
      <c r="C15" s="70">
        <v>12.590259</v>
      </c>
      <c r="D15" s="94">
        <v>30209</v>
      </c>
      <c r="E15" s="94" t="s">
        <v>154</v>
      </c>
      <c r="F15" s="70"/>
      <c r="G15" s="94">
        <v>31010</v>
      </c>
      <c r="H15" s="94" t="s">
        <v>155</v>
      </c>
      <c r="I15" s="70"/>
    </row>
    <row r="16" spans="1:9" s="82" customFormat="1" ht="24" customHeight="1">
      <c r="A16" s="94">
        <v>30111</v>
      </c>
      <c r="B16" s="94" t="s">
        <v>156</v>
      </c>
      <c r="C16" s="70"/>
      <c r="D16" s="96">
        <v>30211</v>
      </c>
      <c r="E16" s="97" t="s">
        <v>157</v>
      </c>
      <c r="F16" s="70">
        <v>0.2032</v>
      </c>
      <c r="G16" s="94">
        <v>31011</v>
      </c>
      <c r="H16" s="94" t="s">
        <v>158</v>
      </c>
      <c r="I16" s="70"/>
    </row>
    <row r="17" spans="1:9" s="82" customFormat="1" ht="24" customHeight="1">
      <c r="A17" s="94">
        <v>30112</v>
      </c>
      <c r="B17" s="94" t="s">
        <v>159</v>
      </c>
      <c r="C17" s="70">
        <v>3.6315</v>
      </c>
      <c r="D17" s="96">
        <v>30212</v>
      </c>
      <c r="E17" s="97" t="s">
        <v>160</v>
      </c>
      <c r="F17" s="70"/>
      <c r="G17" s="94">
        <v>31012</v>
      </c>
      <c r="H17" s="94" t="s">
        <v>161</v>
      </c>
      <c r="I17" s="70"/>
    </row>
    <row r="18" spans="1:9" s="82" customFormat="1" ht="24" customHeight="1">
      <c r="A18" s="94">
        <v>30113</v>
      </c>
      <c r="B18" s="97" t="s">
        <v>162</v>
      </c>
      <c r="C18" s="70">
        <v>20.3964</v>
      </c>
      <c r="D18" s="96">
        <v>30213</v>
      </c>
      <c r="E18" s="97" t="s">
        <v>163</v>
      </c>
      <c r="F18" s="70">
        <v>0.330989</v>
      </c>
      <c r="G18" s="94">
        <v>31013</v>
      </c>
      <c r="H18" s="94" t="s">
        <v>164</v>
      </c>
      <c r="I18" s="70"/>
    </row>
    <row r="19" spans="1:9" s="82" customFormat="1" ht="24" customHeight="1">
      <c r="A19" s="94">
        <v>30114</v>
      </c>
      <c r="B19" s="97" t="s">
        <v>165</v>
      </c>
      <c r="C19" s="70"/>
      <c r="D19" s="96">
        <v>30214</v>
      </c>
      <c r="E19" s="97" t="s">
        <v>166</v>
      </c>
      <c r="F19" s="70"/>
      <c r="G19" s="94">
        <v>31019</v>
      </c>
      <c r="H19" s="94" t="s">
        <v>167</v>
      </c>
      <c r="I19" s="70"/>
    </row>
    <row r="20" spans="1:9" s="82" customFormat="1" ht="24" customHeight="1">
      <c r="A20" s="94">
        <v>30199</v>
      </c>
      <c r="B20" s="97" t="s">
        <v>168</v>
      </c>
      <c r="C20" s="70">
        <v>36.358343</v>
      </c>
      <c r="D20" s="96">
        <v>30215</v>
      </c>
      <c r="E20" s="97" t="s">
        <v>169</v>
      </c>
      <c r="F20" s="70">
        <v>0.25</v>
      </c>
      <c r="G20" s="94">
        <v>31021</v>
      </c>
      <c r="H20" s="94" t="s">
        <v>170</v>
      </c>
      <c r="I20" s="70"/>
    </row>
    <row r="21" spans="1:9" s="82" customFormat="1" ht="24" customHeight="1">
      <c r="A21" s="98">
        <v>303</v>
      </c>
      <c r="B21" s="99" t="s">
        <v>171</v>
      </c>
      <c r="C21" s="93">
        <f>SUM(C22:C32)</f>
        <v>20.984347999999997</v>
      </c>
      <c r="D21" s="96">
        <v>30216</v>
      </c>
      <c r="E21" s="97" t="s">
        <v>172</v>
      </c>
      <c r="F21" s="70"/>
      <c r="G21" s="94">
        <v>31022</v>
      </c>
      <c r="H21" s="94" t="s">
        <v>173</v>
      </c>
      <c r="I21" s="70"/>
    </row>
    <row r="22" spans="1:9" s="82" customFormat="1" ht="24" customHeight="1">
      <c r="A22" s="96">
        <v>30301</v>
      </c>
      <c r="B22" s="97" t="s">
        <v>174</v>
      </c>
      <c r="C22" s="70"/>
      <c r="D22" s="96">
        <v>30217</v>
      </c>
      <c r="E22" s="97" t="s">
        <v>175</v>
      </c>
      <c r="F22" s="70">
        <v>0.5029</v>
      </c>
      <c r="G22" s="94">
        <v>31099</v>
      </c>
      <c r="H22" s="94" t="s">
        <v>176</v>
      </c>
      <c r="I22" s="70"/>
    </row>
    <row r="23" spans="1:9" s="82" customFormat="1" ht="24" customHeight="1">
      <c r="A23" s="96">
        <v>30302</v>
      </c>
      <c r="B23" s="97" t="s">
        <v>177</v>
      </c>
      <c r="C23" s="70"/>
      <c r="D23" s="96">
        <v>30218</v>
      </c>
      <c r="E23" s="97" t="s">
        <v>178</v>
      </c>
      <c r="F23" s="70"/>
      <c r="G23" s="98">
        <v>312</v>
      </c>
      <c r="H23" s="99" t="s">
        <v>179</v>
      </c>
      <c r="I23" s="67">
        <f>SUM(I24:I28)</f>
        <v>0</v>
      </c>
    </row>
    <row r="24" spans="1:9" s="82" customFormat="1" ht="24" customHeight="1">
      <c r="A24" s="96">
        <v>30303</v>
      </c>
      <c r="B24" s="97" t="s">
        <v>180</v>
      </c>
      <c r="C24" s="70"/>
      <c r="D24" s="96">
        <v>20224</v>
      </c>
      <c r="E24" s="97" t="s">
        <v>181</v>
      </c>
      <c r="F24" s="70"/>
      <c r="G24" s="94">
        <v>31201</v>
      </c>
      <c r="H24" s="94" t="s">
        <v>182</v>
      </c>
      <c r="I24" s="70"/>
    </row>
    <row r="25" spans="1:9" s="82" customFormat="1" ht="24" customHeight="1">
      <c r="A25" s="96">
        <v>30304</v>
      </c>
      <c r="B25" s="97" t="s">
        <v>183</v>
      </c>
      <c r="C25" s="70"/>
      <c r="D25" s="96">
        <v>20225</v>
      </c>
      <c r="E25" s="97" t="s">
        <v>184</v>
      </c>
      <c r="F25" s="70"/>
      <c r="G25" s="94">
        <v>31203</v>
      </c>
      <c r="H25" s="94" t="s">
        <v>185</v>
      </c>
      <c r="I25" s="70"/>
    </row>
    <row r="26" spans="1:9" s="82" customFormat="1" ht="24" customHeight="1">
      <c r="A26" s="96">
        <v>30305</v>
      </c>
      <c r="B26" s="97" t="s">
        <v>186</v>
      </c>
      <c r="C26" s="70">
        <v>1.01</v>
      </c>
      <c r="D26" s="96">
        <v>30226</v>
      </c>
      <c r="E26" s="97" t="s">
        <v>187</v>
      </c>
      <c r="F26" s="70"/>
      <c r="G26" s="94">
        <v>31204</v>
      </c>
      <c r="H26" s="94" t="s">
        <v>188</v>
      </c>
      <c r="I26" s="70"/>
    </row>
    <row r="27" spans="1:9" s="82" customFormat="1" ht="24" customHeight="1">
      <c r="A27" s="96">
        <v>30306</v>
      </c>
      <c r="B27" s="97" t="s">
        <v>189</v>
      </c>
      <c r="C27" s="70"/>
      <c r="D27" s="96">
        <v>30227</v>
      </c>
      <c r="E27" s="97" t="s">
        <v>190</v>
      </c>
      <c r="F27" s="70"/>
      <c r="G27" s="94">
        <v>31205</v>
      </c>
      <c r="H27" s="94" t="s">
        <v>191</v>
      </c>
      <c r="I27" s="70"/>
    </row>
    <row r="28" spans="1:9" s="82" customFormat="1" ht="24" customHeight="1">
      <c r="A28" s="96">
        <v>30307</v>
      </c>
      <c r="B28" s="100" t="s">
        <v>192</v>
      </c>
      <c r="C28" s="70">
        <v>2.684348</v>
      </c>
      <c r="D28" s="96">
        <v>30228</v>
      </c>
      <c r="E28" s="97" t="s">
        <v>193</v>
      </c>
      <c r="F28" s="70">
        <v>15.1948</v>
      </c>
      <c r="G28" s="94">
        <v>31206</v>
      </c>
      <c r="H28" s="94" t="s">
        <v>194</v>
      </c>
      <c r="I28" s="70"/>
    </row>
    <row r="29" spans="1:9" s="82" customFormat="1" ht="24" customHeight="1">
      <c r="A29" s="96">
        <v>30308</v>
      </c>
      <c r="B29" s="97" t="s">
        <v>195</v>
      </c>
      <c r="C29" s="70">
        <v>0.3</v>
      </c>
      <c r="D29" s="96">
        <v>30229</v>
      </c>
      <c r="E29" s="97" t="s">
        <v>196</v>
      </c>
      <c r="F29" s="70"/>
      <c r="G29" s="101">
        <v>313</v>
      </c>
      <c r="H29" s="92" t="s">
        <v>197</v>
      </c>
      <c r="I29" s="67">
        <f>SUM(I30:I31)</f>
        <v>0</v>
      </c>
    </row>
    <row r="30" spans="1:9" s="82" customFormat="1" ht="24" customHeight="1">
      <c r="A30" s="96">
        <v>30309</v>
      </c>
      <c r="B30" s="97" t="s">
        <v>198</v>
      </c>
      <c r="C30" s="70">
        <v>11</v>
      </c>
      <c r="D30" s="96">
        <v>30231</v>
      </c>
      <c r="E30" s="97" t="s">
        <v>199</v>
      </c>
      <c r="F30" s="70"/>
      <c r="G30" s="102">
        <v>31302</v>
      </c>
      <c r="H30" s="94" t="s">
        <v>200</v>
      </c>
      <c r="I30" s="70"/>
    </row>
    <row r="31" spans="1:9" s="82" customFormat="1" ht="24" customHeight="1">
      <c r="A31" s="96">
        <v>30310</v>
      </c>
      <c r="B31" s="97" t="s">
        <v>201</v>
      </c>
      <c r="C31" s="70"/>
      <c r="D31" s="96">
        <v>30239</v>
      </c>
      <c r="E31" s="97" t="s">
        <v>202</v>
      </c>
      <c r="F31" s="70">
        <v>21.89</v>
      </c>
      <c r="G31" s="102">
        <v>31303</v>
      </c>
      <c r="H31" s="94" t="s">
        <v>203</v>
      </c>
      <c r="I31" s="70"/>
    </row>
    <row r="32" spans="1:9" s="82" customFormat="1" ht="24" customHeight="1">
      <c r="A32" s="96">
        <v>30399</v>
      </c>
      <c r="B32" s="97" t="s">
        <v>204</v>
      </c>
      <c r="C32" s="70">
        <v>5.99</v>
      </c>
      <c r="D32" s="96">
        <v>30240</v>
      </c>
      <c r="E32" s="97" t="s">
        <v>205</v>
      </c>
      <c r="F32" s="70"/>
      <c r="G32" s="92">
        <v>399</v>
      </c>
      <c r="H32" s="92" t="s">
        <v>206</v>
      </c>
      <c r="I32" s="67">
        <f>SUM(I33:I35)</f>
        <v>0</v>
      </c>
    </row>
    <row r="33" spans="1:9" s="82" customFormat="1" ht="24" customHeight="1">
      <c r="A33" s="100"/>
      <c r="B33" s="100"/>
      <c r="C33" s="103"/>
      <c r="D33" s="96">
        <v>30299</v>
      </c>
      <c r="E33" s="96" t="s">
        <v>207</v>
      </c>
      <c r="F33" s="70">
        <v>5.55</v>
      </c>
      <c r="G33" s="96">
        <v>39906</v>
      </c>
      <c r="H33" s="94" t="s">
        <v>208</v>
      </c>
      <c r="I33" s="70"/>
    </row>
    <row r="34" spans="1:9" s="82" customFormat="1" ht="24" customHeight="1">
      <c r="A34" s="100"/>
      <c r="B34" s="100"/>
      <c r="C34" s="103"/>
      <c r="D34" s="92">
        <v>307</v>
      </c>
      <c r="E34" s="92" t="s">
        <v>209</v>
      </c>
      <c r="F34" s="67">
        <f>SUM(F35:F36)</f>
        <v>0</v>
      </c>
      <c r="G34" s="96">
        <v>39907</v>
      </c>
      <c r="H34" s="94" t="s">
        <v>210</v>
      </c>
      <c r="I34" s="116"/>
    </row>
    <row r="35" spans="1:9" s="82" customFormat="1" ht="38.25" customHeight="1">
      <c r="A35" s="100"/>
      <c r="B35" s="100"/>
      <c r="C35" s="103"/>
      <c r="D35" s="94">
        <v>30701</v>
      </c>
      <c r="E35" s="94" t="s">
        <v>211</v>
      </c>
      <c r="F35" s="104"/>
      <c r="G35" s="96">
        <v>39908</v>
      </c>
      <c r="H35" s="94" t="s">
        <v>212</v>
      </c>
      <c r="I35" s="116"/>
    </row>
    <row r="36" spans="1:9" s="82" customFormat="1" ht="24" customHeight="1">
      <c r="A36" s="100"/>
      <c r="B36" s="100"/>
      <c r="C36" s="103"/>
      <c r="D36" s="94">
        <v>30702</v>
      </c>
      <c r="E36" s="94" t="s">
        <v>213</v>
      </c>
      <c r="F36" s="104"/>
      <c r="G36" s="96">
        <v>39999</v>
      </c>
      <c r="H36" s="94" t="s">
        <v>206</v>
      </c>
      <c r="I36" s="70"/>
    </row>
    <row r="37" spans="1:9" s="82" customFormat="1" ht="24" customHeight="1">
      <c r="A37" s="105" t="s">
        <v>214</v>
      </c>
      <c r="B37" s="105"/>
      <c r="C37" s="106">
        <f>C21+C6</f>
        <v>313.61397400000004</v>
      </c>
      <c r="D37" s="107" t="s">
        <v>215</v>
      </c>
      <c r="E37" s="108"/>
      <c r="F37" s="108"/>
      <c r="G37" s="108"/>
      <c r="H37" s="109"/>
      <c r="I37" s="117">
        <f>F6+F34+I6+I29+I23+I32</f>
        <v>47.838689</v>
      </c>
    </row>
    <row r="38" spans="1:9" s="82" customFormat="1" ht="30" customHeight="1">
      <c r="A38" s="83"/>
      <c r="B38" s="83"/>
      <c r="C38" s="110"/>
      <c r="D38" s="110"/>
      <c r="E38" s="110"/>
      <c r="F38" s="111"/>
      <c r="G38" s="112"/>
      <c r="H38" s="112"/>
      <c r="I38" s="83"/>
    </row>
    <row r="39" spans="3:8" s="82" customFormat="1" ht="30" customHeight="1">
      <c r="C39" s="110"/>
      <c r="D39" s="110"/>
      <c r="E39" s="110"/>
      <c r="F39" s="111"/>
      <c r="G39" s="113"/>
      <c r="H39" s="113"/>
    </row>
    <row r="40" spans="3:8" s="82" customFormat="1" ht="30" customHeight="1">
      <c r="C40" s="110"/>
      <c r="D40" s="110"/>
      <c r="E40" s="110"/>
      <c r="F40" s="111"/>
      <c r="G40" s="113"/>
      <c r="H40" s="113"/>
    </row>
    <row r="41" spans="1:9" s="83" customFormat="1" ht="30" customHeight="1">
      <c r="A41" s="82"/>
      <c r="B41" s="82"/>
      <c r="C41" s="110"/>
      <c r="D41" s="110"/>
      <c r="E41" s="110"/>
      <c r="F41" s="114"/>
      <c r="G41" s="113"/>
      <c r="H41" s="113"/>
      <c r="I41" s="82"/>
    </row>
    <row r="42" spans="3:8" s="82" customFormat="1" ht="30" customHeight="1">
      <c r="C42" s="110"/>
      <c r="D42" s="110"/>
      <c r="E42" s="110"/>
      <c r="F42" s="111"/>
      <c r="G42" s="113"/>
      <c r="H42" s="113"/>
    </row>
    <row r="43" spans="3:8" s="82" customFormat="1" ht="30" customHeight="1">
      <c r="C43" s="110"/>
      <c r="D43" s="110"/>
      <c r="E43" s="110"/>
      <c r="F43" s="111"/>
      <c r="G43" s="113"/>
      <c r="H43" s="113"/>
    </row>
    <row r="44" spans="3:8" s="82" customFormat="1" ht="30" customHeight="1">
      <c r="C44" s="110"/>
      <c r="D44" s="110"/>
      <c r="E44" s="110"/>
      <c r="F44" s="111"/>
      <c r="G44" s="113"/>
      <c r="H44" s="113"/>
    </row>
    <row r="45" spans="3:8" s="82" customFormat="1" ht="30" customHeight="1">
      <c r="C45" s="110"/>
      <c r="D45" s="110"/>
      <c r="E45" s="110"/>
      <c r="F45" s="111"/>
      <c r="G45" s="113"/>
      <c r="H45" s="113"/>
    </row>
    <row r="46" spans="3:8" s="82" customFormat="1" ht="30" customHeight="1">
      <c r="C46" s="110"/>
      <c r="D46" s="110"/>
      <c r="E46" s="110"/>
      <c r="F46" s="111"/>
      <c r="G46" s="113"/>
      <c r="H46" s="113"/>
    </row>
    <row r="47" spans="1:9" s="82" customFormat="1" ht="30" customHeight="1">
      <c r="A47" s="84"/>
      <c r="B47" s="84"/>
      <c r="C47" s="110"/>
      <c r="D47" s="110"/>
      <c r="E47" s="110"/>
      <c r="F47" s="111"/>
      <c r="G47" s="85"/>
      <c r="H47" s="85"/>
      <c r="I47" s="5"/>
    </row>
    <row r="48" spans="1:9" s="82" customFormat="1" ht="30" customHeight="1">
      <c r="A48" s="84"/>
      <c r="B48" s="84"/>
      <c r="C48" s="110"/>
      <c r="D48" s="110"/>
      <c r="E48" s="110"/>
      <c r="F48" s="111"/>
      <c r="G48" s="85"/>
      <c r="H48" s="85"/>
      <c r="I48" s="5"/>
    </row>
    <row r="49" spans="1:9" s="82" customFormat="1" ht="30" customHeight="1">
      <c r="A49" s="84"/>
      <c r="B49" s="84"/>
      <c r="C49" s="110"/>
      <c r="D49" s="110"/>
      <c r="E49" s="110"/>
      <c r="F49" s="111"/>
      <c r="G49" s="85"/>
      <c r="H49" s="85"/>
      <c r="I49" s="5"/>
    </row>
    <row r="50" ht="15">
      <c r="C50" s="110"/>
    </row>
  </sheetData>
  <sheetProtection/>
  <mergeCells count="5">
    <mergeCell ref="A1:I1"/>
    <mergeCell ref="A4:C4"/>
    <mergeCell ref="D4:I4"/>
    <mergeCell ref="D37:H37"/>
    <mergeCell ref="A2:D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7">
      <selection activeCell="E17" sqref="E17"/>
    </sheetView>
  </sheetViews>
  <sheetFormatPr defaultColWidth="8.75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32" width="9.00390625" style="5" bestFit="1" customWidth="1"/>
    <col min="33" max="16384" width="8.75390625" style="5" customWidth="1"/>
  </cols>
  <sheetData>
    <row r="1" ht="43.5" customHeight="1"/>
    <row r="2" spans="2:240" ht="25.5">
      <c r="B2" s="54" t="s">
        <v>216</v>
      </c>
      <c r="C2" s="54"/>
      <c r="D2" s="54"/>
      <c r="E2" s="54"/>
      <c r="F2" s="55"/>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row>
    <row r="3" spans="2:240" ht="22.5">
      <c r="B3" s="57"/>
      <c r="C3" s="57"/>
      <c r="E3" s="58" t="s">
        <v>217</v>
      </c>
      <c r="F3" s="59"/>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row>
    <row r="4" spans="2:240" ht="15.75">
      <c r="B4" s="8" t="s">
        <v>2</v>
      </c>
      <c r="C4" s="60"/>
      <c r="E4" s="58" t="s">
        <v>218</v>
      </c>
      <c r="F4" s="61"/>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row>
    <row r="5" spans="2:240" ht="34.5" customHeight="1">
      <c r="B5" s="62" t="s">
        <v>219</v>
      </c>
      <c r="C5" s="63" t="s">
        <v>220</v>
      </c>
      <c r="D5" s="63" t="s">
        <v>8</v>
      </c>
      <c r="E5" s="64" t="s">
        <v>221</v>
      </c>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row>
    <row r="6" spans="2:240" ht="34.5" customHeight="1">
      <c r="B6" s="66" t="s">
        <v>222</v>
      </c>
      <c r="C6" s="67">
        <v>13.2</v>
      </c>
      <c r="D6" s="67">
        <f>D7+D8+D11</f>
        <v>0.5</v>
      </c>
      <c r="E6" s="68" t="s">
        <v>223</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row>
    <row r="7" spans="2:240" ht="34.5" customHeight="1">
      <c r="B7" s="69" t="s">
        <v>224</v>
      </c>
      <c r="C7" s="70"/>
      <c r="D7" s="70"/>
      <c r="E7" s="71"/>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row>
    <row r="8" spans="2:240" ht="34.5" customHeight="1">
      <c r="B8" s="69" t="s">
        <v>225</v>
      </c>
      <c r="C8" s="72"/>
      <c r="D8" s="70"/>
      <c r="E8" s="71"/>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row>
    <row r="9" spans="2:240" ht="34.5" customHeight="1">
      <c r="B9" s="69" t="s">
        <v>226</v>
      </c>
      <c r="C9" s="70"/>
      <c r="D9" s="70"/>
      <c r="E9" s="71"/>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row>
    <row r="10" spans="2:240" ht="34.5" customHeight="1">
      <c r="B10" s="69" t="s">
        <v>227</v>
      </c>
      <c r="C10" s="70"/>
      <c r="D10" s="70"/>
      <c r="E10" s="68"/>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row>
    <row r="11" spans="2:240" ht="34.5" customHeight="1">
      <c r="B11" s="69" t="s">
        <v>228</v>
      </c>
      <c r="C11" s="70">
        <v>13.2</v>
      </c>
      <c r="D11" s="70">
        <v>0.5</v>
      </c>
      <c r="E11" s="68" t="s">
        <v>223</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row>
    <row r="12" spans="2:240" ht="34.5" customHeight="1">
      <c r="B12" s="73" t="s">
        <v>229</v>
      </c>
      <c r="C12" s="74"/>
      <c r="D12" s="72"/>
      <c r="E12" s="71"/>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row>
    <row r="13" spans="2:240" ht="34.5" customHeight="1">
      <c r="B13" s="69" t="s">
        <v>230</v>
      </c>
      <c r="C13" s="75"/>
      <c r="D13" s="72"/>
      <c r="E13" s="71"/>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row>
    <row r="14" spans="2:240" ht="34.5" customHeight="1">
      <c r="B14" s="69" t="s">
        <v>231</v>
      </c>
      <c r="C14" s="75"/>
      <c r="D14" s="72"/>
      <c r="E14" s="71"/>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row>
    <row r="15" spans="2:240" ht="34.5" customHeight="1">
      <c r="B15" s="69" t="s">
        <v>232</v>
      </c>
      <c r="C15" s="75"/>
      <c r="D15" s="72"/>
      <c r="E15" s="71"/>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row>
    <row r="16" spans="2:240" ht="34.5" customHeight="1">
      <c r="B16" s="69" t="s">
        <v>233</v>
      </c>
      <c r="C16" s="75"/>
      <c r="D16" s="72"/>
      <c r="E16" s="71"/>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row>
    <row r="17" spans="2:5" ht="34.5" customHeight="1">
      <c r="B17" s="69" t="s">
        <v>234</v>
      </c>
      <c r="C17" s="75"/>
      <c r="D17" s="72">
        <v>5</v>
      </c>
      <c r="E17" s="71"/>
    </row>
    <row r="18" spans="2:5" ht="34.5" customHeight="1">
      <c r="B18" s="69" t="s">
        <v>235</v>
      </c>
      <c r="C18" s="75"/>
      <c r="D18" s="72">
        <v>127</v>
      </c>
      <c r="E18" s="71"/>
    </row>
    <row r="19" spans="2:5" ht="15">
      <c r="B19" s="76" t="s">
        <v>236</v>
      </c>
      <c r="C19" s="76"/>
      <c r="D19" s="76"/>
      <c r="E19" s="77"/>
    </row>
    <row r="20" spans="2:5" ht="18.75" customHeight="1">
      <c r="B20" s="78" t="s">
        <v>237</v>
      </c>
      <c r="C20" s="78"/>
      <c r="D20" s="78"/>
      <c r="E20" s="77"/>
    </row>
    <row r="21" spans="2:5" ht="37.5" customHeight="1">
      <c r="B21" s="79" t="s">
        <v>238</v>
      </c>
      <c r="C21" s="79"/>
      <c r="D21" s="79"/>
      <c r="E21" s="77"/>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I11" sqref="I11"/>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239</v>
      </c>
      <c r="B1" s="6"/>
      <c r="C1" s="6"/>
      <c r="D1" s="6"/>
      <c r="E1" s="6"/>
      <c r="F1" s="6"/>
      <c r="G1" s="6"/>
      <c r="H1" s="6"/>
      <c r="I1" s="6"/>
    </row>
    <row r="2" spans="1:9" s="2" customFormat="1" ht="10.5" customHeight="1">
      <c r="A2" s="7"/>
      <c r="B2" s="7"/>
      <c r="C2" s="7"/>
      <c r="I2" s="46" t="s">
        <v>240</v>
      </c>
    </row>
    <row r="3" spans="1:9" s="2" customFormat="1" ht="15" customHeight="1">
      <c r="A3" s="8" t="s">
        <v>241</v>
      </c>
      <c r="B3" s="7"/>
      <c r="C3" s="7"/>
      <c r="D3" s="9"/>
      <c r="E3" s="9"/>
      <c r="F3" s="9"/>
      <c r="G3" s="9"/>
      <c r="H3" s="10"/>
      <c r="I3" s="46" t="s">
        <v>3</v>
      </c>
    </row>
    <row r="4" spans="1:9" s="3" customFormat="1" ht="20.25" customHeight="1">
      <c r="A4" s="11" t="s">
        <v>109</v>
      </c>
      <c r="B4" s="12"/>
      <c r="C4" s="12"/>
      <c r="D4" s="13" t="s">
        <v>242</v>
      </c>
      <c r="E4" s="14" t="s">
        <v>243</v>
      </c>
      <c r="F4" s="15" t="s">
        <v>244</v>
      </c>
      <c r="G4" s="16"/>
      <c r="H4" s="16"/>
      <c r="I4" s="47" t="s">
        <v>103</v>
      </c>
    </row>
    <row r="5" spans="1:9" s="3" customFormat="1" ht="27" customHeight="1">
      <c r="A5" s="17" t="s">
        <v>66</v>
      </c>
      <c r="B5" s="18"/>
      <c r="C5" s="18" t="s">
        <v>67</v>
      </c>
      <c r="D5" s="19"/>
      <c r="E5" s="20"/>
      <c r="F5" s="20" t="s">
        <v>245</v>
      </c>
      <c r="G5" s="20" t="s">
        <v>110</v>
      </c>
      <c r="H5" s="19" t="s">
        <v>89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68</v>
      </c>
      <c r="B8" s="24"/>
      <c r="C8" s="25"/>
      <c r="D8" s="18">
        <v>1</v>
      </c>
      <c r="E8" s="18">
        <v>2</v>
      </c>
      <c r="F8" s="18">
        <v>3</v>
      </c>
      <c r="G8" s="18">
        <v>4</v>
      </c>
      <c r="H8" s="26">
        <v>5</v>
      </c>
      <c r="I8" s="50">
        <v>6</v>
      </c>
    </row>
    <row r="9" spans="1:9" s="3" customFormat="1" ht="22.5" customHeight="1">
      <c r="A9" s="27" t="s">
        <v>54</v>
      </c>
      <c r="B9" s="28"/>
      <c r="C9" s="29"/>
      <c r="D9" s="30">
        <v>0</v>
      </c>
      <c r="E9" s="30">
        <v>0</v>
      </c>
      <c r="F9" s="30">
        <v>0</v>
      </c>
      <c r="G9" s="30">
        <v>0</v>
      </c>
      <c r="H9" s="31">
        <v>0</v>
      </c>
      <c r="I9" s="51">
        <v>0</v>
      </c>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246</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2021-06-07T02:29:57Z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67D432C96F4C469192CE7A76FD2363B3</vt:lpwstr>
  </property>
</Properties>
</file>