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7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'g01收入支出决算总表'!$A$1:$F$25</definedName>
    <definedName name="_xlnm.Print_Area" localSheetId="3">'g04财政拨款收入支出决算总表'!$A$1:$I$28</definedName>
    <definedName name="_xlnm.Print_Area" localSheetId="5">'g06一般公共预算财政拨款基本支出决算表'!$A$1:$I$34</definedName>
    <definedName name="_xlnm.Print_Area" localSheetId="6">'g07一般公共预算财政拨款“三公经费”支出决算表'!$A$1:$L$11</definedName>
    <definedName name="_xlnm.Print_Area" localSheetId="7">'g08政府性基金预算财政拨款收入支出决算表'!$A$1:$I$16</definedName>
    <definedName name="_xlnm.Print_Area" localSheetId="8">'g09国有资本经营预算财政拨款支出决算表 '!#REF!</definedName>
    <definedName name="_xlnm.Print_Titles" localSheetId="1">'g02收入决算表'!$1:$7</definedName>
    <definedName name="_xlnm.Print_Titles" localSheetId="2">'g03支出决算表'!$1:$7</definedName>
    <definedName name="_xlnm.Print_Titles" localSheetId="4">'g05一般公共预算财政拨款支出决算表'!$1:$8</definedName>
  </definedNames>
  <calcPr fullCalcOnLoad="1"/>
</workbook>
</file>

<file path=xl/sharedStrings.xml><?xml version="1.0" encoding="utf-8"?>
<sst xmlns="http://schemas.openxmlformats.org/spreadsheetml/2006/main" count="737" uniqueCount="321">
  <si>
    <t>收入支出决算总表</t>
  </si>
  <si>
    <t>公开01表</t>
  </si>
  <si>
    <t>单位：汨罗市林业局（汇总）</t>
  </si>
  <si>
    <t>单位：万元</t>
  </si>
  <si>
    <t>收入</t>
  </si>
  <si>
    <t>支出</t>
  </si>
  <si>
    <t>项    目</t>
  </si>
  <si>
    <t>行次</t>
  </si>
  <si>
    <t>决算数</t>
  </si>
  <si>
    <t>栏    次</t>
  </si>
  <si>
    <t>1</t>
  </si>
  <si>
    <t>2</t>
  </si>
  <si>
    <t>一、一般公共预算财政拨款收入</t>
  </si>
  <si>
    <t>一、一般公共服务支出</t>
  </si>
  <si>
    <t>13</t>
  </si>
  <si>
    <t>二、政府性基金预算财政拨款收入</t>
  </si>
  <si>
    <t>二、外交支出</t>
  </si>
  <si>
    <t>14</t>
  </si>
  <si>
    <t>三、国有资本经营预算财政拨款收入</t>
  </si>
  <si>
    <t>3</t>
  </si>
  <si>
    <t>三、国防支出</t>
  </si>
  <si>
    <t>15</t>
  </si>
  <si>
    <t>四、上级补助收入</t>
  </si>
  <si>
    <t>4</t>
  </si>
  <si>
    <t>四、公共安全支出</t>
  </si>
  <si>
    <t>16</t>
  </si>
  <si>
    <t>五、事业收入</t>
  </si>
  <si>
    <t>5</t>
  </si>
  <si>
    <t>五、教育支出</t>
  </si>
  <si>
    <t>17</t>
  </si>
  <si>
    <t>六、经营收入</t>
  </si>
  <si>
    <t>6</t>
  </si>
  <si>
    <t>六、科学技术支出</t>
  </si>
  <si>
    <t>18</t>
  </si>
  <si>
    <t>七、附属单位上缴收入</t>
  </si>
  <si>
    <t>7</t>
  </si>
  <si>
    <t>七、节能环保支出</t>
  </si>
  <si>
    <t>19</t>
  </si>
  <si>
    <t>八、其他收入</t>
  </si>
  <si>
    <t>8</t>
  </si>
  <si>
    <t xml:space="preserve">八、城乡社区支出 </t>
  </si>
  <si>
    <t>20</t>
  </si>
  <si>
    <t>九、农林水支出</t>
  </si>
  <si>
    <t>21</t>
  </si>
  <si>
    <t>十、交通运输支出</t>
  </si>
  <si>
    <t>22</t>
  </si>
  <si>
    <t>十一、住房保障支出</t>
  </si>
  <si>
    <t>23</t>
  </si>
  <si>
    <t>十二、国有资本经营预算支出</t>
  </si>
  <si>
    <t>24</t>
  </si>
  <si>
    <t>十三、抗疫特别国债安排的支出</t>
  </si>
  <si>
    <t>25</t>
  </si>
  <si>
    <t>本年收入合计</t>
  </si>
  <si>
    <t>9</t>
  </si>
  <si>
    <t>本年支出合计</t>
  </si>
  <si>
    <t>26</t>
  </si>
  <si>
    <t xml:space="preserve">         使用非财政拨款结余</t>
  </si>
  <si>
    <t>10</t>
  </si>
  <si>
    <t xml:space="preserve">                结余分配</t>
  </si>
  <si>
    <t>27</t>
  </si>
  <si>
    <t xml:space="preserve">         年初结转和结余</t>
  </si>
  <si>
    <t>11</t>
  </si>
  <si>
    <t xml:space="preserve">                年末结转和结余</t>
  </si>
  <si>
    <t>28</t>
  </si>
  <si>
    <t>总计</t>
  </si>
  <si>
    <t>12</t>
  </si>
  <si>
    <t>29</t>
  </si>
  <si>
    <t>注：1.本表反映部门本年度的总收支和年末结转结余情况。
    2.本套报表金额单位转换时可能存在尾数误差。</t>
  </si>
  <si>
    <t>收入决算表</t>
  </si>
  <si>
    <t>公开02表</t>
  </si>
  <si>
    <t>单位：</t>
  </si>
  <si>
    <t>汨罗市林业局（汇总）</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</si>
  <si>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</si>
  <si>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</si>
  <si>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</si>
  <si>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</si>
  <si>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</si>
  <si>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</si>
  <si>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</si>
  <si>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</si>
  <si>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</si>
  <si>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</si>
  <si>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</si>
  <si>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</si>
  <si>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20199</t>
  </si>
  <si>
    <t>其他一般公共服务支出</t>
  </si>
  <si>
    <t>2019999</t>
  </si>
  <si>
    <t xml:space="preserve">  其他一般公共服务支出</t>
  </si>
  <si>
    <t>211</t>
  </si>
  <si>
    <t>节能环保支出</t>
  </si>
  <si>
    <t>21101</t>
  </si>
  <si>
    <t>环境保护管理事务</t>
  </si>
  <si>
    <t>2110199</t>
  </si>
  <si>
    <t xml:space="preserve">  其他环境保护管理事务支出</t>
  </si>
  <si>
    <t>21105</t>
  </si>
  <si>
    <t>天然林保护</t>
  </si>
  <si>
    <t>2110507</t>
  </si>
  <si>
    <t xml:space="preserve">  停伐补助</t>
  </si>
  <si>
    <t>212</t>
  </si>
  <si>
    <t>城乡社区支出</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</si>
  <si>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</si>
  <si>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</si>
  <si>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</si>
  <si>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</si>
  <si>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</si>
  <si>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</si>
  <si>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</si>
  <si>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</si>
  <si>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213</t>
  </si>
  <si>
    <t>农林水支出</t>
  </si>
  <si>
    <t>21301</t>
  </si>
  <si>
    <t>农业农村</t>
  </si>
  <si>
    <t>2130199</t>
  </si>
  <si>
    <t xml:space="preserve">  其他农业农村支出</t>
  </si>
  <si>
    <t>21302</t>
  </si>
  <si>
    <t>林业和草原</t>
  </si>
  <si>
    <t>2130201</t>
  </si>
  <si>
    <t xml:space="preserve">  行政运行</t>
  </si>
  <si>
    <t>2130202</t>
  </si>
  <si>
    <t xml:space="preserve">  一般行政管理事务</t>
  </si>
  <si>
    <t>2130206</t>
  </si>
  <si>
    <t xml:space="preserve">  技术推广与转化</t>
  </si>
  <si>
    <t>2130207</t>
  </si>
  <si>
    <t xml:space="preserve">  森林资源管理</t>
  </si>
  <si>
    <t>2130209</t>
  </si>
  <si>
    <t xml:space="preserve">  森林生态效益补偿</t>
  </si>
  <si>
    <t>2130212</t>
  </si>
  <si>
    <t xml:space="preserve">  湿地保护</t>
  </si>
  <si>
    <t>2130221</t>
  </si>
  <si>
    <t xml:space="preserve">  产业化管理</t>
  </si>
  <si>
    <t>2130234</t>
  </si>
  <si>
    <t xml:space="preserve">  林业草原防灾减灾</t>
  </si>
  <si>
    <t>2130299</t>
  </si>
  <si>
    <t xml:space="preserve">  其他林业和草原支出</t>
  </si>
  <si>
    <t>21307</t>
  </si>
  <si>
    <t>农村综合改革</t>
  </si>
  <si>
    <t>2130701</t>
  </si>
  <si>
    <t xml:space="preserve">  对村级一事一议的补助</t>
  </si>
  <si>
    <t>214</t>
  </si>
  <si>
    <t>交通运输支出</t>
  </si>
  <si>
    <t>21401</t>
  </si>
  <si>
    <t>公路水路运输</t>
  </si>
  <si>
    <t>2140104</t>
  </si>
  <si>
    <t xml:space="preserve">  公路建设</t>
  </si>
  <si>
    <t>2140106</t>
  </si>
  <si>
    <t xml:space="preserve">  公路养护</t>
  </si>
  <si>
    <t>221</t>
  </si>
  <si>
    <t>住房保障支出</t>
  </si>
  <si>
    <t>22102</t>
  </si>
  <si>
    <t>住房改革支出</t>
  </si>
  <si>
    <t>2210201</t>
  </si>
  <si>
    <t xml:space="preserve">  住房公积金</t>
  </si>
  <si>
    <t>223</t>
  </si>
  <si>
    <t>国有资本经营预算支出</t>
  </si>
  <si>
    <t>22399</t>
  </si>
  <si>
    <t>其他国有资本经营预算支出</t>
  </si>
  <si>
    <t>2239901</t>
  </si>
  <si>
    <t xml:space="preserve">  其他国有资本经营预算支出</t>
  </si>
  <si>
    <t>234</t>
  </si>
  <si>
    <t>抗疫特别国债安排的支出</t>
  </si>
  <si>
    <t>23402</t>
  </si>
  <si>
    <t>抗疫相关支出</t>
  </si>
  <si>
    <t>2340299</t>
  </si>
  <si>
    <t xml:space="preserve">  其他抗疫相关支出</t>
  </si>
  <si>
    <t>204</t>
  </si>
  <si>
    <t>公共安全支出</t>
  </si>
  <si>
    <t>20402</t>
  </si>
  <si>
    <t>公安</t>
  </si>
  <si>
    <t>2040299</t>
  </si>
  <si>
    <t xml:space="preserve">  其他公安支出</t>
  </si>
  <si>
    <t>208</t>
  </si>
  <si>
    <t>社会保障和就业支出</t>
  </si>
  <si>
    <t>20899</t>
  </si>
  <si>
    <t>其他社会保障和就业支出</t>
  </si>
  <si>
    <t>2089901</t>
  </si>
  <si>
    <t xml:space="preserve">  其他社会保障和就业支出</t>
  </si>
  <si>
    <t>事业运行</t>
  </si>
  <si>
    <t>林业事业机构</t>
  </si>
  <si>
    <t>注：本表反映部门本年度取得的各项收入情况。</t>
  </si>
  <si>
    <t>支出决算表</t>
  </si>
  <si>
    <t>公开03表</t>
  </si>
  <si>
    <t>基本支出</t>
  </si>
  <si>
    <t>项目支出</t>
  </si>
  <si>
    <t>上缴上级支出</t>
  </si>
  <si>
    <t>经营支出</t>
  </si>
  <si>
    <t>对附属单位补助支出</t>
  </si>
  <si>
    <t>2130205</t>
  </si>
  <si>
    <t xml:space="preserve">  森林资源培育</t>
  </si>
  <si>
    <t/>
  </si>
  <si>
    <t>2130213</t>
  </si>
  <si>
    <t xml:space="preserve">  执法与监督</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</si>
  <si>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</si>
  <si>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</si>
  <si>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</si>
  <si>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</si>
  <si>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</si>
  <si>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</si>
  <si>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</si>
  <si>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</si>
  <si>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</si>
  <si>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</si>
  <si>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</si>
  <si>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</si>
  <si>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</si>
  <si>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</si>
  <si>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</si>
  <si>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</si>
  <si>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</si>
  <si>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</si>
  <si>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</si>
  <si>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</si>
  <si>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</si>
  <si>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</si>
  <si>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 其他一般公共服务支出</t>
  </si>
  <si>
    <t xml:space="preserve"> 社会保障和就业支出</t>
  </si>
  <si>
    <t xml:space="preserve"> 其他社会保障和就业支出</t>
  </si>
  <si>
    <t>林业草原防灾减灾</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</si>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</sst>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7">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sz val="12"/>
      <name val="黑体"/>
      <family val="3"/>
    </font>
    <font>
      <b/>
      <sz val="11"/>
      <name val="宋体"/>
      <family val="0"/>
    </font>
    <font>
      <sz val="8"/>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sz val="11"/>
      <color indexed="20"/>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b/>
      <sz val="11"/>
      <color indexed="53"/>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right style="thin"/>
      <top/>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9" fillId="0" borderId="0" applyFont="0" applyFill="0" applyBorder="0" applyAlignment="0" applyProtection="0"/>
    <xf numFmtId="0" fontId="21" fillId="4" borderId="0" applyNumberFormat="0" applyBorder="0" applyAlignment="0" applyProtection="0"/>
    <xf numFmtId="41" fontId="9"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9" fillId="0" borderId="0" applyFont="0" applyFill="0" applyBorder="0" applyAlignment="0" applyProtection="0"/>
    <xf numFmtId="0" fontId="38" fillId="7" borderId="0" applyNumberFormat="0" applyBorder="0" applyAlignment="0" applyProtection="0"/>
    <xf numFmtId="0" fontId="25" fillId="0" borderId="0" applyNumberFormat="0" applyFill="0" applyBorder="0" applyAlignment="0" applyProtection="0"/>
    <xf numFmtId="0" fontId="21" fillId="4" borderId="0" applyNumberFormat="0" applyBorder="0" applyAlignment="0" applyProtection="0"/>
    <xf numFmtId="9" fontId="9" fillId="0" borderId="0" applyFont="0" applyFill="0" applyBorder="0" applyAlignment="0" applyProtection="0"/>
    <xf numFmtId="0" fontId="39"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1"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5" fillId="0" borderId="0">
      <alignment vertical="center"/>
      <protection/>
    </xf>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4" fillId="0" borderId="0">
      <alignment/>
      <protection/>
    </xf>
  </cellStyleXfs>
  <cellXfs count="175">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5" fillId="0"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3" fillId="0" borderId="0" xfId="40" applyFont="1" applyAlignment="1">
      <alignment vertical="center"/>
      <protection/>
    </xf>
    <xf numFmtId="0" fontId="7" fillId="0" borderId="0" xfId="40"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4" fontId="9" fillId="0" borderId="30" xfId="0" applyNumberFormat="1" applyFont="1" applyFill="1" applyBorder="1" applyAlignment="1">
      <alignment horizontal="right" vertical="center" shrinkToFit="1"/>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4" fillId="0" borderId="17" xfId="0" applyFont="1" applyBorder="1" applyAlignment="1">
      <alignment vertical="center"/>
    </xf>
    <xf numFmtId="0" fontId="56"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Alignment="1">
      <alignment horizontal="right" vertical="center"/>
      <protection/>
    </xf>
    <xf numFmtId="0" fontId="55" fillId="0" borderId="17" xfId="0" applyFont="1" applyBorder="1" applyAlignment="1">
      <alignment vertical="center"/>
    </xf>
    <xf numFmtId="0" fontId="9" fillId="0" borderId="17" xfId="0" applyFont="1" applyFill="1" applyBorder="1" applyAlignment="1">
      <alignment horizontal="left" vertical="center" shrinkToFit="1"/>
    </xf>
    <xf numFmtId="0" fontId="9" fillId="0" borderId="31" xfId="0" applyFont="1" applyFill="1" applyBorder="1" applyAlignment="1">
      <alignment horizontal="left" vertical="center" shrinkToFit="1"/>
    </xf>
    <xf numFmtId="4" fontId="9" fillId="0" borderId="31" xfId="0" applyNumberFormat="1" applyFont="1" applyFill="1" applyBorder="1" applyAlignment="1">
      <alignment horizontal="right" vertical="center" shrinkToFit="1"/>
    </xf>
    <xf numFmtId="0" fontId="0" fillId="0" borderId="17" xfId="80" applyBorder="1" applyAlignment="1">
      <alignment vertical="center" wrapText="1"/>
      <protection/>
    </xf>
    <xf numFmtId="0" fontId="9" fillId="0" borderId="32" xfId="0" applyFont="1" applyFill="1" applyBorder="1" applyAlignment="1">
      <alignment horizontal="left" vertical="center" shrinkToFit="1"/>
    </xf>
    <xf numFmtId="4" fontId="9" fillId="0" borderId="32" xfId="0" applyNumberFormat="1" applyFont="1" applyFill="1" applyBorder="1" applyAlignment="1">
      <alignment horizontal="right" vertical="center" shrinkToFit="1"/>
    </xf>
    <xf numFmtId="0" fontId="0" fillId="0" borderId="33" xfId="80" applyFont="1" applyBorder="1" applyAlignment="1">
      <alignment horizontal="center" vertical="center"/>
      <protection/>
    </xf>
    <xf numFmtId="0" fontId="0" fillId="0" borderId="23" xfId="80" applyFont="1" applyBorder="1" applyAlignment="1">
      <alignment horizontal="center" vertical="center"/>
      <protection/>
    </xf>
    <xf numFmtId="0" fontId="2" fillId="0" borderId="17" xfId="80" applyFont="1" applyBorder="1" applyAlignment="1">
      <alignment horizontal="center" vertical="center" wrapText="1"/>
      <protection/>
    </xf>
    <xf numFmtId="176" fontId="0" fillId="35" borderId="17" xfId="0" applyNumberFormat="1" applyFill="1" applyBorder="1" applyAlignment="1">
      <alignment horizontal="center" vertical="center"/>
    </xf>
    <xf numFmtId="177" fontId="0" fillId="35" borderId="17" xfId="0" applyNumberFormat="1" applyFill="1" applyBorder="1" applyAlignment="1">
      <alignment horizontal="center" vertical="center"/>
    </xf>
    <xf numFmtId="49" fontId="0" fillId="35" borderId="33" xfId="0" applyNumberFormat="1" applyFill="1" applyBorder="1" applyAlignment="1">
      <alignment horizontal="center" vertical="center"/>
    </xf>
    <xf numFmtId="49" fontId="0" fillId="35" borderId="23" xfId="0" applyNumberFormat="1" applyFill="1" applyBorder="1" applyAlignment="1">
      <alignment horizontal="center" vertical="center"/>
    </xf>
    <xf numFmtId="177" fontId="0" fillId="0" borderId="17" xfId="0" applyNumberFormat="1" applyFill="1" applyBorder="1" applyAlignment="1">
      <alignment horizontal="right" vertical="center"/>
    </xf>
    <xf numFmtId="49" fontId="0" fillId="35" borderId="17" xfId="0" applyNumberFormat="1" applyFill="1" applyBorder="1" applyAlignment="1">
      <alignment horizontal="center" vertical="center"/>
    </xf>
    <xf numFmtId="0" fontId="4"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49" fontId="0" fillId="0" borderId="0" xfId="15" applyNumberForma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49" fontId="8" fillId="0" borderId="0" xfId="15" applyNumberFormat="1" applyFont="1" applyFill="1" applyAlignment="1">
      <alignment horizontal="center" vertical="center"/>
      <protection/>
    </xf>
    <xf numFmtId="0" fontId="0" fillId="35" borderId="0" xfId="15" applyFill="1" applyAlignment="1">
      <alignment horizontal="right" vertical="center"/>
      <protection/>
    </xf>
    <xf numFmtId="49" fontId="0" fillId="35" borderId="0" xfId="15" applyNumberFormat="1" applyFill="1" applyAlignment="1">
      <alignment horizontal="right" vertical="center"/>
      <protection/>
    </xf>
    <xf numFmtId="177" fontId="0" fillId="35" borderId="17" xfId="15" applyNumberFormat="1" applyFont="1" applyFill="1" applyBorder="1" applyAlignment="1">
      <alignment horizontal="center" vertical="center"/>
      <protection/>
    </xf>
    <xf numFmtId="49" fontId="0" fillId="35" borderId="17" xfId="15" applyNumberFormat="1" applyFont="1" applyFill="1" applyBorder="1" applyAlignment="1">
      <alignment horizontal="center" vertical="center"/>
      <protection/>
    </xf>
    <xf numFmtId="177" fontId="0" fillId="0" borderId="17" xfId="15" applyNumberFormat="1" applyFont="1" applyFill="1" applyBorder="1" applyAlignment="1">
      <alignment horizontal="center" vertical="center"/>
      <protection/>
    </xf>
    <xf numFmtId="49" fontId="2" fillId="0" borderId="17" xfId="15" applyNumberFormat="1" applyFont="1" applyFill="1" applyBorder="1" applyAlignment="1">
      <alignment horizontal="center" vertical="center"/>
      <protection/>
    </xf>
    <xf numFmtId="177" fontId="2"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49" fontId="5" fillId="0"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0" fontId="5" fillId="0" borderId="17" xfId="15" applyNumberFormat="1" applyFont="1" applyFill="1" applyBorder="1" applyAlignment="1">
      <alignment horizontal="center" vertical="center"/>
      <protection/>
    </xf>
    <xf numFmtId="177" fontId="0" fillId="0" borderId="17" xfId="15" applyNumberFormat="1" applyFont="1" applyFill="1" applyBorder="1" applyAlignment="1">
      <alignment horizontal="left" vertical="center"/>
      <protection/>
    </xf>
    <xf numFmtId="0" fontId="2" fillId="0" borderId="17" xfId="15" applyFont="1" applyBorder="1" applyAlignment="1">
      <alignment horizontal="left" vertical="center"/>
      <protection/>
    </xf>
    <xf numFmtId="177" fontId="13" fillId="0"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center" vertical="center"/>
      <protection/>
    </xf>
    <xf numFmtId="177" fontId="13" fillId="35" borderId="17" xfId="15" applyNumberFormat="1" applyFont="1" applyFill="1" applyBorder="1" applyAlignment="1">
      <alignment horizontal="center" vertical="center"/>
      <protection/>
    </xf>
    <xf numFmtId="0" fontId="5" fillId="35" borderId="17"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49" fontId="0" fillId="0" borderId="0" xfId="15" applyNumberFormat="1" applyFont="1" applyBorder="1" applyAlignment="1">
      <alignment horizontal="left" vertical="center"/>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177" fontId="5" fillId="0" borderId="17" xfId="15"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3"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ont="1" applyFill="1" applyBorder="1" applyAlignment="1">
      <alignment horizontal="center" vertical="center"/>
    </xf>
    <xf numFmtId="0" fontId="9" fillId="0" borderId="34" xfId="0" applyFont="1" applyFill="1" applyBorder="1" applyAlignment="1">
      <alignment vertical="center" shrinkToFit="1"/>
    </xf>
    <xf numFmtId="0" fontId="9" fillId="0" borderId="35" xfId="0" applyFont="1" applyFill="1" applyBorder="1" applyAlignment="1">
      <alignment vertical="center" shrinkToFit="1"/>
    </xf>
    <xf numFmtId="0" fontId="9" fillId="0" borderId="36"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31" xfId="0" applyFont="1" applyFill="1" applyBorder="1" applyAlignment="1">
      <alignment horizontal="right" vertical="center" shrinkToFit="1"/>
    </xf>
    <xf numFmtId="4" fontId="9" fillId="0" borderId="37" xfId="0" applyNumberFormat="1" applyFont="1" applyFill="1" applyBorder="1" applyAlignment="1">
      <alignment horizontal="right" vertical="center" shrinkToFit="1"/>
    </xf>
    <xf numFmtId="4" fontId="9" fillId="0" borderId="38" xfId="0" applyNumberFormat="1" applyFont="1" applyFill="1" applyBorder="1" applyAlignment="1">
      <alignment horizontal="right" vertical="center" shrinkToFit="1"/>
    </xf>
    <xf numFmtId="0" fontId="9" fillId="0" borderId="39"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32" xfId="0" applyFont="1" applyFill="1" applyBorder="1" applyAlignment="1">
      <alignment horizontal="right" vertical="center" shrinkToFit="1"/>
    </xf>
    <xf numFmtId="177"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Alignment="1">
      <alignment horizontal="center" vertical="center" wrapText="1"/>
    </xf>
    <xf numFmtId="0" fontId="8" fillId="0" borderId="0" xfId="0" applyFont="1" applyFill="1" applyAlignment="1">
      <alignment horizontal="center" vertical="center" wrapText="1"/>
    </xf>
    <xf numFmtId="0" fontId="0" fillId="35" borderId="0" xfId="0" applyFill="1" applyAlignment="1">
      <alignment horizontal="center" vertical="center" wrapText="1"/>
    </xf>
    <xf numFmtId="0" fontId="14" fillId="35" borderId="0" xfId="0" applyFont="1" applyFill="1" applyAlignment="1">
      <alignment horizontal="right" vertical="center"/>
    </xf>
    <xf numFmtId="177" fontId="0" fillId="0" borderId="17" xfId="0" applyNumberFormat="1" applyFill="1" applyBorder="1" applyAlignment="1">
      <alignment horizontal="center" vertical="center" wrapText="1"/>
    </xf>
    <xf numFmtId="0" fontId="9" fillId="0" borderId="31" xfId="0" applyFont="1" applyFill="1" applyBorder="1" applyAlignment="1">
      <alignment horizontal="center" vertical="center" wrapText="1" shrinkToFit="1"/>
    </xf>
    <xf numFmtId="0" fontId="9" fillId="0" borderId="40"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32" xfId="0" applyFont="1" applyFill="1" applyBorder="1" applyAlignment="1">
      <alignment horizontal="center" vertical="center" wrapText="1" shrinkToFit="1"/>
    </xf>
    <xf numFmtId="176" fontId="0" fillId="35" borderId="17" xfId="0" applyNumberFormat="1" applyFill="1" applyBorder="1" applyAlignment="1">
      <alignment horizontal="left" vertical="center"/>
    </xf>
    <xf numFmtId="0" fontId="0" fillId="0" borderId="0" xfId="0" applyFont="1" applyBorder="1" applyAlignment="1">
      <alignment horizontal="center" vertical="center" wrapText="1"/>
    </xf>
    <xf numFmtId="0" fontId="0" fillId="0" borderId="0" xfId="0" applyAlignment="1">
      <alignment vertical="center"/>
    </xf>
    <xf numFmtId="0" fontId="12" fillId="0" borderId="0" xfId="15" applyFont="1" applyAlignment="1">
      <alignment horizontal="right" vertical="center"/>
      <protection/>
    </xf>
    <xf numFmtId="49" fontId="2" fillId="35" borderId="17" xfId="15" applyNumberFormat="1" applyFont="1" applyFill="1" applyBorder="1" applyAlignment="1">
      <alignment horizontal="center" vertical="center"/>
      <protection/>
    </xf>
    <xf numFmtId="49" fontId="5" fillId="35" borderId="17" xfId="15" applyNumberFormat="1" applyFont="1" applyFill="1" applyBorder="1" applyAlignment="1">
      <alignment horizontal="center" vertical="center"/>
      <protection/>
    </xf>
    <xf numFmtId="0" fontId="2" fillId="0" borderId="17" xfId="15" applyFont="1" applyBorder="1" applyAlignment="1">
      <alignment horizontal="right" vertical="center"/>
      <protection/>
    </xf>
    <xf numFmtId="177" fontId="13" fillId="0" borderId="17" xfId="15" applyNumberFormat="1" applyFont="1" applyFill="1" applyBorder="1" applyAlignment="1">
      <alignment horizontal="right" vertical="center"/>
      <protection/>
    </xf>
    <xf numFmtId="177" fontId="0" fillId="35" borderId="17" xfId="15" applyNumberFormat="1" applyFont="1" applyFill="1" applyBorder="1" applyAlignment="1" quotePrefix="1">
      <alignment horizontal="center" vertical="center"/>
      <protection/>
    </xf>
    <xf numFmtId="49" fontId="2" fillId="35" borderId="1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49" fontId="5" fillId="35" borderId="17" xfId="15" applyNumberFormat="1" applyFont="1" applyFill="1" applyBorder="1" applyAlignment="1" quotePrefix="1">
      <alignment horizontal="center" vertical="center"/>
      <protection/>
    </xf>
    <xf numFmtId="177" fontId="5" fillId="35" borderId="17" xfId="15" applyNumberFormat="1" applyFont="1" applyFill="1" applyBorder="1" applyAlignment="1" quotePrefix="1">
      <alignment horizontal="left" vertical="center"/>
      <protection/>
    </xf>
    <xf numFmtId="177" fontId="13" fillId="0" borderId="17" xfId="15" applyNumberFormat="1" applyFont="1" applyFill="1" applyBorder="1" applyAlignment="1" quotePrefix="1">
      <alignment horizontal="center" vertical="center"/>
      <protection/>
    </xf>
    <xf numFmtId="177" fontId="13" fillId="35" borderId="17" xfId="15"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15" applyNumberFormat="1" applyFont="1" applyFill="1" applyBorder="1" applyAlignment="1" quotePrefix="1">
      <alignment horizontal="center" vertical="center"/>
      <protection/>
    </xf>
    <xf numFmtId="49" fontId="2" fillId="0" borderId="17" xfId="15" applyNumberFormat="1" applyFont="1" applyFill="1" applyBorder="1" applyAlignment="1" quotePrefix="1">
      <alignment horizontal="center" vertical="center"/>
      <protection/>
    </xf>
    <xf numFmtId="177" fontId="2" fillId="0" borderId="17" xfId="15" applyNumberFormat="1" applyFont="1" applyFill="1" applyBorder="1" applyAlignment="1" quotePrefix="1">
      <alignment horizontal="center" vertical="center"/>
      <protection/>
    </xf>
    <xf numFmtId="49" fontId="5"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1">
      <selection activeCell="C8" sqref="C8:C11"/>
    </sheetView>
  </sheetViews>
  <sheetFormatPr defaultColWidth="9.00390625" defaultRowHeight="14.25"/>
  <cols>
    <col min="1" max="1" width="50.625" style="82" customWidth="1"/>
    <col min="2" max="2" width="4.00390625" style="83" customWidth="1"/>
    <col min="3" max="3" width="15.625" style="82" customWidth="1"/>
    <col min="4" max="4" width="50.625" style="82" customWidth="1"/>
    <col min="5" max="5" width="3.50390625" style="83" customWidth="1"/>
    <col min="6" max="6" width="15.625" style="82" customWidth="1"/>
    <col min="7" max="8" width="9.00390625" style="84" customWidth="1"/>
    <col min="9" max="16384" width="9.00390625" style="82" customWidth="1"/>
  </cols>
  <sheetData>
    <row r="1" spans="1:6" ht="14.25">
      <c r="A1" s="85"/>
      <c r="F1" s="153"/>
    </row>
    <row r="2" spans="1:8" s="80" customFormat="1" ht="18" customHeight="1">
      <c r="A2" s="86" t="s">
        <v>0</v>
      </c>
      <c r="B2" s="87"/>
      <c r="C2" s="86"/>
      <c r="D2" s="86"/>
      <c r="E2" s="87"/>
      <c r="F2" s="86"/>
      <c r="G2" s="111"/>
      <c r="H2" s="111"/>
    </row>
    <row r="3" spans="1:6" ht="9.75" customHeight="1">
      <c r="A3" s="88"/>
      <c r="B3" s="89"/>
      <c r="C3" s="88"/>
      <c r="D3" s="88"/>
      <c r="E3" s="89"/>
      <c r="F3" s="5" t="s">
        <v>1</v>
      </c>
    </row>
    <row r="4" spans="1:6" ht="15" customHeight="1">
      <c r="A4" s="6" t="s">
        <v>2</v>
      </c>
      <c r="B4" s="89"/>
      <c r="C4" s="88"/>
      <c r="D4" s="88"/>
      <c r="E4" s="89"/>
      <c r="F4" s="5" t="s">
        <v>3</v>
      </c>
    </row>
    <row r="5" spans="1:8" s="81" customFormat="1" ht="21.75" customHeight="1">
      <c r="A5" s="158" t="s">
        <v>4</v>
      </c>
      <c r="B5" s="91"/>
      <c r="C5" s="90"/>
      <c r="D5" s="158" t="s">
        <v>5</v>
      </c>
      <c r="E5" s="91"/>
      <c r="F5" s="90"/>
      <c r="G5" s="112"/>
      <c r="H5" s="112"/>
    </row>
    <row r="6" spans="1:8" s="81" customFormat="1" ht="21.75" customHeight="1">
      <c r="A6" s="158" t="s">
        <v>6</v>
      </c>
      <c r="B6" s="159" t="s">
        <v>7</v>
      </c>
      <c r="C6" s="90" t="s">
        <v>8</v>
      </c>
      <c r="D6" s="158" t="s">
        <v>6</v>
      </c>
      <c r="E6" s="159" t="s">
        <v>7</v>
      </c>
      <c r="F6" s="90" t="s">
        <v>8</v>
      </c>
      <c r="G6" s="112"/>
      <c r="H6" s="112"/>
    </row>
    <row r="7" spans="1:8" s="81" customFormat="1" ht="21.75" customHeight="1">
      <c r="A7" s="158" t="s">
        <v>9</v>
      </c>
      <c r="B7" s="91"/>
      <c r="C7" s="158" t="s">
        <v>10</v>
      </c>
      <c r="D7" s="158" t="s">
        <v>9</v>
      </c>
      <c r="E7" s="91"/>
      <c r="F7" s="158" t="s">
        <v>11</v>
      </c>
      <c r="G7" s="112"/>
      <c r="H7" s="112"/>
    </row>
    <row r="8" spans="1:8" s="81" customFormat="1" ht="21.75" customHeight="1">
      <c r="A8" s="160" t="s">
        <v>12</v>
      </c>
      <c r="B8" s="161" t="s">
        <v>10</v>
      </c>
      <c r="C8" s="99">
        <v>6552.22</v>
      </c>
      <c r="D8" s="162" t="s">
        <v>13</v>
      </c>
      <c r="E8" s="155" t="s">
        <v>14</v>
      </c>
      <c r="F8" s="99">
        <v>66</v>
      </c>
      <c r="G8" s="112"/>
      <c r="H8" s="112"/>
    </row>
    <row r="9" spans="1:8" s="81" customFormat="1" ht="21.75" customHeight="1">
      <c r="A9" s="100" t="s">
        <v>15</v>
      </c>
      <c r="B9" s="161" t="s">
        <v>11</v>
      </c>
      <c r="C9" s="99">
        <v>462.07</v>
      </c>
      <c r="D9" s="162" t="s">
        <v>16</v>
      </c>
      <c r="E9" s="155" t="s">
        <v>17</v>
      </c>
      <c r="F9" s="99"/>
      <c r="G9" s="112"/>
      <c r="H9" s="112"/>
    </row>
    <row r="10" spans="1:8" s="81" customFormat="1" ht="21.75" customHeight="1">
      <c r="A10" s="97" t="s">
        <v>18</v>
      </c>
      <c r="B10" s="161" t="s">
        <v>19</v>
      </c>
      <c r="C10" s="99">
        <v>0.91</v>
      </c>
      <c r="D10" s="162" t="s">
        <v>20</v>
      </c>
      <c r="E10" s="155" t="s">
        <v>21</v>
      </c>
      <c r="F10" s="99"/>
      <c r="G10" s="112"/>
      <c r="H10" s="112"/>
    </row>
    <row r="11" spans="1:8" s="81" customFormat="1" ht="21.75" customHeight="1">
      <c r="A11" s="100" t="s">
        <v>22</v>
      </c>
      <c r="B11" s="161" t="s">
        <v>23</v>
      </c>
      <c r="C11" s="99"/>
      <c r="D11" s="162" t="s">
        <v>24</v>
      </c>
      <c r="E11" s="155" t="s">
        <v>25</v>
      </c>
      <c r="F11" s="99">
        <v>12</v>
      </c>
      <c r="G11" s="112"/>
      <c r="H11" s="112"/>
    </row>
    <row r="12" spans="1:8" s="81" customFormat="1" ht="21.75" customHeight="1">
      <c r="A12" s="100" t="s">
        <v>26</v>
      </c>
      <c r="B12" s="161" t="s">
        <v>27</v>
      </c>
      <c r="C12" s="99"/>
      <c r="D12" s="162" t="s">
        <v>28</v>
      </c>
      <c r="E12" s="155" t="s">
        <v>29</v>
      </c>
      <c r="F12" s="99"/>
      <c r="G12" s="112"/>
      <c r="H12" s="112"/>
    </row>
    <row r="13" spans="1:8" s="81" customFormat="1" ht="21.75" customHeight="1">
      <c r="A13" s="100" t="s">
        <v>30</v>
      </c>
      <c r="B13" s="161" t="s">
        <v>31</v>
      </c>
      <c r="C13" s="99">
        <v>83.85</v>
      </c>
      <c r="D13" s="162" t="s">
        <v>32</v>
      </c>
      <c r="E13" s="155" t="s">
        <v>33</v>
      </c>
      <c r="F13" s="99"/>
      <c r="G13" s="112"/>
      <c r="H13" s="112"/>
    </row>
    <row r="14" spans="1:8" s="81" customFormat="1" ht="21.75" customHeight="1">
      <c r="A14" s="100" t="s">
        <v>34</v>
      </c>
      <c r="B14" s="161" t="s">
        <v>35</v>
      </c>
      <c r="C14" s="99"/>
      <c r="D14" s="102" t="s">
        <v>36</v>
      </c>
      <c r="E14" s="155" t="s">
        <v>37</v>
      </c>
      <c r="F14" s="99">
        <v>555.05</v>
      </c>
      <c r="G14" s="112"/>
      <c r="H14" s="112"/>
    </row>
    <row r="15" spans="1:8" s="81" customFormat="1" ht="21.75" customHeight="1">
      <c r="A15" s="100" t="s">
        <v>38</v>
      </c>
      <c r="B15" s="161" t="s">
        <v>39</v>
      </c>
      <c r="C15" s="99">
        <v>257.16</v>
      </c>
      <c r="D15" s="97" t="s">
        <v>40</v>
      </c>
      <c r="E15" s="155" t="s">
        <v>41</v>
      </c>
      <c r="F15" s="99">
        <v>227.06</v>
      </c>
      <c r="G15" s="112"/>
      <c r="H15" s="112"/>
    </row>
    <row r="16" spans="1:8" s="81" customFormat="1" ht="21.75" customHeight="1">
      <c r="A16" s="100"/>
      <c r="B16" s="155"/>
      <c r="C16" s="99"/>
      <c r="D16" s="97" t="s">
        <v>42</v>
      </c>
      <c r="E16" s="155" t="s">
        <v>43</v>
      </c>
      <c r="F16" s="99">
        <v>5273.98</v>
      </c>
      <c r="G16" s="112"/>
      <c r="H16" s="112"/>
    </row>
    <row r="17" spans="1:8" s="81" customFormat="1" ht="21.75" customHeight="1">
      <c r="A17" s="100"/>
      <c r="B17" s="155"/>
      <c r="C17" s="99"/>
      <c r="D17" s="97" t="s">
        <v>44</v>
      </c>
      <c r="E17" s="155" t="s">
        <v>45</v>
      </c>
      <c r="F17" s="99">
        <v>40</v>
      </c>
      <c r="G17" s="112"/>
      <c r="H17" s="112"/>
    </row>
    <row r="18" spans="1:8" s="81" customFormat="1" ht="21.75" customHeight="1">
      <c r="A18" s="100"/>
      <c r="B18" s="155"/>
      <c r="C18" s="99"/>
      <c r="D18" s="97" t="s">
        <v>46</v>
      </c>
      <c r="E18" s="155" t="s">
        <v>47</v>
      </c>
      <c r="F18" s="99">
        <v>101.43</v>
      </c>
      <c r="G18" s="112"/>
      <c r="H18" s="112"/>
    </row>
    <row r="19" spans="1:8" s="81" customFormat="1" ht="21.75" customHeight="1">
      <c r="A19" s="100"/>
      <c r="B19" s="155"/>
      <c r="C19" s="99"/>
      <c r="D19" s="97" t="s">
        <v>48</v>
      </c>
      <c r="E19" s="155" t="s">
        <v>49</v>
      </c>
      <c r="F19" s="99">
        <v>0.91</v>
      </c>
      <c r="G19" s="112"/>
      <c r="H19" s="112"/>
    </row>
    <row r="20" spans="1:8" s="81" customFormat="1" ht="21.75" customHeight="1">
      <c r="A20" s="156"/>
      <c r="B20" s="155"/>
      <c r="C20" s="99"/>
      <c r="D20" s="103" t="s">
        <v>50</v>
      </c>
      <c r="E20" s="155" t="s">
        <v>51</v>
      </c>
      <c r="F20" s="99">
        <v>242</v>
      </c>
      <c r="G20" s="112"/>
      <c r="H20" s="112"/>
    </row>
    <row r="21" spans="1:8" s="81" customFormat="1" ht="21.75" customHeight="1">
      <c r="A21" s="163" t="s">
        <v>52</v>
      </c>
      <c r="B21" s="155" t="s">
        <v>53</v>
      </c>
      <c r="C21" s="99"/>
      <c r="D21" s="163" t="s">
        <v>54</v>
      </c>
      <c r="E21" s="155" t="s">
        <v>55</v>
      </c>
      <c r="F21" s="99">
        <f>F8+F11+F14+F15+F16+F17+F18+F19+F20</f>
        <v>6518.429999999999</v>
      </c>
      <c r="G21" s="112"/>
      <c r="H21" s="112"/>
    </row>
    <row r="22" spans="1:8" s="81" customFormat="1" ht="21.75" customHeight="1">
      <c r="A22" s="97" t="s">
        <v>56</v>
      </c>
      <c r="B22" s="155" t="s">
        <v>57</v>
      </c>
      <c r="C22" s="99"/>
      <c r="D22" s="97" t="s">
        <v>58</v>
      </c>
      <c r="E22" s="155" t="s">
        <v>59</v>
      </c>
      <c r="F22" s="99"/>
      <c r="G22" s="112"/>
      <c r="H22" s="112"/>
    </row>
    <row r="23" spans="1:8" s="81" customFormat="1" ht="21.75" customHeight="1">
      <c r="A23" s="97" t="s">
        <v>60</v>
      </c>
      <c r="B23" s="155" t="s">
        <v>61</v>
      </c>
      <c r="C23" s="99">
        <v>502.55</v>
      </c>
      <c r="D23" s="97" t="s">
        <v>62</v>
      </c>
      <c r="E23" s="155" t="s">
        <v>63</v>
      </c>
      <c r="F23" s="99">
        <v>1340.33</v>
      </c>
      <c r="G23" s="112"/>
      <c r="H23" s="112"/>
    </row>
    <row r="24" spans="1:6" ht="21.75" customHeight="1">
      <c r="A24" s="164" t="s">
        <v>64</v>
      </c>
      <c r="B24" s="155" t="s">
        <v>65</v>
      </c>
      <c r="C24" s="99">
        <f>C8+C9+C10+C13+C15+C23</f>
        <v>7858.76</v>
      </c>
      <c r="D24" s="164" t="s">
        <v>64</v>
      </c>
      <c r="E24" s="155" t="s">
        <v>66</v>
      </c>
      <c r="F24" s="157">
        <f>F21+F23</f>
        <v>7858.759999999999</v>
      </c>
    </row>
    <row r="25" spans="1:6" ht="51" customHeight="1">
      <c r="A25" s="108" t="s">
        <v>67</v>
      </c>
      <c r="B25" s="109"/>
      <c r="C25" s="110"/>
      <c r="D25" s="110"/>
      <c r="E25" s="109"/>
      <c r="F25" s="110"/>
    </row>
  </sheetData>
  <sheetProtection/>
  <mergeCells count="4">
    <mergeCell ref="A2:F2"/>
    <mergeCell ref="A5:C5"/>
    <mergeCell ref="D5:F5"/>
    <mergeCell ref="A25:F25"/>
  </mergeCells>
  <printOptions horizontalCentered="1"/>
  <pageMargins left="0.35" right="0.35" top="0.59" bottom="0.79" header="0.51" footer="0.2"/>
  <pageSetup fitToHeight="1" fitToWidth="1" horizontalDpi="300" verticalDpi="300" orientation="landscape" paperSize="9" scale="88"/>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J74"/>
  <sheetViews>
    <sheetView zoomScaleSheetLayoutView="160" workbookViewId="0" topLeftCell="A1">
      <selection activeCell="M13" sqref="M13"/>
    </sheetView>
  </sheetViews>
  <sheetFormatPr defaultColWidth="9.00390625" defaultRowHeight="14.25"/>
  <cols>
    <col min="1" max="1" width="3.875" style="117" customWidth="1"/>
    <col min="2" max="2" width="14.375" style="117" customWidth="1"/>
    <col min="3" max="3" width="10.75390625" style="139" customWidth="1"/>
    <col min="4" max="10" width="13.625" style="117" customWidth="1"/>
    <col min="11" max="11" width="9.00390625" style="117" customWidth="1"/>
    <col min="12" max="12" width="10.375" style="117" bestFit="1" customWidth="1"/>
    <col min="13" max="16384" width="9.00390625" style="117" customWidth="1"/>
  </cols>
  <sheetData>
    <row r="1" spans="1:10" s="114" customFormat="1" ht="20.25">
      <c r="A1" s="118" t="s">
        <v>68</v>
      </c>
      <c r="B1" s="118"/>
      <c r="C1" s="140"/>
      <c r="D1" s="118"/>
      <c r="E1" s="118"/>
      <c r="F1" s="118"/>
      <c r="G1" s="118"/>
      <c r="H1" s="118"/>
      <c r="I1" s="118"/>
      <c r="J1" s="118"/>
    </row>
    <row r="2" spans="1:10" ht="14.25">
      <c r="A2" s="119"/>
      <c r="B2" s="119"/>
      <c r="C2" s="141"/>
      <c r="D2" s="119"/>
      <c r="E2" s="119"/>
      <c r="F2" s="119"/>
      <c r="G2" s="119"/>
      <c r="H2" s="119"/>
      <c r="I2" s="119"/>
      <c r="J2" s="5" t="s">
        <v>69</v>
      </c>
    </row>
    <row r="3" spans="1:10" ht="14.25">
      <c r="A3" s="6" t="s">
        <v>70</v>
      </c>
      <c r="B3" s="142" t="s">
        <v>71</v>
      </c>
      <c r="C3" s="141"/>
      <c r="D3" s="119"/>
      <c r="E3" s="119"/>
      <c r="F3" s="120"/>
      <c r="G3" s="119"/>
      <c r="H3" s="119"/>
      <c r="I3" s="119"/>
      <c r="J3" s="5" t="s">
        <v>3</v>
      </c>
    </row>
    <row r="4" spans="1:10" s="115" customFormat="1" ht="22.5" customHeight="1">
      <c r="A4" s="165" t="s">
        <v>6</v>
      </c>
      <c r="B4" s="121"/>
      <c r="C4" s="121"/>
      <c r="D4" s="165" t="s">
        <v>52</v>
      </c>
      <c r="E4" s="166" t="s">
        <v>72</v>
      </c>
      <c r="F4" s="165" t="s">
        <v>73</v>
      </c>
      <c r="G4" s="165" t="s">
        <v>74</v>
      </c>
      <c r="H4" s="165" t="s">
        <v>75</v>
      </c>
      <c r="I4" s="165" t="s">
        <v>76</v>
      </c>
      <c r="J4" s="165" t="s">
        <v>77</v>
      </c>
    </row>
    <row r="5" spans="1:10" s="115" customFormat="1" ht="22.5" customHeight="1">
      <c r="A5" s="122" t="s">
        <v>78</v>
      </c>
      <c r="B5" s="121"/>
      <c r="C5" s="165" t="s">
        <v>79</v>
      </c>
      <c r="D5" s="121"/>
      <c r="E5" s="143"/>
      <c r="F5" s="121"/>
      <c r="G5" s="121"/>
      <c r="H5" s="121"/>
      <c r="I5" s="121"/>
      <c r="J5" s="121"/>
    </row>
    <row r="6" spans="1:10" s="115" customFormat="1" ht="22.5" customHeight="1">
      <c r="A6" s="121"/>
      <c r="B6" s="121"/>
      <c r="C6" s="121"/>
      <c r="D6" s="121"/>
      <c r="E6" s="143"/>
      <c r="F6" s="121"/>
      <c r="G6" s="121"/>
      <c r="H6" s="121"/>
      <c r="I6" s="121"/>
      <c r="J6" s="121"/>
    </row>
    <row r="7" spans="1:10" ht="22.5" customHeight="1">
      <c r="A7" s="167" t="s">
        <v>80</v>
      </c>
      <c r="B7" s="75"/>
      <c r="C7" s="121"/>
      <c r="D7" s="167" t="s">
        <v>10</v>
      </c>
      <c r="E7" s="167" t="s">
        <v>11</v>
      </c>
      <c r="F7" s="167" t="s">
        <v>19</v>
      </c>
      <c r="G7" s="167" t="s">
        <v>23</v>
      </c>
      <c r="H7" s="167" t="s">
        <v>27</v>
      </c>
      <c r="I7" s="167" t="s">
        <v>31</v>
      </c>
      <c r="J7" s="79" t="s">
        <v>35</v>
      </c>
    </row>
    <row r="8" spans="1:10" ht="22.5" customHeight="1">
      <c r="A8" s="167" t="s">
        <v>81</v>
      </c>
      <c r="B8" s="75"/>
      <c r="C8" s="121"/>
      <c r="D8" s="78">
        <f>D9+D12+D17+D22+D37+D41+D44+D47+D50+D53+D56+D59+D63+D66+D69</f>
        <v>7356.2128999999995</v>
      </c>
      <c r="E8" s="78">
        <v>7015.2</v>
      </c>
      <c r="F8" s="78"/>
      <c r="G8" s="78"/>
      <c r="H8" s="78">
        <v>83.85</v>
      </c>
      <c r="I8" s="78"/>
      <c r="J8" s="78">
        <v>257.16</v>
      </c>
    </row>
    <row r="9" spans="1:10" s="117" customFormat="1" ht="22.5" customHeight="1">
      <c r="A9" s="126" t="s">
        <v>82</v>
      </c>
      <c r="B9" s="127"/>
      <c r="C9" s="66" t="s">
        <v>83</v>
      </c>
      <c r="D9" s="67">
        <v>59.6</v>
      </c>
      <c r="E9" s="67">
        <v>59.6</v>
      </c>
      <c r="F9" s="67">
        <v>0</v>
      </c>
      <c r="G9" s="67">
        <v>0</v>
      </c>
      <c r="H9" s="67">
        <v>0</v>
      </c>
      <c r="I9" s="67">
        <v>0</v>
      </c>
      <c r="J9" s="129">
        <v>0</v>
      </c>
    </row>
    <row r="10" spans="1:10" s="117" customFormat="1" ht="22.5" customHeight="1">
      <c r="A10" s="126" t="s">
        <v>84</v>
      </c>
      <c r="B10" s="127"/>
      <c r="C10" s="66" t="s">
        <v>85</v>
      </c>
      <c r="D10" s="67">
        <v>59.6</v>
      </c>
      <c r="E10" s="67">
        <v>59.6</v>
      </c>
      <c r="F10" s="67">
        <v>0</v>
      </c>
      <c r="G10" s="67">
        <v>0</v>
      </c>
      <c r="H10" s="67">
        <v>0</v>
      </c>
      <c r="I10" s="67">
        <v>0</v>
      </c>
      <c r="J10" s="129">
        <v>0</v>
      </c>
    </row>
    <row r="11" spans="1:10" s="117" customFormat="1" ht="22.5" customHeight="1">
      <c r="A11" s="126" t="s">
        <v>86</v>
      </c>
      <c r="B11" s="127"/>
      <c r="C11" s="66" t="s">
        <v>87</v>
      </c>
      <c r="D11" s="67">
        <v>59.6</v>
      </c>
      <c r="E11" s="67">
        <v>59.6</v>
      </c>
      <c r="F11" s="67">
        <v>0</v>
      </c>
      <c r="G11" s="67">
        <v>0</v>
      </c>
      <c r="H11" s="67">
        <v>0</v>
      </c>
      <c r="I11" s="67">
        <v>0</v>
      </c>
      <c r="J11" s="129">
        <v>0</v>
      </c>
    </row>
    <row r="12" spans="1:10" s="117" customFormat="1" ht="22.5" customHeight="1">
      <c r="A12" s="126" t="s">
        <v>88</v>
      </c>
      <c r="B12" s="127"/>
      <c r="C12" s="66" t="s">
        <v>89</v>
      </c>
      <c r="D12" s="67">
        <v>555.05</v>
      </c>
      <c r="E12" s="67">
        <v>555.05</v>
      </c>
      <c r="F12" s="67">
        <v>0</v>
      </c>
      <c r="G12" s="67">
        <v>0</v>
      </c>
      <c r="H12" s="67">
        <v>0</v>
      </c>
      <c r="I12" s="67">
        <v>0</v>
      </c>
      <c r="J12" s="129">
        <v>0</v>
      </c>
    </row>
    <row r="13" spans="1:10" s="117" customFormat="1" ht="22.5" customHeight="1">
      <c r="A13" s="126" t="s">
        <v>90</v>
      </c>
      <c r="B13" s="127"/>
      <c r="C13" s="66" t="s">
        <v>91</v>
      </c>
      <c r="D13" s="67">
        <v>554.05</v>
      </c>
      <c r="E13" s="67">
        <v>554.05</v>
      </c>
      <c r="F13" s="67">
        <v>0</v>
      </c>
      <c r="G13" s="67">
        <v>0</v>
      </c>
      <c r="H13" s="67">
        <v>0</v>
      </c>
      <c r="I13" s="67">
        <v>0</v>
      </c>
      <c r="J13" s="129">
        <v>0</v>
      </c>
    </row>
    <row r="14" spans="1:10" s="117" customFormat="1" ht="22.5" customHeight="1">
      <c r="A14" s="126" t="s">
        <v>92</v>
      </c>
      <c r="B14" s="127"/>
      <c r="C14" s="66" t="s">
        <v>93</v>
      </c>
      <c r="D14" s="67">
        <v>554.05</v>
      </c>
      <c r="E14" s="67">
        <v>554.05</v>
      </c>
      <c r="F14" s="67">
        <v>0</v>
      </c>
      <c r="G14" s="67">
        <v>0</v>
      </c>
      <c r="H14" s="67">
        <v>0</v>
      </c>
      <c r="I14" s="67">
        <v>0</v>
      </c>
      <c r="J14" s="129">
        <v>0</v>
      </c>
    </row>
    <row r="15" spans="1:10" s="117" customFormat="1" ht="22.5" customHeight="1">
      <c r="A15" s="126" t="s">
        <v>94</v>
      </c>
      <c r="B15" s="127"/>
      <c r="C15" s="66" t="s">
        <v>95</v>
      </c>
      <c r="D15" s="67">
        <v>1</v>
      </c>
      <c r="E15" s="67">
        <v>1</v>
      </c>
      <c r="F15" s="67">
        <v>0</v>
      </c>
      <c r="G15" s="67">
        <v>0</v>
      </c>
      <c r="H15" s="67">
        <v>0</v>
      </c>
      <c r="I15" s="67">
        <v>0</v>
      </c>
      <c r="J15" s="129">
        <v>0</v>
      </c>
    </row>
    <row r="16" spans="1:10" s="117" customFormat="1" ht="22.5" customHeight="1">
      <c r="A16" s="126" t="s">
        <v>96</v>
      </c>
      <c r="B16" s="127"/>
      <c r="C16" s="66" t="s">
        <v>97</v>
      </c>
      <c r="D16" s="67">
        <v>1</v>
      </c>
      <c r="E16" s="67">
        <v>1</v>
      </c>
      <c r="F16" s="67">
        <v>0</v>
      </c>
      <c r="G16" s="67">
        <v>0</v>
      </c>
      <c r="H16" s="67">
        <v>0</v>
      </c>
      <c r="I16" s="67">
        <v>0</v>
      </c>
      <c r="J16" s="129">
        <v>0</v>
      </c>
    </row>
    <row r="17" spans="1:10" s="117" customFormat="1" ht="22.5" customHeight="1">
      <c r="A17" s="126" t="s">
        <v>98</v>
      </c>
      <c r="B17" s="127"/>
      <c r="C17" s="66" t="s">
        <v>99</v>
      </c>
      <c r="D17" s="67">
        <v>225.0708</v>
      </c>
      <c r="E17" s="67">
        <v>225.0708</v>
      </c>
      <c r="F17" s="67">
        <v>0</v>
      </c>
      <c r="G17" s="67">
        <v>0</v>
      </c>
      <c r="H17" s="67">
        <v>0</v>
      </c>
      <c r="I17" s="67">
        <v>0</v>
      </c>
      <c r="J17" s="129">
        <v>0</v>
      </c>
    </row>
    <row r="18" spans="1:10" s="117" customFormat="1" ht="22.5" customHeight="1">
      <c r="A18" s="126" t="s">
        <v>100</v>
      </c>
      <c r="B18" s="127"/>
      <c r="C18" s="66" t="s">
        <v>101</v>
      </c>
      <c r="D18" s="67">
        <v>5</v>
      </c>
      <c r="E18" s="67">
        <v>5</v>
      </c>
      <c r="F18" s="67">
        <v>0</v>
      </c>
      <c r="G18" s="67">
        <v>0</v>
      </c>
      <c r="H18" s="67">
        <v>0</v>
      </c>
      <c r="I18" s="67">
        <v>0</v>
      </c>
      <c r="J18" s="129">
        <v>0</v>
      </c>
    </row>
    <row r="19" spans="1:10" s="117" customFormat="1" ht="22.5" customHeight="1">
      <c r="A19" s="126" t="s">
        <v>102</v>
      </c>
      <c r="B19" s="127"/>
      <c r="C19" s="66" t="s">
        <v>103</v>
      </c>
      <c r="D19" s="67">
        <v>5</v>
      </c>
      <c r="E19" s="67">
        <v>5</v>
      </c>
      <c r="F19" s="67">
        <v>0</v>
      </c>
      <c r="G19" s="67">
        <v>0</v>
      </c>
      <c r="H19" s="67">
        <v>0</v>
      </c>
      <c r="I19" s="67">
        <v>0</v>
      </c>
      <c r="J19" s="129">
        <v>0</v>
      </c>
    </row>
    <row r="20" spans="1:10" s="117" customFormat="1" ht="22.5" customHeight="1">
      <c r="A20" s="126" t="s">
        <v>104</v>
      </c>
      <c r="B20" s="127"/>
      <c r="C20" s="66" t="s">
        <v>105</v>
      </c>
      <c r="D20" s="67">
        <v>220.0708</v>
      </c>
      <c r="E20" s="67">
        <v>220.0708</v>
      </c>
      <c r="F20" s="67">
        <v>0</v>
      </c>
      <c r="G20" s="67">
        <v>0</v>
      </c>
      <c r="H20" s="67">
        <v>0</v>
      </c>
      <c r="I20" s="67">
        <v>0</v>
      </c>
      <c r="J20" s="129">
        <v>0</v>
      </c>
    </row>
    <row r="21" spans="1:10" s="117" customFormat="1" ht="22.5" customHeight="1">
      <c r="A21" s="126" t="s">
        <v>106</v>
      </c>
      <c r="B21" s="127"/>
      <c r="C21" s="66" t="s">
        <v>107</v>
      </c>
      <c r="D21" s="67">
        <v>220.0708</v>
      </c>
      <c r="E21" s="67">
        <v>220.0708</v>
      </c>
      <c r="F21" s="67">
        <v>0</v>
      </c>
      <c r="G21" s="67">
        <v>0</v>
      </c>
      <c r="H21" s="67">
        <v>0</v>
      </c>
      <c r="I21" s="67">
        <v>0</v>
      </c>
      <c r="J21" s="129">
        <v>0</v>
      </c>
    </row>
    <row r="22" spans="1:10" s="117" customFormat="1" ht="22.5" customHeight="1">
      <c r="A22" s="126" t="s">
        <v>108</v>
      </c>
      <c r="B22" s="127"/>
      <c r="C22" s="66" t="s">
        <v>109</v>
      </c>
      <c r="D22" s="67">
        <v>5093.14</v>
      </c>
      <c r="E22" s="67">
        <v>5093.14</v>
      </c>
      <c r="F22" s="67">
        <v>0</v>
      </c>
      <c r="G22" s="67">
        <v>0</v>
      </c>
      <c r="H22" s="67">
        <v>0</v>
      </c>
      <c r="I22" s="67">
        <v>0</v>
      </c>
      <c r="J22" s="129">
        <v>0</v>
      </c>
    </row>
    <row r="23" spans="1:10" s="117" customFormat="1" ht="22.5" customHeight="1">
      <c r="A23" s="126" t="s">
        <v>110</v>
      </c>
      <c r="B23" s="127"/>
      <c r="C23" s="66" t="s">
        <v>111</v>
      </c>
      <c r="D23" s="67">
        <v>4073095</v>
      </c>
      <c r="E23" s="67">
        <v>4073095</v>
      </c>
      <c r="F23" s="67">
        <v>0</v>
      </c>
      <c r="G23" s="67">
        <v>0</v>
      </c>
      <c r="H23" s="67">
        <v>0</v>
      </c>
      <c r="I23" s="67">
        <v>0</v>
      </c>
      <c r="J23" s="129">
        <v>0</v>
      </c>
    </row>
    <row r="24" spans="1:10" s="117" customFormat="1" ht="22.5" customHeight="1">
      <c r="A24" s="126" t="s">
        <v>112</v>
      </c>
      <c r="B24" s="127"/>
      <c r="C24" s="66" t="s">
        <v>113</v>
      </c>
      <c r="D24" s="67">
        <v>407.31</v>
      </c>
      <c r="E24" s="67">
        <v>407.31</v>
      </c>
      <c r="F24" s="67">
        <v>0</v>
      </c>
      <c r="G24" s="67">
        <v>0</v>
      </c>
      <c r="H24" s="67">
        <v>0</v>
      </c>
      <c r="I24" s="67">
        <v>0</v>
      </c>
      <c r="J24" s="129">
        <v>0</v>
      </c>
    </row>
    <row r="25" spans="1:10" s="117" customFormat="1" ht="22.5" customHeight="1">
      <c r="A25" s="126" t="s">
        <v>114</v>
      </c>
      <c r="B25" s="127"/>
      <c r="C25" s="66" t="s">
        <v>115</v>
      </c>
      <c r="D25" s="67">
        <v>4674.83</v>
      </c>
      <c r="E25" s="67">
        <v>4674.83</v>
      </c>
      <c r="F25" s="67">
        <v>0</v>
      </c>
      <c r="G25" s="67">
        <v>0</v>
      </c>
      <c r="H25" s="67">
        <v>0</v>
      </c>
      <c r="I25" s="67">
        <v>0</v>
      </c>
      <c r="J25" s="129">
        <v>0</v>
      </c>
    </row>
    <row r="26" spans="1:10" s="117" customFormat="1" ht="22.5" customHeight="1">
      <c r="A26" s="126" t="s">
        <v>116</v>
      </c>
      <c r="B26" s="127"/>
      <c r="C26" s="66" t="s">
        <v>117</v>
      </c>
      <c r="D26" s="67">
        <v>1151.17</v>
      </c>
      <c r="E26" s="67">
        <v>1151.17</v>
      </c>
      <c r="F26" s="67">
        <v>0</v>
      </c>
      <c r="G26" s="67">
        <v>0</v>
      </c>
      <c r="H26" s="67">
        <v>0</v>
      </c>
      <c r="I26" s="67">
        <v>0</v>
      </c>
      <c r="J26" s="129">
        <v>0</v>
      </c>
    </row>
    <row r="27" spans="1:10" s="117" customFormat="1" ht="22.5" customHeight="1">
      <c r="A27" s="126" t="s">
        <v>118</v>
      </c>
      <c r="B27" s="127"/>
      <c r="C27" s="66" t="s">
        <v>119</v>
      </c>
      <c r="D27" s="67">
        <v>58.5</v>
      </c>
      <c r="E27" s="67">
        <v>58.5</v>
      </c>
      <c r="F27" s="67">
        <v>0</v>
      </c>
      <c r="G27" s="67">
        <v>0</v>
      </c>
      <c r="H27" s="67">
        <v>0</v>
      </c>
      <c r="I27" s="67">
        <v>0</v>
      </c>
      <c r="J27" s="129">
        <v>0</v>
      </c>
    </row>
    <row r="28" spans="1:10" s="117" customFormat="1" ht="22.5" customHeight="1">
      <c r="A28" s="126" t="s">
        <v>120</v>
      </c>
      <c r="B28" s="127"/>
      <c r="C28" s="66" t="s">
        <v>121</v>
      </c>
      <c r="D28" s="67">
        <v>34</v>
      </c>
      <c r="E28" s="67">
        <v>34</v>
      </c>
      <c r="F28" s="67">
        <v>0</v>
      </c>
      <c r="G28" s="67">
        <v>0</v>
      </c>
      <c r="H28" s="67">
        <v>0</v>
      </c>
      <c r="I28" s="67">
        <v>0</v>
      </c>
      <c r="J28" s="129">
        <v>0</v>
      </c>
    </row>
    <row r="29" spans="1:10" s="117" customFormat="1" ht="22.5" customHeight="1">
      <c r="A29" s="126" t="s">
        <v>122</v>
      </c>
      <c r="B29" s="127"/>
      <c r="C29" s="66" t="s">
        <v>123</v>
      </c>
      <c r="D29" s="67">
        <v>44.14</v>
      </c>
      <c r="E29" s="67">
        <v>44.14</v>
      </c>
      <c r="F29" s="67">
        <v>0</v>
      </c>
      <c r="G29" s="67">
        <v>0</v>
      </c>
      <c r="H29" s="67">
        <v>0</v>
      </c>
      <c r="I29" s="67">
        <v>0</v>
      </c>
      <c r="J29" s="129">
        <v>0</v>
      </c>
    </row>
    <row r="30" spans="1:10" s="117" customFormat="1" ht="22.5" customHeight="1">
      <c r="A30" s="126" t="s">
        <v>124</v>
      </c>
      <c r="B30" s="127"/>
      <c r="C30" s="66" t="s">
        <v>125</v>
      </c>
      <c r="D30" s="67">
        <v>451.44</v>
      </c>
      <c r="E30" s="67">
        <v>451.44</v>
      </c>
      <c r="F30" s="67">
        <v>0</v>
      </c>
      <c r="G30" s="67">
        <v>0</v>
      </c>
      <c r="H30" s="67">
        <v>0</v>
      </c>
      <c r="I30" s="67">
        <v>0</v>
      </c>
      <c r="J30" s="129">
        <v>0</v>
      </c>
    </row>
    <row r="31" spans="1:10" s="117" customFormat="1" ht="22.5" customHeight="1">
      <c r="A31" s="126" t="s">
        <v>126</v>
      </c>
      <c r="B31" s="127"/>
      <c r="C31" s="66" t="s">
        <v>127</v>
      </c>
      <c r="D31" s="67">
        <v>6.5</v>
      </c>
      <c r="E31" s="67">
        <v>6.5</v>
      </c>
      <c r="F31" s="67">
        <v>0</v>
      </c>
      <c r="G31" s="67">
        <v>0</v>
      </c>
      <c r="H31" s="67">
        <v>0</v>
      </c>
      <c r="I31" s="67">
        <v>0</v>
      </c>
      <c r="J31" s="129">
        <v>0</v>
      </c>
    </row>
    <row r="32" spans="1:10" s="117" customFormat="1" ht="22.5" customHeight="1">
      <c r="A32" s="126" t="s">
        <v>128</v>
      </c>
      <c r="B32" s="127"/>
      <c r="C32" s="66" t="s">
        <v>129</v>
      </c>
      <c r="D32" s="67">
        <v>25</v>
      </c>
      <c r="E32" s="67">
        <v>25</v>
      </c>
      <c r="F32" s="67">
        <v>0</v>
      </c>
      <c r="G32" s="67">
        <v>0</v>
      </c>
      <c r="H32" s="67">
        <v>0</v>
      </c>
      <c r="I32" s="67">
        <v>0</v>
      </c>
      <c r="J32" s="129">
        <v>0</v>
      </c>
    </row>
    <row r="33" spans="1:10" s="117" customFormat="1" ht="22.5" customHeight="1">
      <c r="A33" s="126" t="s">
        <v>130</v>
      </c>
      <c r="B33" s="127"/>
      <c r="C33" s="66" t="s">
        <v>131</v>
      </c>
      <c r="D33" s="67">
        <v>45</v>
      </c>
      <c r="E33" s="67">
        <v>45</v>
      </c>
      <c r="F33" s="67">
        <v>0</v>
      </c>
      <c r="G33" s="67">
        <v>0</v>
      </c>
      <c r="H33" s="67">
        <v>0</v>
      </c>
      <c r="I33" s="67">
        <v>0</v>
      </c>
      <c r="J33" s="129">
        <v>0</v>
      </c>
    </row>
    <row r="34" spans="1:10" s="117" customFormat="1" ht="22.5" customHeight="1">
      <c r="A34" s="126" t="s">
        <v>132</v>
      </c>
      <c r="B34" s="127"/>
      <c r="C34" s="66" t="s">
        <v>133</v>
      </c>
      <c r="D34" s="67">
        <v>2859.0836</v>
      </c>
      <c r="E34" s="67">
        <v>2859.0836</v>
      </c>
      <c r="F34" s="67">
        <v>0</v>
      </c>
      <c r="G34" s="67">
        <v>0</v>
      </c>
      <c r="H34" s="67">
        <v>0</v>
      </c>
      <c r="I34" s="67">
        <v>0</v>
      </c>
      <c r="J34" s="129">
        <v>0</v>
      </c>
    </row>
    <row r="35" spans="1:10" s="117" customFormat="1" ht="22.5" customHeight="1">
      <c r="A35" s="126" t="s">
        <v>134</v>
      </c>
      <c r="B35" s="127"/>
      <c r="C35" s="66" t="s">
        <v>135</v>
      </c>
      <c r="D35" s="67">
        <v>11</v>
      </c>
      <c r="E35" s="67">
        <v>11</v>
      </c>
      <c r="F35" s="67">
        <v>0</v>
      </c>
      <c r="G35" s="67">
        <v>0</v>
      </c>
      <c r="H35" s="67">
        <v>0</v>
      </c>
      <c r="I35" s="67">
        <v>0</v>
      </c>
      <c r="J35" s="129">
        <v>0</v>
      </c>
    </row>
    <row r="36" spans="1:10" s="117" customFormat="1" ht="22.5" customHeight="1">
      <c r="A36" s="126" t="s">
        <v>136</v>
      </c>
      <c r="B36" s="127"/>
      <c r="C36" s="66" t="s">
        <v>137</v>
      </c>
      <c r="D36" s="67">
        <v>11</v>
      </c>
      <c r="E36" s="67">
        <v>11</v>
      </c>
      <c r="F36" s="67">
        <v>0</v>
      </c>
      <c r="G36" s="67">
        <v>0</v>
      </c>
      <c r="H36" s="67">
        <v>0</v>
      </c>
      <c r="I36" s="67">
        <v>0</v>
      </c>
      <c r="J36" s="129">
        <v>0</v>
      </c>
    </row>
    <row r="37" spans="1:10" s="117" customFormat="1" ht="22.5" customHeight="1">
      <c r="A37" s="126" t="s">
        <v>138</v>
      </c>
      <c r="B37" s="127"/>
      <c r="C37" s="66" t="s">
        <v>139</v>
      </c>
      <c r="D37" s="67">
        <v>40</v>
      </c>
      <c r="E37" s="67">
        <v>40</v>
      </c>
      <c r="F37" s="67">
        <v>0</v>
      </c>
      <c r="G37" s="67">
        <v>0</v>
      </c>
      <c r="H37" s="67">
        <v>0</v>
      </c>
      <c r="I37" s="67">
        <v>0</v>
      </c>
      <c r="J37" s="129">
        <v>0</v>
      </c>
    </row>
    <row r="38" spans="1:10" s="117" customFormat="1" ht="22.5" customHeight="1">
      <c r="A38" s="126" t="s">
        <v>140</v>
      </c>
      <c r="B38" s="127"/>
      <c r="C38" s="66" t="s">
        <v>141</v>
      </c>
      <c r="D38" s="67">
        <v>40</v>
      </c>
      <c r="E38" s="67">
        <v>40</v>
      </c>
      <c r="F38" s="67">
        <v>0</v>
      </c>
      <c r="G38" s="67">
        <v>0</v>
      </c>
      <c r="H38" s="67">
        <v>0</v>
      </c>
      <c r="I38" s="67">
        <v>0</v>
      </c>
      <c r="J38" s="129">
        <v>0</v>
      </c>
    </row>
    <row r="39" spans="1:10" s="117" customFormat="1" ht="22.5" customHeight="1">
      <c r="A39" s="126" t="s">
        <v>142</v>
      </c>
      <c r="B39" s="127"/>
      <c r="C39" s="66" t="s">
        <v>143</v>
      </c>
      <c r="D39" s="67">
        <v>20</v>
      </c>
      <c r="E39" s="67">
        <v>20</v>
      </c>
      <c r="F39" s="67">
        <v>0</v>
      </c>
      <c r="G39" s="67">
        <v>0</v>
      </c>
      <c r="H39" s="67">
        <v>0</v>
      </c>
      <c r="I39" s="67">
        <v>0</v>
      </c>
      <c r="J39" s="129">
        <v>0</v>
      </c>
    </row>
    <row r="40" spans="1:10" s="117" customFormat="1" ht="22.5" customHeight="1">
      <c r="A40" s="126" t="s">
        <v>144</v>
      </c>
      <c r="B40" s="127"/>
      <c r="C40" s="66" t="s">
        <v>145</v>
      </c>
      <c r="D40" s="67">
        <v>20</v>
      </c>
      <c r="E40" s="67">
        <v>20</v>
      </c>
      <c r="F40" s="67">
        <v>0</v>
      </c>
      <c r="G40" s="67">
        <v>0</v>
      </c>
      <c r="H40" s="67">
        <v>0</v>
      </c>
      <c r="I40" s="67">
        <v>0</v>
      </c>
      <c r="J40" s="129">
        <v>0</v>
      </c>
    </row>
    <row r="41" spans="1:10" s="117" customFormat="1" ht="22.5" customHeight="1">
      <c r="A41" s="126" t="s">
        <v>146</v>
      </c>
      <c r="B41" s="127"/>
      <c r="C41" s="66" t="s">
        <v>147</v>
      </c>
      <c r="D41" s="67">
        <v>88.6123</v>
      </c>
      <c r="E41" s="67">
        <v>88.6123</v>
      </c>
      <c r="F41" s="67">
        <v>0</v>
      </c>
      <c r="G41" s="67">
        <v>0</v>
      </c>
      <c r="H41" s="67">
        <v>0</v>
      </c>
      <c r="I41" s="67">
        <v>0</v>
      </c>
      <c r="J41" s="129">
        <v>0</v>
      </c>
    </row>
    <row r="42" spans="1:10" s="117" customFormat="1" ht="22.5" customHeight="1">
      <c r="A42" s="126" t="s">
        <v>148</v>
      </c>
      <c r="B42" s="127"/>
      <c r="C42" s="66" t="s">
        <v>149</v>
      </c>
      <c r="D42" s="67">
        <v>88.6123</v>
      </c>
      <c r="E42" s="67">
        <v>88.6123</v>
      </c>
      <c r="F42" s="67">
        <v>0</v>
      </c>
      <c r="G42" s="67">
        <v>0</v>
      </c>
      <c r="H42" s="67">
        <v>0</v>
      </c>
      <c r="I42" s="67">
        <v>0</v>
      </c>
      <c r="J42" s="129">
        <v>0</v>
      </c>
    </row>
    <row r="43" spans="1:10" s="117" customFormat="1" ht="22.5" customHeight="1">
      <c r="A43" s="126" t="s">
        <v>150</v>
      </c>
      <c r="B43" s="127"/>
      <c r="C43" s="66" t="s">
        <v>151</v>
      </c>
      <c r="D43" s="67">
        <v>88.6123</v>
      </c>
      <c r="E43" s="67">
        <v>88.6123</v>
      </c>
      <c r="F43" s="67">
        <v>0</v>
      </c>
      <c r="G43" s="67">
        <v>0</v>
      </c>
      <c r="H43" s="67">
        <v>0</v>
      </c>
      <c r="I43" s="67">
        <v>0</v>
      </c>
      <c r="J43" s="129">
        <v>0</v>
      </c>
    </row>
    <row r="44" spans="1:10" s="117" customFormat="1" ht="22.5" customHeight="1">
      <c r="A44" s="126" t="s">
        <v>152</v>
      </c>
      <c r="B44" s="127"/>
      <c r="C44" s="66" t="s">
        <v>153</v>
      </c>
      <c r="D44" s="67">
        <v>0.9098</v>
      </c>
      <c r="E44" s="67">
        <v>0.9098</v>
      </c>
      <c r="F44" s="67">
        <v>0</v>
      </c>
      <c r="G44" s="67">
        <v>0</v>
      </c>
      <c r="H44" s="67">
        <v>0</v>
      </c>
      <c r="I44" s="67">
        <v>0</v>
      </c>
      <c r="J44" s="129">
        <v>0</v>
      </c>
    </row>
    <row r="45" spans="1:10" s="117" customFormat="1" ht="22.5" customHeight="1">
      <c r="A45" s="126" t="s">
        <v>154</v>
      </c>
      <c r="B45" s="127"/>
      <c r="C45" s="66" t="s">
        <v>155</v>
      </c>
      <c r="D45" s="67">
        <v>0.9098</v>
      </c>
      <c r="E45" s="67">
        <v>0.9098</v>
      </c>
      <c r="F45" s="67">
        <v>0</v>
      </c>
      <c r="G45" s="67">
        <v>0</v>
      </c>
      <c r="H45" s="67">
        <v>0</v>
      </c>
      <c r="I45" s="67">
        <v>0</v>
      </c>
      <c r="J45" s="129">
        <v>0</v>
      </c>
    </row>
    <row r="46" spans="1:10" s="117" customFormat="1" ht="22.5" customHeight="1">
      <c r="A46" s="126" t="s">
        <v>156</v>
      </c>
      <c r="B46" s="127"/>
      <c r="C46" s="66" t="s">
        <v>157</v>
      </c>
      <c r="D46" s="67">
        <v>0.9098</v>
      </c>
      <c r="E46" s="67">
        <v>0.9098</v>
      </c>
      <c r="F46" s="67">
        <v>0</v>
      </c>
      <c r="G46" s="67">
        <v>0</v>
      </c>
      <c r="H46" s="67">
        <v>0</v>
      </c>
      <c r="I46" s="67">
        <v>0</v>
      </c>
      <c r="J46" s="129">
        <v>0</v>
      </c>
    </row>
    <row r="47" spans="1:10" s="117" customFormat="1" ht="22.5" customHeight="1">
      <c r="A47" s="126" t="s">
        <v>158</v>
      </c>
      <c r="B47" s="127"/>
      <c r="C47" s="66" t="s">
        <v>159</v>
      </c>
      <c r="D47" s="67">
        <v>242</v>
      </c>
      <c r="E47" s="67">
        <v>242</v>
      </c>
      <c r="F47" s="67">
        <v>0</v>
      </c>
      <c r="G47" s="67">
        <v>0</v>
      </c>
      <c r="H47" s="67">
        <v>0</v>
      </c>
      <c r="I47" s="67">
        <v>0</v>
      </c>
      <c r="J47" s="129">
        <v>0</v>
      </c>
    </row>
    <row r="48" spans="1:10" s="117" customFormat="1" ht="22.5" customHeight="1">
      <c r="A48" s="126" t="s">
        <v>160</v>
      </c>
      <c r="B48" s="127"/>
      <c r="C48" s="66" t="s">
        <v>161</v>
      </c>
      <c r="D48" s="67">
        <v>242</v>
      </c>
      <c r="E48" s="67">
        <v>242</v>
      </c>
      <c r="F48" s="67">
        <v>0</v>
      </c>
      <c r="G48" s="67">
        <v>0</v>
      </c>
      <c r="H48" s="67">
        <v>0</v>
      </c>
      <c r="I48" s="67">
        <v>0</v>
      </c>
      <c r="J48" s="129">
        <v>0</v>
      </c>
    </row>
    <row r="49" spans="1:10" s="117" customFormat="1" ht="22.5" customHeight="1">
      <c r="A49" s="131" t="s">
        <v>162</v>
      </c>
      <c r="B49" s="132"/>
      <c r="C49" s="69" t="s">
        <v>163</v>
      </c>
      <c r="D49" s="67">
        <v>242</v>
      </c>
      <c r="E49" s="67">
        <v>242</v>
      </c>
      <c r="F49" s="70">
        <v>0</v>
      </c>
      <c r="G49" s="70">
        <v>0</v>
      </c>
      <c r="H49" s="70">
        <v>0</v>
      </c>
      <c r="I49" s="70">
        <v>0</v>
      </c>
      <c r="J49" s="130">
        <v>0</v>
      </c>
    </row>
    <row r="50" spans="1:10" s="117" customFormat="1" ht="22.5" customHeight="1">
      <c r="A50" s="126" t="s">
        <v>82</v>
      </c>
      <c r="B50" s="127"/>
      <c r="C50" s="144" t="s">
        <v>83</v>
      </c>
      <c r="D50" s="67">
        <v>6.4</v>
      </c>
      <c r="E50" s="67">
        <v>6.4</v>
      </c>
      <c r="F50" s="67">
        <v>0</v>
      </c>
      <c r="G50" s="67">
        <v>0</v>
      </c>
      <c r="H50" s="67">
        <v>0</v>
      </c>
      <c r="I50" s="67">
        <v>0</v>
      </c>
      <c r="J50" s="129">
        <v>0</v>
      </c>
    </row>
    <row r="51" spans="1:10" s="117" customFormat="1" ht="22.5" customHeight="1">
      <c r="A51" s="126" t="s">
        <v>84</v>
      </c>
      <c r="B51" s="127"/>
      <c r="C51" s="144" t="s">
        <v>85</v>
      </c>
      <c r="D51" s="67">
        <v>6.4</v>
      </c>
      <c r="E51" s="67">
        <v>6.4</v>
      </c>
      <c r="F51" s="70">
        <v>0</v>
      </c>
      <c r="G51" s="70">
        <v>0</v>
      </c>
      <c r="H51" s="70">
        <v>0</v>
      </c>
      <c r="I51" s="70">
        <v>0</v>
      </c>
      <c r="J51" s="130">
        <v>0</v>
      </c>
    </row>
    <row r="52" spans="1:10" s="117" customFormat="1" ht="22.5" customHeight="1">
      <c r="A52" s="126" t="s">
        <v>86</v>
      </c>
      <c r="B52" s="127"/>
      <c r="C52" s="144" t="s">
        <v>87</v>
      </c>
      <c r="D52" s="67">
        <v>6.1</v>
      </c>
      <c r="E52" s="67">
        <v>6.1</v>
      </c>
      <c r="F52" s="67">
        <v>0</v>
      </c>
      <c r="G52" s="67">
        <v>0</v>
      </c>
      <c r="H52" s="67">
        <v>0</v>
      </c>
      <c r="I52" s="67">
        <v>0</v>
      </c>
      <c r="J52" s="129">
        <v>0</v>
      </c>
    </row>
    <row r="53" spans="1:10" s="117" customFormat="1" ht="22.5" customHeight="1">
      <c r="A53" s="126" t="s">
        <v>164</v>
      </c>
      <c r="B53" s="127"/>
      <c r="C53" s="144" t="s">
        <v>165</v>
      </c>
      <c r="D53" s="67">
        <v>12</v>
      </c>
      <c r="E53" s="67">
        <v>12</v>
      </c>
      <c r="F53" s="70">
        <v>0</v>
      </c>
      <c r="G53" s="70">
        <v>0</v>
      </c>
      <c r="H53" s="70">
        <v>0</v>
      </c>
      <c r="I53" s="70">
        <v>0</v>
      </c>
      <c r="J53" s="130">
        <v>0</v>
      </c>
    </row>
    <row r="54" spans="1:10" s="117" customFormat="1" ht="22.5" customHeight="1">
      <c r="A54" s="126" t="s">
        <v>166</v>
      </c>
      <c r="B54" s="127"/>
      <c r="C54" s="144" t="s">
        <v>167</v>
      </c>
      <c r="D54" s="67">
        <v>12</v>
      </c>
      <c r="E54" s="67">
        <v>12</v>
      </c>
      <c r="F54" s="67">
        <v>0</v>
      </c>
      <c r="G54" s="67">
        <v>0</v>
      </c>
      <c r="H54" s="67">
        <v>0</v>
      </c>
      <c r="I54" s="67">
        <v>0</v>
      </c>
      <c r="J54" s="129">
        <v>0</v>
      </c>
    </row>
    <row r="55" spans="1:10" s="117" customFormat="1" ht="22.5" customHeight="1">
      <c r="A55" s="126" t="s">
        <v>168</v>
      </c>
      <c r="B55" s="127"/>
      <c r="C55" s="144" t="s">
        <v>169</v>
      </c>
      <c r="D55" s="67">
        <v>12</v>
      </c>
      <c r="E55" s="67">
        <v>12</v>
      </c>
      <c r="F55" s="70">
        <v>0</v>
      </c>
      <c r="G55" s="70">
        <v>0</v>
      </c>
      <c r="H55" s="70">
        <v>0</v>
      </c>
      <c r="I55" s="70">
        <v>0</v>
      </c>
      <c r="J55" s="130">
        <v>0</v>
      </c>
    </row>
    <row r="56" spans="1:10" s="117" customFormat="1" ht="22.5" customHeight="1">
      <c r="A56" s="126" t="s">
        <v>170</v>
      </c>
      <c r="B56" s="127"/>
      <c r="C56" s="144" t="s">
        <v>171</v>
      </c>
      <c r="D56" s="67">
        <v>1.99</v>
      </c>
      <c r="E56" s="67">
        <v>1.99</v>
      </c>
      <c r="F56" s="67">
        <v>0</v>
      </c>
      <c r="G56" s="67">
        <v>0</v>
      </c>
      <c r="H56" s="67">
        <v>0</v>
      </c>
      <c r="I56" s="67">
        <v>0</v>
      </c>
      <c r="J56" s="129">
        <v>0</v>
      </c>
    </row>
    <row r="57" spans="1:10" s="117" customFormat="1" ht="22.5" customHeight="1">
      <c r="A57" s="126" t="s">
        <v>172</v>
      </c>
      <c r="B57" s="127"/>
      <c r="C57" s="144" t="s">
        <v>173</v>
      </c>
      <c r="D57" s="67">
        <v>1.99</v>
      </c>
      <c r="E57" s="67">
        <v>1.99</v>
      </c>
      <c r="F57" s="70">
        <v>0</v>
      </c>
      <c r="G57" s="70">
        <v>0</v>
      </c>
      <c r="H57" s="70">
        <v>0</v>
      </c>
      <c r="I57" s="70">
        <v>0</v>
      </c>
      <c r="J57" s="130">
        <v>0</v>
      </c>
    </row>
    <row r="58" spans="1:10" s="117" customFormat="1" ht="22.5" customHeight="1">
      <c r="A58" s="145" t="s">
        <v>174</v>
      </c>
      <c r="B58" s="146"/>
      <c r="C58" s="144" t="s">
        <v>175</v>
      </c>
      <c r="D58" s="67">
        <v>1.99</v>
      </c>
      <c r="E58" s="67">
        <v>1.99</v>
      </c>
      <c r="F58" s="67">
        <v>0</v>
      </c>
      <c r="G58" s="67">
        <v>0</v>
      </c>
      <c r="H58" s="67">
        <v>0</v>
      </c>
      <c r="I58" s="67">
        <v>0</v>
      </c>
      <c r="J58" s="129">
        <v>0</v>
      </c>
    </row>
    <row r="59" spans="1:10" s="117" customFormat="1" ht="22.5" customHeight="1">
      <c r="A59" s="147" t="s">
        <v>108</v>
      </c>
      <c r="B59" s="148"/>
      <c r="C59" s="144" t="s">
        <v>109</v>
      </c>
      <c r="D59" s="67">
        <v>264.86</v>
      </c>
      <c r="E59" s="67">
        <v>264.86</v>
      </c>
      <c r="F59" s="70">
        <v>0</v>
      </c>
      <c r="G59" s="70">
        <v>0</v>
      </c>
      <c r="H59" s="70">
        <v>0</v>
      </c>
      <c r="I59" s="70">
        <v>0</v>
      </c>
      <c r="J59" s="130">
        <v>0</v>
      </c>
    </row>
    <row r="60" spans="1:10" s="117" customFormat="1" ht="22.5" customHeight="1">
      <c r="A60" s="126" t="s">
        <v>114</v>
      </c>
      <c r="B60" s="127"/>
      <c r="C60" s="144" t="s">
        <v>115</v>
      </c>
      <c r="D60" s="67">
        <v>264.86</v>
      </c>
      <c r="E60" s="67">
        <v>264.86</v>
      </c>
      <c r="F60" s="67">
        <v>0</v>
      </c>
      <c r="G60" s="67">
        <v>0</v>
      </c>
      <c r="H60" s="67">
        <v>0</v>
      </c>
      <c r="I60" s="67">
        <v>0</v>
      </c>
      <c r="J60" s="129">
        <v>0</v>
      </c>
    </row>
    <row r="61" spans="1:10" s="117" customFormat="1" ht="22.5" customHeight="1">
      <c r="A61" s="126" t="s">
        <v>116</v>
      </c>
      <c r="B61" s="127"/>
      <c r="C61" s="144" t="s">
        <v>117</v>
      </c>
      <c r="D61" s="67">
        <v>254.86</v>
      </c>
      <c r="E61" s="67">
        <v>254.86</v>
      </c>
      <c r="F61" s="70">
        <v>0</v>
      </c>
      <c r="G61" s="70">
        <v>0</v>
      </c>
      <c r="H61" s="70">
        <v>0</v>
      </c>
      <c r="I61" s="70">
        <v>0</v>
      </c>
      <c r="J61" s="130">
        <v>0</v>
      </c>
    </row>
    <row r="62" spans="1:10" s="117" customFormat="1" ht="22.5" customHeight="1">
      <c r="A62" s="126" t="s">
        <v>130</v>
      </c>
      <c r="B62" s="127"/>
      <c r="C62" s="144" t="s">
        <v>131</v>
      </c>
      <c r="D62" s="67">
        <v>10</v>
      </c>
      <c r="E62" s="67">
        <v>10</v>
      </c>
      <c r="F62" s="67">
        <v>0</v>
      </c>
      <c r="G62" s="67">
        <v>0</v>
      </c>
      <c r="H62" s="67">
        <v>0</v>
      </c>
      <c r="I62" s="67">
        <v>0</v>
      </c>
      <c r="J62" s="129">
        <v>0</v>
      </c>
    </row>
    <row r="63" spans="1:10" s="117" customFormat="1" ht="22.5" customHeight="1">
      <c r="A63" s="126" t="s">
        <v>146</v>
      </c>
      <c r="B63" s="127"/>
      <c r="C63" s="144" t="s">
        <v>147</v>
      </c>
      <c r="D63" s="67">
        <v>12.82</v>
      </c>
      <c r="E63" s="67">
        <v>12.82</v>
      </c>
      <c r="F63" s="70">
        <v>0</v>
      </c>
      <c r="G63" s="70">
        <v>0</v>
      </c>
      <c r="H63" s="70">
        <v>0</v>
      </c>
      <c r="I63" s="70">
        <v>0</v>
      </c>
      <c r="J63" s="130">
        <v>0</v>
      </c>
    </row>
    <row r="64" spans="1:10" s="117" customFormat="1" ht="22.5" customHeight="1">
      <c r="A64" s="126" t="s">
        <v>148</v>
      </c>
      <c r="B64" s="127"/>
      <c r="C64" s="144" t="s">
        <v>149</v>
      </c>
      <c r="D64" s="67">
        <v>12.82</v>
      </c>
      <c r="E64" s="67">
        <v>12.82</v>
      </c>
      <c r="F64" s="67">
        <v>0</v>
      </c>
      <c r="G64" s="67">
        <v>0</v>
      </c>
      <c r="H64" s="67">
        <v>0</v>
      </c>
      <c r="I64" s="67">
        <v>0</v>
      </c>
      <c r="J64" s="129">
        <v>0</v>
      </c>
    </row>
    <row r="65" spans="1:10" s="117" customFormat="1" ht="22.5" customHeight="1">
      <c r="A65" s="131" t="s">
        <v>150</v>
      </c>
      <c r="B65" s="132"/>
      <c r="C65" s="149" t="s">
        <v>151</v>
      </c>
      <c r="D65" s="70">
        <v>12.82</v>
      </c>
      <c r="E65" s="70">
        <v>12.82</v>
      </c>
      <c r="F65" s="70">
        <v>0</v>
      </c>
      <c r="G65" s="70">
        <v>0</v>
      </c>
      <c r="H65" s="70">
        <v>0</v>
      </c>
      <c r="I65" s="70">
        <v>0</v>
      </c>
      <c r="J65" s="130">
        <v>0</v>
      </c>
    </row>
    <row r="66" spans="1:10" ht="22.5" customHeight="1">
      <c r="A66" s="150">
        <v>213</v>
      </c>
      <c r="B66" s="150"/>
      <c r="C66" s="121" t="s">
        <v>109</v>
      </c>
      <c r="D66" s="78">
        <v>436.58</v>
      </c>
      <c r="E66" s="78">
        <v>261.43</v>
      </c>
      <c r="F66" s="78"/>
      <c r="G66" s="78"/>
      <c r="H66" s="78">
        <v>42.83</v>
      </c>
      <c r="I66" s="78"/>
      <c r="J66" s="78">
        <v>132.32</v>
      </c>
    </row>
    <row r="67" spans="1:10" ht="22.5" customHeight="1">
      <c r="A67" s="150">
        <v>21302</v>
      </c>
      <c r="B67" s="150"/>
      <c r="C67" s="121" t="s">
        <v>115</v>
      </c>
      <c r="D67" s="78">
        <v>436.58</v>
      </c>
      <c r="E67" s="78">
        <v>261.43</v>
      </c>
      <c r="F67" s="78"/>
      <c r="G67" s="78"/>
      <c r="H67" s="78">
        <v>42.83</v>
      </c>
      <c r="I67" s="78"/>
      <c r="J67" s="78">
        <v>132.32</v>
      </c>
    </row>
    <row r="68" spans="1:10" ht="22.5" customHeight="1">
      <c r="A68" s="150">
        <v>2130204</v>
      </c>
      <c r="B68" s="150"/>
      <c r="C68" s="121" t="s">
        <v>176</v>
      </c>
      <c r="D68" s="78">
        <v>436.58</v>
      </c>
      <c r="E68" s="78">
        <v>261.43</v>
      </c>
      <c r="F68" s="78"/>
      <c r="G68" s="78"/>
      <c r="H68" s="78">
        <v>42.83</v>
      </c>
      <c r="I68" s="78"/>
      <c r="J68" s="78">
        <v>132.32</v>
      </c>
    </row>
    <row r="69" spans="1:10" ht="22.5" customHeight="1">
      <c r="A69" s="76">
        <v>213</v>
      </c>
      <c r="B69" s="77"/>
      <c r="C69" s="121" t="s">
        <v>109</v>
      </c>
      <c r="D69" s="78">
        <v>317.18</v>
      </c>
      <c r="E69" s="78">
        <v>151.32</v>
      </c>
      <c r="F69" s="78"/>
      <c r="G69" s="78"/>
      <c r="H69" s="78">
        <v>41.02</v>
      </c>
      <c r="I69" s="78"/>
      <c r="J69" s="78">
        <v>124.84</v>
      </c>
    </row>
    <row r="70" spans="1:10" ht="22.5" customHeight="1">
      <c r="A70" s="79">
        <v>21302</v>
      </c>
      <c r="B70" s="79"/>
      <c r="C70" s="121" t="s">
        <v>115</v>
      </c>
      <c r="D70" s="78">
        <v>317.18</v>
      </c>
      <c r="E70" s="78">
        <v>151.32</v>
      </c>
      <c r="F70" s="78"/>
      <c r="G70" s="78"/>
      <c r="H70" s="78">
        <v>41.02</v>
      </c>
      <c r="I70" s="78"/>
      <c r="J70" s="78">
        <v>124.84</v>
      </c>
    </row>
    <row r="71" spans="1:10" ht="22.5" customHeight="1">
      <c r="A71" s="79">
        <v>2130204</v>
      </c>
      <c r="B71" s="79"/>
      <c r="C71" s="121" t="s">
        <v>177</v>
      </c>
      <c r="D71" s="78">
        <v>317.18</v>
      </c>
      <c r="E71" s="78">
        <v>151.32</v>
      </c>
      <c r="F71" s="78"/>
      <c r="G71" s="78"/>
      <c r="H71" s="78">
        <v>41.02</v>
      </c>
      <c r="I71" s="78"/>
      <c r="J71" s="78">
        <v>124.84</v>
      </c>
    </row>
    <row r="72" spans="1:10" ht="30.75" customHeight="1">
      <c r="A72" s="135" t="s">
        <v>178</v>
      </c>
      <c r="B72" s="136"/>
      <c r="C72" s="151"/>
      <c r="D72" s="136"/>
      <c r="E72" s="136"/>
      <c r="F72" s="136"/>
      <c r="G72" s="136"/>
      <c r="H72" s="136"/>
      <c r="I72" s="136"/>
      <c r="J72" s="136"/>
    </row>
    <row r="73" ht="14.25">
      <c r="A73" s="152"/>
    </row>
    <row r="74" ht="14.25">
      <c r="A74" s="152"/>
    </row>
  </sheetData>
  <sheetProtection/>
  <mergeCells count="7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J72"/>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78"/>
  <sheetViews>
    <sheetView workbookViewId="0" topLeftCell="A1">
      <selection activeCell="F28" sqref="F27:F28"/>
    </sheetView>
  </sheetViews>
  <sheetFormatPr defaultColWidth="9.00390625" defaultRowHeight="14.25"/>
  <cols>
    <col min="1" max="1" width="5.625" style="117" customWidth="1"/>
    <col min="2" max="2" width="4.75390625" style="117" customWidth="1"/>
    <col min="3" max="3" width="10.375" style="117" customWidth="1"/>
    <col min="4" max="4" width="14.375" style="117" customWidth="1"/>
    <col min="5" max="9" width="14.625" style="117" customWidth="1"/>
    <col min="10" max="10" width="9.00390625" style="117" customWidth="1"/>
    <col min="11" max="11" width="10.375" style="117" bestFit="1" customWidth="1"/>
    <col min="12" max="16384" width="9.00390625" style="117" customWidth="1"/>
  </cols>
  <sheetData>
    <row r="1" spans="1:9" s="114" customFormat="1" ht="20.25">
      <c r="A1" s="118" t="s">
        <v>179</v>
      </c>
      <c r="B1" s="118"/>
      <c r="C1" s="118"/>
      <c r="D1" s="118"/>
      <c r="E1" s="118"/>
      <c r="F1" s="118"/>
      <c r="G1" s="118"/>
      <c r="H1" s="118"/>
      <c r="I1" s="118"/>
    </row>
    <row r="2" spans="1:9" ht="14.25">
      <c r="A2" s="119"/>
      <c r="B2" s="119"/>
      <c r="C2" s="119"/>
      <c r="D2" s="119"/>
      <c r="E2" s="119"/>
      <c r="F2" s="119"/>
      <c r="G2" s="119"/>
      <c r="H2" s="119"/>
      <c r="I2" s="5" t="s">
        <v>180</v>
      </c>
    </row>
    <row r="3" spans="1:9" ht="14.25">
      <c r="A3" s="6" t="s">
        <v>2</v>
      </c>
      <c r="B3" s="6"/>
      <c r="C3" s="6"/>
      <c r="D3" s="119"/>
      <c r="E3" s="119"/>
      <c r="F3" s="120"/>
      <c r="G3" s="119"/>
      <c r="H3" s="119"/>
      <c r="I3" s="5" t="s">
        <v>3</v>
      </c>
    </row>
    <row r="4" spans="1:9" s="115" customFormat="1" ht="22.5" customHeight="1">
      <c r="A4" s="165" t="s">
        <v>6</v>
      </c>
      <c r="B4" s="121"/>
      <c r="C4" s="121"/>
      <c r="D4" s="165" t="s">
        <v>54</v>
      </c>
      <c r="E4" s="165" t="s">
        <v>181</v>
      </c>
      <c r="F4" s="168" t="s">
        <v>182</v>
      </c>
      <c r="G4" s="168" t="s">
        <v>183</v>
      </c>
      <c r="H4" s="122" t="s">
        <v>184</v>
      </c>
      <c r="I4" s="168" t="s">
        <v>185</v>
      </c>
    </row>
    <row r="5" spans="1:9" s="115" customFormat="1" ht="22.5" customHeight="1">
      <c r="A5" s="122" t="s">
        <v>78</v>
      </c>
      <c r="B5" s="121"/>
      <c r="C5" s="165" t="s">
        <v>79</v>
      </c>
      <c r="D5" s="121"/>
      <c r="E5" s="121"/>
      <c r="F5" s="122"/>
      <c r="G5" s="122"/>
      <c r="H5" s="122"/>
      <c r="I5" s="122"/>
    </row>
    <row r="6" spans="1:9" s="115" customFormat="1" ht="22.5" customHeight="1">
      <c r="A6" s="121"/>
      <c r="B6" s="121"/>
      <c r="C6" s="121"/>
      <c r="D6" s="121"/>
      <c r="E6" s="121"/>
      <c r="F6" s="122"/>
      <c r="G6" s="122"/>
      <c r="H6" s="122"/>
      <c r="I6" s="122"/>
    </row>
    <row r="7" spans="1:9" s="116" customFormat="1" ht="22.5" customHeight="1">
      <c r="A7" s="169" t="s">
        <v>80</v>
      </c>
      <c r="B7" s="79"/>
      <c r="C7" s="79"/>
      <c r="D7" s="170" t="s">
        <v>10</v>
      </c>
      <c r="E7" s="170" t="s">
        <v>11</v>
      </c>
      <c r="F7" s="170" t="s">
        <v>19</v>
      </c>
      <c r="G7" s="123" t="s">
        <v>23</v>
      </c>
      <c r="H7" s="123" t="s">
        <v>27</v>
      </c>
      <c r="I7" s="123" t="s">
        <v>31</v>
      </c>
    </row>
    <row r="8" spans="1:9" ht="22.5" customHeight="1">
      <c r="A8" s="167" t="s">
        <v>81</v>
      </c>
      <c r="B8" s="75"/>
      <c r="C8" s="75"/>
      <c r="D8" s="78">
        <f>D9+D12+D17+D22++D38+D42+D45+D48+D51+D54+D57+D60+D65+D68+D71</f>
        <v>6518.432899999999</v>
      </c>
      <c r="E8" s="78">
        <v>2488.27</v>
      </c>
      <c r="F8" s="78">
        <v>4030.16</v>
      </c>
      <c r="G8" s="78"/>
      <c r="H8" s="78"/>
      <c r="I8" s="78"/>
    </row>
    <row r="9" spans="1:9" s="117" customFormat="1" ht="22.5" customHeight="1">
      <c r="A9" s="124" t="s">
        <v>82</v>
      </c>
      <c r="B9" s="124" t="s">
        <v>82</v>
      </c>
      <c r="C9" s="66" t="s">
        <v>83</v>
      </c>
      <c r="D9" s="67">
        <v>59.6</v>
      </c>
      <c r="E9" s="67">
        <v>59.6</v>
      </c>
      <c r="F9" s="67">
        <v>0</v>
      </c>
      <c r="G9" s="67">
        <v>0</v>
      </c>
      <c r="H9" s="67">
        <v>0</v>
      </c>
      <c r="I9" s="129">
        <v>0</v>
      </c>
    </row>
    <row r="10" spans="1:9" s="117" customFormat="1" ht="22.5" customHeight="1">
      <c r="A10" s="124" t="s">
        <v>84</v>
      </c>
      <c r="B10" s="124" t="s">
        <v>84</v>
      </c>
      <c r="C10" s="66" t="s">
        <v>85</v>
      </c>
      <c r="D10" s="67">
        <v>59.6</v>
      </c>
      <c r="E10" s="67">
        <v>59.6</v>
      </c>
      <c r="F10" s="67">
        <v>0</v>
      </c>
      <c r="G10" s="67">
        <v>0</v>
      </c>
      <c r="H10" s="67">
        <v>0</v>
      </c>
      <c r="I10" s="129">
        <v>0</v>
      </c>
    </row>
    <row r="11" spans="1:9" s="117" customFormat="1" ht="22.5" customHeight="1">
      <c r="A11" s="124" t="s">
        <v>86</v>
      </c>
      <c r="B11" s="124" t="s">
        <v>86</v>
      </c>
      <c r="C11" s="66" t="s">
        <v>87</v>
      </c>
      <c r="D11" s="67">
        <v>59.6</v>
      </c>
      <c r="E11" s="67">
        <v>59.6</v>
      </c>
      <c r="F11" s="67">
        <v>0</v>
      </c>
      <c r="G11" s="67">
        <v>0</v>
      </c>
      <c r="H11" s="67">
        <v>0</v>
      </c>
      <c r="I11" s="129">
        <v>0</v>
      </c>
    </row>
    <row r="12" spans="1:9" s="117" customFormat="1" ht="22.5" customHeight="1">
      <c r="A12" s="124" t="s">
        <v>88</v>
      </c>
      <c r="B12" s="124" t="s">
        <v>88</v>
      </c>
      <c r="C12" s="66" t="s">
        <v>89</v>
      </c>
      <c r="D12" s="67">
        <v>555.05</v>
      </c>
      <c r="E12" s="67">
        <v>0</v>
      </c>
      <c r="F12" s="67">
        <v>555.05</v>
      </c>
      <c r="G12" s="67">
        <v>0</v>
      </c>
      <c r="H12" s="67">
        <v>0</v>
      </c>
      <c r="I12" s="129">
        <v>0</v>
      </c>
    </row>
    <row r="13" spans="1:9" s="117" customFormat="1" ht="22.5" customHeight="1">
      <c r="A13" s="124" t="s">
        <v>90</v>
      </c>
      <c r="B13" s="124" t="s">
        <v>90</v>
      </c>
      <c r="C13" s="66" t="s">
        <v>91</v>
      </c>
      <c r="D13" s="67">
        <v>554.05</v>
      </c>
      <c r="E13" s="67">
        <v>0</v>
      </c>
      <c r="F13" s="67">
        <v>554.05</v>
      </c>
      <c r="G13" s="67">
        <v>0</v>
      </c>
      <c r="H13" s="67">
        <v>0</v>
      </c>
      <c r="I13" s="129">
        <v>0</v>
      </c>
    </row>
    <row r="14" spans="1:9" s="117" customFormat="1" ht="22.5" customHeight="1">
      <c r="A14" s="124" t="s">
        <v>92</v>
      </c>
      <c r="B14" s="124" t="s">
        <v>92</v>
      </c>
      <c r="C14" s="66" t="s">
        <v>93</v>
      </c>
      <c r="D14" s="67">
        <v>554.05</v>
      </c>
      <c r="E14" s="67">
        <v>0</v>
      </c>
      <c r="F14" s="67">
        <v>554.05</v>
      </c>
      <c r="G14" s="67">
        <v>0</v>
      </c>
      <c r="H14" s="67">
        <v>0</v>
      </c>
      <c r="I14" s="129">
        <v>0</v>
      </c>
    </row>
    <row r="15" spans="1:9" s="117" customFormat="1" ht="22.5" customHeight="1">
      <c r="A15" s="124" t="s">
        <v>94</v>
      </c>
      <c r="B15" s="124" t="s">
        <v>94</v>
      </c>
      <c r="C15" s="66" t="s">
        <v>95</v>
      </c>
      <c r="D15" s="67">
        <v>1</v>
      </c>
      <c r="E15" s="67">
        <v>0</v>
      </c>
      <c r="F15" s="67">
        <v>1</v>
      </c>
      <c r="G15" s="67">
        <v>0</v>
      </c>
      <c r="H15" s="67">
        <v>0</v>
      </c>
      <c r="I15" s="129">
        <v>0</v>
      </c>
    </row>
    <row r="16" spans="1:9" s="117" customFormat="1" ht="22.5" customHeight="1">
      <c r="A16" s="124" t="s">
        <v>96</v>
      </c>
      <c r="B16" s="124" t="s">
        <v>96</v>
      </c>
      <c r="C16" s="66" t="s">
        <v>97</v>
      </c>
      <c r="D16" s="67">
        <v>1</v>
      </c>
      <c r="E16" s="67">
        <v>0</v>
      </c>
      <c r="F16" s="67">
        <v>1</v>
      </c>
      <c r="G16" s="67">
        <v>0</v>
      </c>
      <c r="H16" s="67">
        <v>0</v>
      </c>
      <c r="I16" s="129">
        <v>0</v>
      </c>
    </row>
    <row r="17" spans="1:9" s="117" customFormat="1" ht="22.5" customHeight="1">
      <c r="A17" s="124" t="s">
        <v>98</v>
      </c>
      <c r="B17" s="124" t="s">
        <v>98</v>
      </c>
      <c r="C17" s="66" t="s">
        <v>99</v>
      </c>
      <c r="D17" s="67">
        <v>225.0708</v>
      </c>
      <c r="E17" s="67">
        <v>5</v>
      </c>
      <c r="F17" s="67">
        <v>220.0708</v>
      </c>
      <c r="G17" s="67">
        <v>0</v>
      </c>
      <c r="H17" s="67">
        <v>0</v>
      </c>
      <c r="I17" s="129">
        <v>0</v>
      </c>
    </row>
    <row r="18" spans="1:9" s="117" customFormat="1" ht="22.5" customHeight="1">
      <c r="A18" s="124" t="s">
        <v>100</v>
      </c>
      <c r="B18" s="124" t="s">
        <v>100</v>
      </c>
      <c r="C18" s="66" t="s">
        <v>101</v>
      </c>
      <c r="D18" s="67">
        <v>5</v>
      </c>
      <c r="E18" s="67">
        <v>5</v>
      </c>
      <c r="F18" s="67">
        <v>0</v>
      </c>
      <c r="G18" s="67">
        <v>0</v>
      </c>
      <c r="H18" s="67">
        <v>0</v>
      </c>
      <c r="I18" s="129">
        <v>0</v>
      </c>
    </row>
    <row r="19" spans="1:9" s="117" customFormat="1" ht="22.5" customHeight="1">
      <c r="A19" s="124" t="s">
        <v>102</v>
      </c>
      <c r="B19" s="124" t="s">
        <v>102</v>
      </c>
      <c r="C19" s="66" t="s">
        <v>103</v>
      </c>
      <c r="D19" s="67">
        <v>5</v>
      </c>
      <c r="E19" s="67">
        <v>5</v>
      </c>
      <c r="F19" s="67">
        <v>0</v>
      </c>
      <c r="G19" s="67">
        <v>0</v>
      </c>
      <c r="H19" s="67">
        <v>0</v>
      </c>
      <c r="I19" s="129">
        <v>0</v>
      </c>
    </row>
    <row r="20" spans="1:9" s="117" customFormat="1" ht="22.5" customHeight="1">
      <c r="A20" s="124" t="s">
        <v>104</v>
      </c>
      <c r="B20" s="124" t="s">
        <v>104</v>
      </c>
      <c r="C20" s="66" t="s">
        <v>105</v>
      </c>
      <c r="D20" s="67">
        <v>220.0708</v>
      </c>
      <c r="E20" s="67">
        <v>0</v>
      </c>
      <c r="F20" s="67">
        <v>220.0708</v>
      </c>
      <c r="G20" s="67">
        <v>0</v>
      </c>
      <c r="H20" s="67">
        <v>0</v>
      </c>
      <c r="I20" s="129">
        <v>0</v>
      </c>
    </row>
    <row r="21" spans="1:9" s="117" customFormat="1" ht="22.5" customHeight="1">
      <c r="A21" s="124" t="s">
        <v>106</v>
      </c>
      <c r="B21" s="124" t="s">
        <v>106</v>
      </c>
      <c r="C21" s="66" t="s">
        <v>107</v>
      </c>
      <c r="D21" s="67">
        <v>220.0708</v>
      </c>
      <c r="E21" s="67">
        <v>0</v>
      </c>
      <c r="F21" s="67">
        <v>220.0708</v>
      </c>
      <c r="G21" s="67">
        <v>0</v>
      </c>
      <c r="H21" s="67">
        <v>0</v>
      </c>
      <c r="I21" s="129">
        <v>0</v>
      </c>
    </row>
    <row r="22" spans="1:9" s="117" customFormat="1" ht="22.5" customHeight="1">
      <c r="A22" s="124" t="s">
        <v>108</v>
      </c>
      <c r="B22" s="124" t="s">
        <v>108</v>
      </c>
      <c r="C22" s="66" t="s">
        <v>109</v>
      </c>
      <c r="D22" s="67">
        <v>4250.9</v>
      </c>
      <c r="E22" s="67">
        <v>1558.48</v>
      </c>
      <c r="F22" s="67">
        <v>2692.42</v>
      </c>
      <c r="G22" s="67">
        <v>0</v>
      </c>
      <c r="H22" s="67">
        <v>0</v>
      </c>
      <c r="I22" s="129">
        <v>0</v>
      </c>
    </row>
    <row r="23" spans="1:9" s="117" customFormat="1" ht="22.5" customHeight="1">
      <c r="A23" s="124" t="s">
        <v>110</v>
      </c>
      <c r="B23" s="124" t="s">
        <v>110</v>
      </c>
      <c r="C23" s="66" t="s">
        <v>111</v>
      </c>
      <c r="D23" s="67">
        <v>407.3095</v>
      </c>
      <c r="E23" s="67">
        <v>407.3095</v>
      </c>
      <c r="F23" s="67">
        <v>0</v>
      </c>
      <c r="G23" s="67">
        <v>0</v>
      </c>
      <c r="H23" s="67">
        <v>0</v>
      </c>
      <c r="I23" s="129">
        <v>0</v>
      </c>
    </row>
    <row r="24" spans="1:9" s="117" customFormat="1" ht="22.5" customHeight="1">
      <c r="A24" s="124" t="s">
        <v>112</v>
      </c>
      <c r="B24" s="124" t="s">
        <v>112</v>
      </c>
      <c r="C24" s="66" t="s">
        <v>113</v>
      </c>
      <c r="D24" s="67">
        <v>407.3095</v>
      </c>
      <c r="E24" s="67">
        <v>407.3095</v>
      </c>
      <c r="F24" s="67">
        <v>0</v>
      </c>
      <c r="G24" s="67">
        <v>0</v>
      </c>
      <c r="H24" s="67">
        <v>0</v>
      </c>
      <c r="I24" s="129">
        <v>0</v>
      </c>
    </row>
    <row r="25" spans="1:9" s="117" customFormat="1" ht="22.5" customHeight="1">
      <c r="A25" s="124" t="s">
        <v>114</v>
      </c>
      <c r="B25" s="124" t="s">
        <v>114</v>
      </c>
      <c r="C25" s="66" t="s">
        <v>115</v>
      </c>
      <c r="D25" s="67">
        <v>3832.59</v>
      </c>
      <c r="E25" s="67">
        <v>1151.17</v>
      </c>
      <c r="F25" s="67">
        <v>2681.42</v>
      </c>
      <c r="G25" s="67">
        <v>0</v>
      </c>
      <c r="H25" s="67">
        <v>0</v>
      </c>
      <c r="I25" s="129">
        <v>0</v>
      </c>
    </row>
    <row r="26" spans="1:9" s="117" customFormat="1" ht="22.5" customHeight="1">
      <c r="A26" s="124" t="s">
        <v>116</v>
      </c>
      <c r="B26" s="124" t="s">
        <v>116</v>
      </c>
      <c r="C26" s="66" t="s">
        <v>117</v>
      </c>
      <c r="D26" s="67">
        <v>1151.17</v>
      </c>
      <c r="E26" s="67">
        <v>1151.17</v>
      </c>
      <c r="F26" s="67">
        <v>0</v>
      </c>
      <c r="G26" s="67">
        <v>0</v>
      </c>
      <c r="H26" s="67">
        <v>0</v>
      </c>
      <c r="I26" s="129">
        <v>0</v>
      </c>
    </row>
    <row r="27" spans="1:9" s="117" customFormat="1" ht="22.5" customHeight="1">
      <c r="A27" s="124" t="s">
        <v>118</v>
      </c>
      <c r="B27" s="124" t="s">
        <v>118</v>
      </c>
      <c r="C27" s="66" t="s">
        <v>119</v>
      </c>
      <c r="D27" s="67">
        <v>58.5</v>
      </c>
      <c r="E27" s="67">
        <v>0</v>
      </c>
      <c r="F27" s="67">
        <v>58.5</v>
      </c>
      <c r="G27" s="67">
        <v>0</v>
      </c>
      <c r="H27" s="67">
        <v>0</v>
      </c>
      <c r="I27" s="129">
        <v>0</v>
      </c>
    </row>
    <row r="28" spans="1:9" s="117" customFormat="1" ht="22.5" customHeight="1">
      <c r="A28" s="124" t="s">
        <v>186</v>
      </c>
      <c r="B28" s="124" t="s">
        <v>186</v>
      </c>
      <c r="C28" s="66" t="s">
        <v>187</v>
      </c>
      <c r="D28" s="67">
        <v>497</v>
      </c>
      <c r="E28" s="67">
        <v>0</v>
      </c>
      <c r="F28" s="67">
        <v>497</v>
      </c>
      <c r="G28" s="67">
        <v>0</v>
      </c>
      <c r="H28" s="67">
        <v>0</v>
      </c>
      <c r="I28" s="129">
        <v>0</v>
      </c>
    </row>
    <row r="29" spans="1:9" s="117" customFormat="1" ht="22.5" customHeight="1">
      <c r="A29" s="124" t="s">
        <v>120</v>
      </c>
      <c r="B29" s="124" t="s">
        <v>120</v>
      </c>
      <c r="C29" s="66" t="s">
        <v>121</v>
      </c>
      <c r="D29" s="67">
        <v>34</v>
      </c>
      <c r="E29" s="67">
        <v>0</v>
      </c>
      <c r="F29" s="67">
        <v>34</v>
      </c>
      <c r="G29" s="67">
        <v>0</v>
      </c>
      <c r="H29" s="67">
        <v>0</v>
      </c>
      <c r="I29" s="129">
        <v>0</v>
      </c>
    </row>
    <row r="30" spans="1:9" s="117" customFormat="1" ht="22.5" customHeight="1">
      <c r="A30" s="124" t="s">
        <v>122</v>
      </c>
      <c r="B30" s="124" t="s">
        <v>122</v>
      </c>
      <c r="C30" s="66" t="s">
        <v>123</v>
      </c>
      <c r="D30" s="67">
        <v>44.14</v>
      </c>
      <c r="E30" s="67">
        <v>0</v>
      </c>
      <c r="F30" s="67">
        <v>44.14</v>
      </c>
      <c r="G30" s="67">
        <v>0</v>
      </c>
      <c r="H30" s="67">
        <v>0</v>
      </c>
      <c r="I30" s="129">
        <v>0</v>
      </c>
    </row>
    <row r="31" spans="1:9" s="117" customFormat="1" ht="22.5" customHeight="1">
      <c r="A31" s="124" t="s">
        <v>124</v>
      </c>
      <c r="B31" s="124" t="s">
        <v>124</v>
      </c>
      <c r="C31" s="66" t="s">
        <v>125</v>
      </c>
      <c r="D31" s="67">
        <v>451.44</v>
      </c>
      <c r="E31" s="67">
        <v>0</v>
      </c>
      <c r="F31" s="67">
        <v>451.44</v>
      </c>
      <c r="G31" s="67">
        <v>0</v>
      </c>
      <c r="H31" s="67">
        <v>0</v>
      </c>
      <c r="I31" s="129">
        <v>0</v>
      </c>
    </row>
    <row r="32" spans="1:9" s="117" customFormat="1" ht="22.5" customHeight="1">
      <c r="A32" s="124" t="s">
        <v>126</v>
      </c>
      <c r="B32" s="124" t="s">
        <v>126</v>
      </c>
      <c r="C32" s="66" t="s">
        <v>127</v>
      </c>
      <c r="D32" s="67">
        <v>6.5</v>
      </c>
      <c r="E32" s="67">
        <v>0</v>
      </c>
      <c r="F32" s="67">
        <v>6.5</v>
      </c>
      <c r="G32" s="67">
        <v>0</v>
      </c>
      <c r="H32" s="67">
        <v>0</v>
      </c>
      <c r="I32" s="129">
        <v>0</v>
      </c>
    </row>
    <row r="33" spans="1:9" s="117" customFormat="1" ht="22.5" customHeight="1">
      <c r="A33" s="124" t="s">
        <v>128</v>
      </c>
      <c r="B33" s="124" t="s">
        <v>128</v>
      </c>
      <c r="C33" s="66" t="s">
        <v>129</v>
      </c>
      <c r="D33" s="67">
        <v>25</v>
      </c>
      <c r="E33" s="67">
        <v>0</v>
      </c>
      <c r="F33" s="67">
        <v>25</v>
      </c>
      <c r="G33" s="67">
        <v>0</v>
      </c>
      <c r="H33" s="67">
        <v>0</v>
      </c>
      <c r="I33" s="129">
        <v>0</v>
      </c>
    </row>
    <row r="34" spans="1:9" s="117" customFormat="1" ht="22.5" customHeight="1">
      <c r="A34" s="124" t="s">
        <v>130</v>
      </c>
      <c r="B34" s="124" t="s">
        <v>130</v>
      </c>
      <c r="C34" s="66" t="s">
        <v>131</v>
      </c>
      <c r="D34" s="67">
        <v>45</v>
      </c>
      <c r="E34" s="67">
        <v>0</v>
      </c>
      <c r="F34" s="67">
        <v>45</v>
      </c>
      <c r="G34" s="67">
        <v>0</v>
      </c>
      <c r="H34" s="67">
        <v>0</v>
      </c>
      <c r="I34" s="129">
        <v>0</v>
      </c>
    </row>
    <row r="35" spans="1:9" s="117" customFormat="1" ht="22.5" customHeight="1">
      <c r="A35" s="124" t="s">
        <v>132</v>
      </c>
      <c r="B35" s="124" t="s">
        <v>132</v>
      </c>
      <c r="C35" s="66" t="s">
        <v>133</v>
      </c>
      <c r="D35" s="67">
        <v>1519.8519</v>
      </c>
      <c r="E35" s="67">
        <v>0</v>
      </c>
      <c r="F35" s="67">
        <v>1519.85</v>
      </c>
      <c r="G35" s="67">
        <v>0</v>
      </c>
      <c r="H35" s="67">
        <v>0</v>
      </c>
      <c r="I35" s="129">
        <v>0</v>
      </c>
    </row>
    <row r="36" spans="1:9" s="117" customFormat="1" ht="22.5" customHeight="1">
      <c r="A36" s="124" t="s">
        <v>134</v>
      </c>
      <c r="B36" s="124" t="s">
        <v>134</v>
      </c>
      <c r="C36" s="66" t="s">
        <v>135</v>
      </c>
      <c r="D36" s="67">
        <v>11</v>
      </c>
      <c r="E36" s="67">
        <v>0</v>
      </c>
      <c r="F36" s="67">
        <v>11</v>
      </c>
      <c r="G36" s="67">
        <v>0</v>
      </c>
      <c r="H36" s="67">
        <v>0</v>
      </c>
      <c r="I36" s="129">
        <v>0</v>
      </c>
    </row>
    <row r="37" spans="1:9" s="117" customFormat="1" ht="22.5" customHeight="1">
      <c r="A37" s="124" t="s">
        <v>136</v>
      </c>
      <c r="B37" s="124" t="s">
        <v>136</v>
      </c>
      <c r="C37" s="66" t="s">
        <v>137</v>
      </c>
      <c r="D37" s="67">
        <v>11</v>
      </c>
      <c r="E37" s="67">
        <v>0</v>
      </c>
      <c r="F37" s="67">
        <v>11</v>
      </c>
      <c r="G37" s="67">
        <v>0</v>
      </c>
      <c r="H37" s="67">
        <v>0</v>
      </c>
      <c r="I37" s="129">
        <v>0</v>
      </c>
    </row>
    <row r="38" spans="1:9" s="117" customFormat="1" ht="22.5" customHeight="1">
      <c r="A38" s="124" t="s">
        <v>138</v>
      </c>
      <c r="B38" s="124" t="s">
        <v>138</v>
      </c>
      <c r="C38" s="66" t="s">
        <v>139</v>
      </c>
      <c r="D38" s="67">
        <v>40</v>
      </c>
      <c r="E38" s="67">
        <v>0</v>
      </c>
      <c r="F38" s="67">
        <v>40</v>
      </c>
      <c r="G38" s="67">
        <v>0</v>
      </c>
      <c r="H38" s="67">
        <v>0</v>
      </c>
      <c r="I38" s="129">
        <v>0</v>
      </c>
    </row>
    <row r="39" spans="1:9" s="117" customFormat="1" ht="22.5" customHeight="1">
      <c r="A39" s="124" t="s">
        <v>140</v>
      </c>
      <c r="B39" s="124" t="s">
        <v>140</v>
      </c>
      <c r="C39" s="66" t="s">
        <v>141</v>
      </c>
      <c r="D39" s="67">
        <v>40</v>
      </c>
      <c r="E39" s="67">
        <v>0</v>
      </c>
      <c r="F39" s="67">
        <v>40</v>
      </c>
      <c r="G39" s="67">
        <v>0</v>
      </c>
      <c r="H39" s="67">
        <v>0</v>
      </c>
      <c r="I39" s="129">
        <v>0</v>
      </c>
    </row>
    <row r="40" spans="1:9" s="117" customFormat="1" ht="22.5" customHeight="1">
      <c r="A40" s="124" t="s">
        <v>142</v>
      </c>
      <c r="B40" s="124" t="s">
        <v>142</v>
      </c>
      <c r="C40" s="66" t="s">
        <v>143</v>
      </c>
      <c r="D40" s="67">
        <v>20</v>
      </c>
      <c r="E40" s="67">
        <v>0</v>
      </c>
      <c r="F40" s="67">
        <v>20</v>
      </c>
      <c r="G40" s="67">
        <v>0</v>
      </c>
      <c r="H40" s="67">
        <v>0</v>
      </c>
      <c r="I40" s="129">
        <v>0</v>
      </c>
    </row>
    <row r="41" spans="1:9" s="117" customFormat="1" ht="22.5" customHeight="1">
      <c r="A41" s="124" t="s">
        <v>144</v>
      </c>
      <c r="B41" s="124" t="s">
        <v>144</v>
      </c>
      <c r="C41" s="66" t="s">
        <v>145</v>
      </c>
      <c r="D41" s="67">
        <v>20</v>
      </c>
      <c r="E41" s="67">
        <v>0</v>
      </c>
      <c r="F41" s="67">
        <v>20</v>
      </c>
      <c r="G41" s="67">
        <v>0</v>
      </c>
      <c r="H41" s="67">
        <v>0</v>
      </c>
      <c r="I41" s="129">
        <v>0</v>
      </c>
    </row>
    <row r="42" spans="1:9" s="117" customFormat="1" ht="22.5" customHeight="1">
      <c r="A42" s="124" t="s">
        <v>146</v>
      </c>
      <c r="B42" s="124" t="s">
        <v>146</v>
      </c>
      <c r="C42" s="66" t="s">
        <v>147</v>
      </c>
      <c r="D42" s="67">
        <v>88.6123</v>
      </c>
      <c r="E42" s="67">
        <v>88.6123</v>
      </c>
      <c r="F42" s="67">
        <v>0</v>
      </c>
      <c r="G42" s="67">
        <v>0</v>
      </c>
      <c r="H42" s="67">
        <v>0</v>
      </c>
      <c r="I42" s="129">
        <v>0</v>
      </c>
    </row>
    <row r="43" spans="1:9" s="117" customFormat="1" ht="22.5" customHeight="1">
      <c r="A43" s="124" t="s">
        <v>148</v>
      </c>
      <c r="B43" s="124" t="s">
        <v>148</v>
      </c>
      <c r="C43" s="66" t="s">
        <v>149</v>
      </c>
      <c r="D43" s="67">
        <v>88.6123</v>
      </c>
      <c r="E43" s="67">
        <v>88.6123</v>
      </c>
      <c r="F43" s="67">
        <v>0</v>
      </c>
      <c r="G43" s="67">
        <v>0</v>
      </c>
      <c r="H43" s="67">
        <v>0</v>
      </c>
      <c r="I43" s="129">
        <v>0</v>
      </c>
    </row>
    <row r="44" spans="1:9" s="117" customFormat="1" ht="22.5" customHeight="1">
      <c r="A44" s="124" t="s">
        <v>150</v>
      </c>
      <c r="B44" s="124" t="s">
        <v>150</v>
      </c>
      <c r="C44" s="66" t="s">
        <v>151</v>
      </c>
      <c r="D44" s="67">
        <v>88.6123</v>
      </c>
      <c r="E44" s="67">
        <v>88.6123</v>
      </c>
      <c r="F44" s="67">
        <v>0</v>
      </c>
      <c r="G44" s="67">
        <v>0</v>
      </c>
      <c r="H44" s="67">
        <v>0</v>
      </c>
      <c r="I44" s="129">
        <v>0</v>
      </c>
    </row>
    <row r="45" spans="1:9" s="117" customFormat="1" ht="22.5" customHeight="1">
      <c r="A45" s="124" t="s">
        <v>152</v>
      </c>
      <c r="B45" s="124" t="s">
        <v>152</v>
      </c>
      <c r="C45" s="66" t="s">
        <v>153</v>
      </c>
      <c r="D45" s="67">
        <v>0.9098</v>
      </c>
      <c r="E45" s="67">
        <v>0</v>
      </c>
      <c r="F45" s="67">
        <v>0.9098</v>
      </c>
      <c r="G45" s="67">
        <v>0</v>
      </c>
      <c r="H45" s="67">
        <v>0</v>
      </c>
      <c r="I45" s="129">
        <v>0</v>
      </c>
    </row>
    <row r="46" spans="1:9" s="117" customFormat="1" ht="22.5" customHeight="1">
      <c r="A46" s="124" t="s">
        <v>154</v>
      </c>
      <c r="B46" s="124" t="s">
        <v>154</v>
      </c>
      <c r="C46" s="66" t="s">
        <v>155</v>
      </c>
      <c r="D46" s="67">
        <v>0.9098</v>
      </c>
      <c r="E46" s="67">
        <v>0</v>
      </c>
      <c r="F46" s="67">
        <v>0.9098</v>
      </c>
      <c r="G46" s="67">
        <v>0</v>
      </c>
      <c r="H46" s="67">
        <v>0</v>
      </c>
      <c r="I46" s="129">
        <v>0</v>
      </c>
    </row>
    <row r="47" spans="1:9" ht="22.5" customHeight="1">
      <c r="A47" s="124" t="s">
        <v>156</v>
      </c>
      <c r="B47" s="124" t="s">
        <v>156</v>
      </c>
      <c r="C47" s="66" t="s">
        <v>157</v>
      </c>
      <c r="D47" s="67">
        <v>0.9098</v>
      </c>
      <c r="E47" s="67">
        <v>0</v>
      </c>
      <c r="F47" s="67">
        <v>0.9098</v>
      </c>
      <c r="G47" s="67">
        <v>0</v>
      </c>
      <c r="H47" s="67">
        <v>0</v>
      </c>
      <c r="I47" s="129">
        <v>0</v>
      </c>
    </row>
    <row r="48" spans="1:9" ht="22.5" customHeight="1">
      <c r="A48" s="124" t="s">
        <v>158</v>
      </c>
      <c r="B48" s="124" t="s">
        <v>158</v>
      </c>
      <c r="C48" s="66" t="s">
        <v>159</v>
      </c>
      <c r="D48" s="67">
        <v>242</v>
      </c>
      <c r="E48" s="67">
        <v>0</v>
      </c>
      <c r="F48" s="67">
        <v>242</v>
      </c>
      <c r="G48" s="67">
        <v>0</v>
      </c>
      <c r="H48" s="67">
        <v>0</v>
      </c>
      <c r="I48" s="129">
        <v>0</v>
      </c>
    </row>
    <row r="49" spans="1:9" ht="22.5" customHeight="1">
      <c r="A49" s="124" t="s">
        <v>160</v>
      </c>
      <c r="B49" s="124" t="s">
        <v>160</v>
      </c>
      <c r="C49" s="66" t="s">
        <v>161</v>
      </c>
      <c r="D49" s="67">
        <v>242</v>
      </c>
      <c r="E49" s="67">
        <v>0</v>
      </c>
      <c r="F49" s="67">
        <v>242</v>
      </c>
      <c r="G49" s="67">
        <v>0</v>
      </c>
      <c r="H49" s="67">
        <v>0</v>
      </c>
      <c r="I49" s="129">
        <v>0</v>
      </c>
    </row>
    <row r="50" spans="1:9" ht="22.5" customHeight="1">
      <c r="A50" s="125" t="s">
        <v>162</v>
      </c>
      <c r="B50" s="125" t="s">
        <v>162</v>
      </c>
      <c r="C50" s="69" t="s">
        <v>163</v>
      </c>
      <c r="D50" s="70">
        <v>242</v>
      </c>
      <c r="E50" s="70">
        <v>0</v>
      </c>
      <c r="F50" s="70">
        <v>242</v>
      </c>
      <c r="G50" s="70">
        <v>0</v>
      </c>
      <c r="H50" s="70">
        <v>0</v>
      </c>
      <c r="I50" s="130">
        <v>0</v>
      </c>
    </row>
    <row r="51" spans="1:9" s="117" customFormat="1" ht="22.5" customHeight="1">
      <c r="A51" s="126" t="s">
        <v>82</v>
      </c>
      <c r="B51" s="127"/>
      <c r="C51" s="66" t="s">
        <v>83</v>
      </c>
      <c r="D51" s="67">
        <v>6.4</v>
      </c>
      <c r="E51" s="67">
        <v>6.4</v>
      </c>
      <c r="F51" s="128" t="s">
        <v>188</v>
      </c>
      <c r="G51" s="78"/>
      <c r="H51" s="78"/>
      <c r="I51" s="78"/>
    </row>
    <row r="52" spans="1:9" s="117" customFormat="1" ht="22.5" customHeight="1">
      <c r="A52" s="126" t="s">
        <v>84</v>
      </c>
      <c r="B52" s="127"/>
      <c r="C52" s="66" t="s">
        <v>85</v>
      </c>
      <c r="D52" s="67">
        <v>6.4</v>
      </c>
      <c r="E52" s="67">
        <v>6.4</v>
      </c>
      <c r="F52" s="128" t="s">
        <v>188</v>
      </c>
      <c r="G52" s="78"/>
      <c r="H52" s="78"/>
      <c r="I52" s="78"/>
    </row>
    <row r="53" spans="1:9" s="117" customFormat="1" ht="22.5" customHeight="1">
      <c r="A53" s="126" t="s">
        <v>86</v>
      </c>
      <c r="B53" s="127"/>
      <c r="C53" s="66" t="s">
        <v>87</v>
      </c>
      <c r="D53" s="67">
        <v>6.4</v>
      </c>
      <c r="E53" s="67">
        <v>6.4</v>
      </c>
      <c r="F53" s="128" t="s">
        <v>188</v>
      </c>
      <c r="G53" s="78"/>
      <c r="H53" s="78"/>
      <c r="I53" s="78"/>
    </row>
    <row r="54" spans="1:9" s="117" customFormat="1" ht="22.5" customHeight="1">
      <c r="A54" s="126" t="s">
        <v>164</v>
      </c>
      <c r="B54" s="127"/>
      <c r="C54" s="66" t="s">
        <v>165</v>
      </c>
      <c r="D54" s="67">
        <v>12</v>
      </c>
      <c r="E54" s="67">
        <v>12</v>
      </c>
      <c r="F54" s="128" t="s">
        <v>188</v>
      </c>
      <c r="G54" s="78"/>
      <c r="H54" s="78"/>
      <c r="I54" s="78"/>
    </row>
    <row r="55" spans="1:9" s="117" customFormat="1" ht="22.5" customHeight="1">
      <c r="A55" s="126" t="s">
        <v>166</v>
      </c>
      <c r="B55" s="127"/>
      <c r="C55" s="66" t="s">
        <v>167</v>
      </c>
      <c r="D55" s="67">
        <v>12</v>
      </c>
      <c r="E55" s="67">
        <v>12</v>
      </c>
      <c r="F55" s="128" t="s">
        <v>188</v>
      </c>
      <c r="G55" s="78"/>
      <c r="H55" s="78"/>
      <c r="I55" s="78"/>
    </row>
    <row r="56" spans="1:9" s="117" customFormat="1" ht="22.5" customHeight="1">
      <c r="A56" s="126" t="s">
        <v>168</v>
      </c>
      <c r="B56" s="127"/>
      <c r="C56" s="66" t="s">
        <v>169</v>
      </c>
      <c r="D56" s="67">
        <v>12</v>
      </c>
      <c r="E56" s="67">
        <v>12</v>
      </c>
      <c r="F56" s="128" t="s">
        <v>188</v>
      </c>
      <c r="G56" s="78"/>
      <c r="H56" s="78"/>
      <c r="I56" s="78"/>
    </row>
    <row r="57" spans="1:9" s="117" customFormat="1" ht="22.5" customHeight="1">
      <c r="A57" s="126" t="s">
        <v>170</v>
      </c>
      <c r="B57" s="127"/>
      <c r="C57" s="66" t="s">
        <v>171</v>
      </c>
      <c r="D57" s="67">
        <v>1.99</v>
      </c>
      <c r="E57" s="67">
        <v>1.99</v>
      </c>
      <c r="F57" s="128" t="s">
        <v>188</v>
      </c>
      <c r="G57" s="78"/>
      <c r="H57" s="78"/>
      <c r="I57" s="78"/>
    </row>
    <row r="58" spans="1:9" s="117" customFormat="1" ht="22.5" customHeight="1">
      <c r="A58" s="126" t="s">
        <v>172</v>
      </c>
      <c r="B58" s="127"/>
      <c r="C58" s="66" t="s">
        <v>173</v>
      </c>
      <c r="D58" s="67">
        <v>1.99</v>
      </c>
      <c r="E58" s="67">
        <v>1.99</v>
      </c>
      <c r="F58" s="128" t="s">
        <v>188</v>
      </c>
      <c r="G58" s="78"/>
      <c r="H58" s="78"/>
      <c r="I58" s="78"/>
    </row>
    <row r="59" spans="1:9" s="117" customFormat="1" ht="22.5" customHeight="1">
      <c r="A59" s="126" t="s">
        <v>174</v>
      </c>
      <c r="B59" s="127"/>
      <c r="C59" s="66" t="s">
        <v>175</v>
      </c>
      <c r="D59" s="67">
        <v>1.99</v>
      </c>
      <c r="E59" s="67">
        <v>1.99</v>
      </c>
      <c r="F59" s="128" t="s">
        <v>188</v>
      </c>
      <c r="G59" s="78"/>
      <c r="H59" s="78"/>
      <c r="I59" s="78"/>
    </row>
    <row r="60" spans="1:9" s="117" customFormat="1" ht="22.5" customHeight="1">
      <c r="A60" s="126" t="s">
        <v>108</v>
      </c>
      <c r="B60" s="127"/>
      <c r="C60" s="66" t="s">
        <v>109</v>
      </c>
      <c r="D60" s="67">
        <v>269.32</v>
      </c>
      <c r="E60" s="67">
        <v>254.86</v>
      </c>
      <c r="F60" s="67">
        <v>14.46</v>
      </c>
      <c r="G60" s="78"/>
      <c r="H60" s="78"/>
      <c r="I60" s="78"/>
    </row>
    <row r="61" spans="1:9" s="117" customFormat="1" ht="22.5" customHeight="1">
      <c r="A61" s="126" t="s">
        <v>114</v>
      </c>
      <c r="B61" s="127"/>
      <c r="C61" s="66" t="s">
        <v>115</v>
      </c>
      <c r="D61" s="67">
        <v>269.32</v>
      </c>
      <c r="E61" s="67">
        <v>254.86</v>
      </c>
      <c r="F61" s="67">
        <v>14.46</v>
      </c>
      <c r="G61" s="78"/>
      <c r="H61" s="78"/>
      <c r="I61" s="78"/>
    </row>
    <row r="62" spans="1:9" s="117" customFormat="1" ht="22.5" customHeight="1">
      <c r="A62" s="126" t="s">
        <v>116</v>
      </c>
      <c r="B62" s="127"/>
      <c r="C62" s="66" t="s">
        <v>117</v>
      </c>
      <c r="D62" s="67">
        <v>254.86</v>
      </c>
      <c r="E62" s="67">
        <v>254.86</v>
      </c>
      <c r="F62" s="128" t="s">
        <v>188</v>
      </c>
      <c r="G62" s="78"/>
      <c r="H62" s="78"/>
      <c r="I62" s="78"/>
    </row>
    <row r="63" spans="1:9" s="117" customFormat="1" ht="22.5" customHeight="1">
      <c r="A63" s="126" t="s">
        <v>189</v>
      </c>
      <c r="B63" s="127"/>
      <c r="C63" s="66" t="s">
        <v>190</v>
      </c>
      <c r="D63" s="67">
        <v>5.55</v>
      </c>
      <c r="E63" s="128" t="s">
        <v>188</v>
      </c>
      <c r="F63" s="67">
        <v>5.55</v>
      </c>
      <c r="G63" s="78"/>
      <c r="H63" s="78"/>
      <c r="I63" s="78"/>
    </row>
    <row r="64" spans="1:9" s="117" customFormat="1" ht="22.5" customHeight="1">
      <c r="A64" s="126" t="s">
        <v>130</v>
      </c>
      <c r="B64" s="127"/>
      <c r="C64" s="66" t="s">
        <v>131</v>
      </c>
      <c r="D64" s="67">
        <v>8.91</v>
      </c>
      <c r="E64" s="128" t="s">
        <v>188</v>
      </c>
      <c r="F64" s="67">
        <v>8.91</v>
      </c>
      <c r="G64" s="78"/>
      <c r="H64" s="78"/>
      <c r="I64" s="78"/>
    </row>
    <row r="65" spans="1:9" s="117" customFormat="1" ht="22.5" customHeight="1">
      <c r="A65" s="126" t="s">
        <v>146</v>
      </c>
      <c r="B65" s="127"/>
      <c r="C65" s="66" t="s">
        <v>147</v>
      </c>
      <c r="D65" s="67">
        <v>12.82</v>
      </c>
      <c r="E65" s="67">
        <v>12.82</v>
      </c>
      <c r="F65" s="128" t="s">
        <v>188</v>
      </c>
      <c r="G65" s="78"/>
      <c r="H65" s="78"/>
      <c r="I65" s="78"/>
    </row>
    <row r="66" spans="1:9" s="117" customFormat="1" ht="22.5" customHeight="1">
      <c r="A66" s="126" t="s">
        <v>148</v>
      </c>
      <c r="B66" s="127"/>
      <c r="C66" s="66" t="s">
        <v>149</v>
      </c>
      <c r="D66" s="67">
        <v>12.82</v>
      </c>
      <c r="E66" s="67">
        <v>12.82</v>
      </c>
      <c r="F66" s="128" t="s">
        <v>188</v>
      </c>
      <c r="G66" s="78"/>
      <c r="H66" s="78"/>
      <c r="I66" s="78"/>
    </row>
    <row r="67" spans="1:9" s="117" customFormat="1" ht="22.5" customHeight="1">
      <c r="A67" s="131" t="s">
        <v>150</v>
      </c>
      <c r="B67" s="132"/>
      <c r="C67" s="69" t="s">
        <v>151</v>
      </c>
      <c r="D67" s="70">
        <v>12.82</v>
      </c>
      <c r="E67" s="70">
        <v>12.82</v>
      </c>
      <c r="F67" s="133" t="s">
        <v>188</v>
      </c>
      <c r="G67" s="78"/>
      <c r="H67" s="78"/>
      <c r="I67" s="78"/>
    </row>
    <row r="68" spans="1:9" s="117" customFormat="1" ht="22.5" customHeight="1">
      <c r="A68" s="74">
        <v>213</v>
      </c>
      <c r="B68" s="74"/>
      <c r="C68" s="75" t="s">
        <v>109</v>
      </c>
      <c r="D68" s="78">
        <v>436.58</v>
      </c>
      <c r="E68" s="78">
        <v>296.58</v>
      </c>
      <c r="F68" s="78">
        <v>140</v>
      </c>
      <c r="G68" s="78"/>
      <c r="H68" s="78"/>
      <c r="I68" s="78"/>
    </row>
    <row r="69" spans="1:9" s="117" customFormat="1" ht="22.5" customHeight="1">
      <c r="A69" s="74">
        <v>21302</v>
      </c>
      <c r="B69" s="74"/>
      <c r="C69" s="75" t="s">
        <v>115</v>
      </c>
      <c r="D69" s="78">
        <v>436.58</v>
      </c>
      <c r="E69" s="78">
        <v>296.58</v>
      </c>
      <c r="F69" s="78">
        <v>140</v>
      </c>
      <c r="G69" s="78"/>
      <c r="H69" s="78"/>
      <c r="I69" s="78"/>
    </row>
    <row r="70" spans="1:9" s="117" customFormat="1" ht="22.5" customHeight="1">
      <c r="A70" s="74">
        <v>2130204</v>
      </c>
      <c r="B70" s="74"/>
      <c r="C70" s="75" t="s">
        <v>176</v>
      </c>
      <c r="D70" s="78">
        <v>436.58</v>
      </c>
      <c r="E70" s="78">
        <v>296.58</v>
      </c>
      <c r="F70" s="78">
        <v>140</v>
      </c>
      <c r="G70" s="78"/>
      <c r="H70" s="78"/>
      <c r="I70" s="78"/>
    </row>
    <row r="71" spans="1:9" s="117" customFormat="1" ht="22.5" customHeight="1">
      <c r="A71" s="76">
        <v>213</v>
      </c>
      <c r="B71" s="77"/>
      <c r="C71" s="75" t="s">
        <v>109</v>
      </c>
      <c r="D71" s="78">
        <v>317.18</v>
      </c>
      <c r="E71" s="78">
        <v>191.93</v>
      </c>
      <c r="F71" s="78">
        <v>125.25</v>
      </c>
      <c r="G71" s="78"/>
      <c r="H71" s="78"/>
      <c r="I71" s="78"/>
    </row>
    <row r="72" spans="1:9" s="117" customFormat="1" ht="22.5" customHeight="1">
      <c r="A72" s="79">
        <v>21302</v>
      </c>
      <c r="B72" s="79"/>
      <c r="C72" s="75" t="s">
        <v>115</v>
      </c>
      <c r="D72" s="78">
        <v>317.18</v>
      </c>
      <c r="E72" s="78">
        <v>191.93</v>
      </c>
      <c r="F72" s="78">
        <v>125.25</v>
      </c>
      <c r="G72" s="78"/>
      <c r="H72" s="78"/>
      <c r="I72" s="78"/>
    </row>
    <row r="73" spans="1:9" s="117" customFormat="1" ht="22.5" customHeight="1">
      <c r="A73" s="79">
        <v>2130204</v>
      </c>
      <c r="B73" s="79"/>
      <c r="C73" s="75" t="s">
        <v>177</v>
      </c>
      <c r="D73" s="78">
        <v>317.18</v>
      </c>
      <c r="E73" s="78">
        <v>191.93</v>
      </c>
      <c r="F73" s="78">
        <v>125.25</v>
      </c>
      <c r="G73" s="78"/>
      <c r="H73" s="78"/>
      <c r="I73" s="78"/>
    </row>
    <row r="74" spans="1:9" s="117" customFormat="1" ht="22.5" customHeight="1">
      <c r="A74" s="134"/>
      <c r="B74" s="134"/>
      <c r="C74" s="134"/>
      <c r="D74" s="78"/>
      <c r="E74" s="78"/>
      <c r="F74" s="78"/>
      <c r="G74" s="78"/>
      <c r="H74" s="78"/>
      <c r="I74" s="78"/>
    </row>
    <row r="75" spans="1:9" ht="31.5" customHeight="1">
      <c r="A75" s="135" t="s">
        <v>191</v>
      </c>
      <c r="B75" s="136"/>
      <c r="C75" s="136"/>
      <c r="D75" s="136"/>
      <c r="E75" s="136"/>
      <c r="F75" s="136"/>
      <c r="G75" s="136"/>
      <c r="H75" s="136"/>
      <c r="I75" s="136"/>
    </row>
    <row r="76" ht="14.25">
      <c r="A76" s="137"/>
    </row>
    <row r="77" ht="14.25">
      <c r="A77" s="138"/>
    </row>
    <row r="78" ht="14.25">
      <c r="A78" s="138"/>
    </row>
  </sheetData>
  <sheetProtection/>
  <mergeCells count="38">
    <mergeCell ref="A1:I1"/>
    <mergeCell ref="A3:C3"/>
    <mergeCell ref="A4:C4"/>
    <mergeCell ref="A7:C7"/>
    <mergeCell ref="A8:C8"/>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I7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O28"/>
  <sheetViews>
    <sheetView zoomScaleSheetLayoutView="100" workbookViewId="0" topLeftCell="A4">
      <selection activeCell="C8" sqref="C8:C11"/>
    </sheetView>
  </sheetViews>
  <sheetFormatPr defaultColWidth="9.00390625" defaultRowHeight="14.25"/>
  <cols>
    <col min="1" max="1" width="36.375" style="82" customWidth="1"/>
    <col min="2" max="2" width="5.375" style="83" customWidth="1"/>
    <col min="3" max="3" width="15.625" style="82" customWidth="1"/>
    <col min="4" max="4" width="35.75390625" style="82" customWidth="1"/>
    <col min="5" max="5" width="3.50390625" style="82" customWidth="1"/>
    <col min="6" max="6" width="15.625" style="82" customWidth="1"/>
    <col min="7" max="8" width="13.875" style="82" customWidth="1"/>
    <col min="9" max="9" width="15.625" style="82" customWidth="1"/>
    <col min="10" max="11" width="9.00390625" style="84" customWidth="1"/>
    <col min="12" max="16384" width="9.00390625" style="82" customWidth="1"/>
  </cols>
  <sheetData>
    <row r="1" ht="14.25">
      <c r="A1" s="85"/>
    </row>
    <row r="2" spans="1:11" s="80" customFormat="1" ht="18" customHeight="1">
      <c r="A2" s="86" t="s">
        <v>192</v>
      </c>
      <c r="B2" s="87"/>
      <c r="C2" s="86"/>
      <c r="D2" s="86"/>
      <c r="E2" s="86"/>
      <c r="F2" s="86"/>
      <c r="G2" s="86"/>
      <c r="H2" s="86"/>
      <c r="I2" s="86"/>
      <c r="J2" s="111"/>
      <c r="K2" s="111"/>
    </row>
    <row r="3" spans="1:9" ht="9.75" customHeight="1">
      <c r="A3" s="88"/>
      <c r="B3" s="89"/>
      <c r="C3" s="88"/>
      <c r="D3" s="88"/>
      <c r="E3" s="88"/>
      <c r="F3" s="88"/>
      <c r="G3" s="88"/>
      <c r="H3" s="88"/>
      <c r="I3" s="5" t="s">
        <v>193</v>
      </c>
    </row>
    <row r="4" spans="1:9" ht="15" customHeight="1">
      <c r="A4" s="6" t="s">
        <v>2</v>
      </c>
      <c r="B4" s="89"/>
      <c r="C4" s="88"/>
      <c r="D4" s="88"/>
      <c r="E4" s="88"/>
      <c r="F4" s="88"/>
      <c r="G4" s="88"/>
      <c r="H4" s="88"/>
      <c r="I4" s="5" t="s">
        <v>3</v>
      </c>
    </row>
    <row r="5" spans="1:11" s="81" customFormat="1" ht="19.5" customHeight="1">
      <c r="A5" s="158" t="s">
        <v>4</v>
      </c>
      <c r="B5" s="91"/>
      <c r="C5" s="90"/>
      <c r="D5" s="158" t="s">
        <v>5</v>
      </c>
      <c r="E5" s="90"/>
      <c r="F5" s="90"/>
      <c r="G5" s="90"/>
      <c r="H5" s="90"/>
      <c r="I5" s="90"/>
      <c r="J5" s="112"/>
      <c r="K5" s="112"/>
    </row>
    <row r="6" spans="1:11" s="81" customFormat="1" ht="31.5" customHeight="1">
      <c r="A6" s="171" t="s">
        <v>6</v>
      </c>
      <c r="B6" s="172" t="s">
        <v>7</v>
      </c>
      <c r="C6" s="92" t="s">
        <v>194</v>
      </c>
      <c r="D6" s="171" t="s">
        <v>6</v>
      </c>
      <c r="E6" s="173" t="s">
        <v>7</v>
      </c>
      <c r="F6" s="92" t="s">
        <v>81</v>
      </c>
      <c r="G6" s="95" t="s">
        <v>195</v>
      </c>
      <c r="H6" s="95" t="s">
        <v>196</v>
      </c>
      <c r="I6" s="95" t="s">
        <v>197</v>
      </c>
      <c r="J6" s="112"/>
      <c r="K6" s="112"/>
    </row>
    <row r="7" spans="1:11" s="81" customFormat="1" ht="19.5" customHeight="1">
      <c r="A7" s="171" t="s">
        <v>9</v>
      </c>
      <c r="B7" s="96"/>
      <c r="C7" s="171" t="s">
        <v>10</v>
      </c>
      <c r="D7" s="171" t="s">
        <v>9</v>
      </c>
      <c r="E7" s="92"/>
      <c r="F7" s="96">
        <v>2</v>
      </c>
      <c r="G7" s="96">
        <v>3</v>
      </c>
      <c r="H7" s="96" t="s">
        <v>23</v>
      </c>
      <c r="I7" s="96" t="s">
        <v>27</v>
      </c>
      <c r="J7" s="112"/>
      <c r="K7" s="112"/>
    </row>
    <row r="8" spans="1:11" s="81" customFormat="1" ht="19.5" customHeight="1">
      <c r="A8" s="160" t="s">
        <v>198</v>
      </c>
      <c r="B8" s="174" t="s">
        <v>10</v>
      </c>
      <c r="C8" s="99">
        <v>6552.22</v>
      </c>
      <c r="D8" s="162" t="s">
        <v>13</v>
      </c>
      <c r="E8" s="101">
        <v>14</v>
      </c>
      <c r="F8" s="101">
        <v>66</v>
      </c>
      <c r="G8" s="101">
        <v>66</v>
      </c>
      <c r="H8" s="101"/>
      <c r="I8" s="99"/>
      <c r="J8" s="112"/>
      <c r="K8" s="112"/>
    </row>
    <row r="9" spans="1:11" s="81" customFormat="1" ht="19.5" customHeight="1">
      <c r="A9" s="97" t="s">
        <v>199</v>
      </c>
      <c r="B9" s="174" t="s">
        <v>11</v>
      </c>
      <c r="C9" s="99">
        <v>462.07</v>
      </c>
      <c r="D9" s="162" t="s">
        <v>16</v>
      </c>
      <c r="E9" s="101">
        <v>15</v>
      </c>
      <c r="F9" s="101"/>
      <c r="G9" s="101"/>
      <c r="H9" s="101"/>
      <c r="I9" s="99"/>
      <c r="J9" s="112"/>
      <c r="K9" s="112"/>
    </row>
    <row r="10" spans="1:11" s="81" customFormat="1" ht="19.5" customHeight="1">
      <c r="A10" s="97" t="s">
        <v>200</v>
      </c>
      <c r="B10" s="174" t="s">
        <v>19</v>
      </c>
      <c r="C10" s="99">
        <v>0.91</v>
      </c>
      <c r="D10" s="162" t="s">
        <v>20</v>
      </c>
      <c r="E10" s="101">
        <v>16</v>
      </c>
      <c r="F10" s="101"/>
      <c r="G10" s="101"/>
      <c r="H10" s="101"/>
      <c r="I10" s="99"/>
      <c r="J10" s="112"/>
      <c r="K10" s="112"/>
    </row>
    <row r="11" spans="1:11" s="81" customFormat="1" ht="19.5" customHeight="1">
      <c r="A11" s="97"/>
      <c r="B11" s="174" t="s">
        <v>23</v>
      </c>
      <c r="C11" s="99"/>
      <c r="D11" s="162" t="s">
        <v>24</v>
      </c>
      <c r="E11" s="101">
        <v>17</v>
      </c>
      <c r="F11" s="101">
        <v>12</v>
      </c>
      <c r="G11" s="101">
        <v>12</v>
      </c>
      <c r="H11" s="101"/>
      <c r="I11" s="99"/>
      <c r="J11" s="112"/>
      <c r="K11" s="112"/>
    </row>
    <row r="12" spans="1:11" s="81" customFormat="1" ht="19.5" customHeight="1">
      <c r="A12" s="97"/>
      <c r="B12" s="174" t="s">
        <v>27</v>
      </c>
      <c r="C12" s="99"/>
      <c r="D12" s="162" t="s">
        <v>28</v>
      </c>
      <c r="E12" s="101">
        <v>18</v>
      </c>
      <c r="F12" s="101"/>
      <c r="G12" s="101"/>
      <c r="H12" s="101"/>
      <c r="I12" s="99"/>
      <c r="J12" s="112"/>
      <c r="K12" s="112"/>
    </row>
    <row r="13" spans="1:11" s="81" customFormat="1" ht="19.5" customHeight="1">
      <c r="A13" s="97"/>
      <c r="B13" s="174" t="s">
        <v>31</v>
      </c>
      <c r="C13" s="99"/>
      <c r="D13" s="162" t="s">
        <v>32</v>
      </c>
      <c r="E13" s="101">
        <v>19</v>
      </c>
      <c r="F13" s="101"/>
      <c r="G13" s="101"/>
      <c r="H13" s="101"/>
      <c r="I13" s="99"/>
      <c r="J13" s="112"/>
      <c r="K13" s="112"/>
    </row>
    <row r="14" spans="1:11" s="81" customFormat="1" ht="19.5" customHeight="1">
      <c r="A14" s="97"/>
      <c r="B14" s="174" t="s">
        <v>35</v>
      </c>
      <c r="C14" s="99"/>
      <c r="D14" s="102" t="s">
        <v>36</v>
      </c>
      <c r="E14" s="101">
        <v>20</v>
      </c>
      <c r="F14" s="101">
        <v>555.05</v>
      </c>
      <c r="G14" s="101">
        <v>555.05</v>
      </c>
      <c r="H14" s="101"/>
      <c r="I14" s="99"/>
      <c r="J14" s="112"/>
      <c r="K14" s="112"/>
    </row>
    <row r="15" spans="1:11" s="81" customFormat="1" ht="19.5" customHeight="1">
      <c r="A15" s="97"/>
      <c r="B15" s="98"/>
      <c r="C15" s="99"/>
      <c r="D15" s="97" t="s">
        <v>40</v>
      </c>
      <c r="E15" s="101">
        <v>21</v>
      </c>
      <c r="F15" s="101">
        <v>227.06</v>
      </c>
      <c r="G15" s="101">
        <v>6.99</v>
      </c>
      <c r="H15" s="101">
        <v>220.07</v>
      </c>
      <c r="I15" s="99"/>
      <c r="J15" s="112"/>
      <c r="K15" s="112"/>
    </row>
    <row r="16" spans="1:11" s="81" customFormat="1" ht="19.5" customHeight="1">
      <c r="A16" s="97"/>
      <c r="B16" s="98"/>
      <c r="C16" s="99"/>
      <c r="D16" s="97" t="s">
        <v>42</v>
      </c>
      <c r="E16" s="101">
        <v>22</v>
      </c>
      <c r="F16" s="101">
        <v>4932.98</v>
      </c>
      <c r="G16" s="101">
        <v>4932.98</v>
      </c>
      <c r="H16" s="101"/>
      <c r="I16" s="99"/>
      <c r="J16" s="112"/>
      <c r="K16" s="112"/>
    </row>
    <row r="17" spans="1:11" s="81" customFormat="1" ht="19.5" customHeight="1">
      <c r="A17" s="97"/>
      <c r="B17" s="98"/>
      <c r="C17" s="99"/>
      <c r="D17" s="97" t="s">
        <v>44</v>
      </c>
      <c r="E17" s="101">
        <v>23</v>
      </c>
      <c r="F17" s="101">
        <v>40</v>
      </c>
      <c r="G17" s="101">
        <v>40</v>
      </c>
      <c r="H17" s="101"/>
      <c r="I17" s="99"/>
      <c r="J17" s="112"/>
      <c r="K17" s="112"/>
    </row>
    <row r="18" spans="1:11" s="81" customFormat="1" ht="19.5" customHeight="1">
      <c r="A18" s="97"/>
      <c r="B18" s="98"/>
      <c r="C18" s="99"/>
      <c r="D18" s="97" t="s">
        <v>46</v>
      </c>
      <c r="E18" s="101">
        <v>24</v>
      </c>
      <c r="F18" s="101">
        <v>101.43</v>
      </c>
      <c r="G18" s="101">
        <v>101.43</v>
      </c>
      <c r="H18" s="101"/>
      <c r="I18" s="99"/>
      <c r="J18" s="112"/>
      <c r="K18" s="112"/>
    </row>
    <row r="19" spans="1:11" s="81" customFormat="1" ht="19.5" customHeight="1">
      <c r="A19" s="97"/>
      <c r="B19" s="98"/>
      <c r="C19" s="99"/>
      <c r="D19" s="97" t="s">
        <v>48</v>
      </c>
      <c r="E19" s="101">
        <v>25</v>
      </c>
      <c r="F19" s="101">
        <v>0.91</v>
      </c>
      <c r="G19" s="101"/>
      <c r="H19" s="101"/>
      <c r="I19" s="99">
        <v>0.91</v>
      </c>
      <c r="J19" s="112"/>
      <c r="K19" s="112"/>
    </row>
    <row r="20" spans="1:11" s="81" customFormat="1" ht="19.5" customHeight="1">
      <c r="A20" s="97"/>
      <c r="B20" s="98"/>
      <c r="C20" s="99"/>
      <c r="D20" s="103" t="s">
        <v>50</v>
      </c>
      <c r="E20" s="101">
        <v>26</v>
      </c>
      <c r="F20" s="101">
        <v>242</v>
      </c>
      <c r="G20" s="101"/>
      <c r="H20" s="101">
        <v>242</v>
      </c>
      <c r="I20" s="99"/>
      <c r="J20" s="112"/>
      <c r="K20" s="112"/>
    </row>
    <row r="21" spans="1:11" s="81" customFormat="1" ht="19.5" customHeight="1">
      <c r="A21" s="97"/>
      <c r="B21" s="98"/>
      <c r="C21" s="97"/>
      <c r="D21" s="97"/>
      <c r="E21" s="101"/>
      <c r="F21" s="101"/>
      <c r="G21" s="101"/>
      <c r="H21" s="101"/>
      <c r="I21" s="105"/>
      <c r="J21" s="112"/>
      <c r="K21" s="112"/>
    </row>
    <row r="22" spans="1:11" s="81" customFormat="1" ht="19.5" customHeight="1">
      <c r="A22" s="163" t="s">
        <v>52</v>
      </c>
      <c r="B22" s="98" t="s">
        <v>39</v>
      </c>
      <c r="C22" s="99"/>
      <c r="D22" s="163" t="s">
        <v>54</v>
      </c>
      <c r="E22" s="101">
        <v>27</v>
      </c>
      <c r="F22" s="101">
        <f>SUM(F8:F20)</f>
        <v>6177.429999999999</v>
      </c>
      <c r="G22" s="101">
        <f>SUM(G8:G20)</f>
        <v>5714.45</v>
      </c>
      <c r="H22" s="101">
        <f>SUM(H8:H20)</f>
        <v>462.07</v>
      </c>
      <c r="I22" s="101">
        <f>SUM(I8:I20)</f>
        <v>0.91</v>
      </c>
      <c r="J22" s="112"/>
      <c r="K22" s="112"/>
    </row>
    <row r="23" spans="1:11" s="81" customFormat="1" ht="19.5" customHeight="1">
      <c r="A23" s="105" t="s">
        <v>201</v>
      </c>
      <c r="B23" s="98" t="s">
        <v>53</v>
      </c>
      <c r="C23" s="99">
        <v>502.55</v>
      </c>
      <c r="D23" s="105" t="s">
        <v>202</v>
      </c>
      <c r="E23" s="101">
        <v>28</v>
      </c>
      <c r="F23" s="101">
        <v>1340.32</v>
      </c>
      <c r="G23" s="101">
        <v>1340.32</v>
      </c>
      <c r="H23" s="101"/>
      <c r="I23" s="113"/>
      <c r="J23" s="112"/>
      <c r="K23" s="112"/>
    </row>
    <row r="24" spans="1:11" s="81" customFormat="1" ht="19.5" customHeight="1">
      <c r="A24" s="105" t="s">
        <v>203</v>
      </c>
      <c r="B24" s="98" t="s">
        <v>57</v>
      </c>
      <c r="C24" s="99"/>
      <c r="D24" s="97"/>
      <c r="E24" s="101"/>
      <c r="F24" s="101"/>
      <c r="G24" s="101"/>
      <c r="H24" s="101"/>
      <c r="I24" s="113"/>
      <c r="J24" s="112"/>
      <c r="K24" s="112"/>
    </row>
    <row r="25" spans="1:11" s="81" customFormat="1" ht="19.5" customHeight="1">
      <c r="A25" s="105" t="s">
        <v>204</v>
      </c>
      <c r="B25" s="98" t="s">
        <v>61</v>
      </c>
      <c r="C25" s="99"/>
      <c r="D25" s="97"/>
      <c r="E25" s="101"/>
      <c r="F25" s="101"/>
      <c r="G25" s="101"/>
      <c r="H25" s="101"/>
      <c r="I25" s="113"/>
      <c r="J25" s="112"/>
      <c r="K25" s="112"/>
    </row>
    <row r="26" spans="1:11" s="81" customFormat="1" ht="19.5" customHeight="1">
      <c r="A26" s="105" t="s">
        <v>205</v>
      </c>
      <c r="B26" s="98" t="s">
        <v>65</v>
      </c>
      <c r="C26" s="99"/>
      <c r="D26" s="97"/>
      <c r="E26" s="101"/>
      <c r="F26" s="101"/>
      <c r="G26" s="101"/>
      <c r="H26" s="101"/>
      <c r="I26" s="113"/>
      <c r="J26" s="112"/>
      <c r="K26" s="112"/>
    </row>
    <row r="27" spans="1:15" ht="19.5" customHeight="1">
      <c r="A27" s="164" t="s">
        <v>64</v>
      </c>
      <c r="B27" s="98" t="s">
        <v>14</v>
      </c>
      <c r="C27" s="99">
        <f>C8+C9+C10+C23</f>
        <v>7517.75</v>
      </c>
      <c r="D27" s="164" t="s">
        <v>64</v>
      </c>
      <c r="E27" s="107">
        <v>29</v>
      </c>
      <c r="F27" s="107">
        <f>F22+F23</f>
        <v>7517.749999999999</v>
      </c>
      <c r="G27" s="107">
        <f>G22+G23</f>
        <v>7054.7699999999995</v>
      </c>
      <c r="H27" s="107">
        <f>H22+H23</f>
        <v>462.07</v>
      </c>
      <c r="I27" s="107">
        <f>I22+I23</f>
        <v>0.91</v>
      </c>
      <c r="K27" s="112"/>
      <c r="L27" s="81"/>
      <c r="M27" s="81"/>
      <c r="N27" s="81"/>
      <c r="O27" s="81"/>
    </row>
    <row r="28" spans="1:15" ht="29.25" customHeight="1">
      <c r="A28" s="108" t="s">
        <v>206</v>
      </c>
      <c r="B28" s="109"/>
      <c r="C28" s="110"/>
      <c r="D28" s="110"/>
      <c r="E28" s="110"/>
      <c r="F28" s="110"/>
      <c r="G28" s="110"/>
      <c r="H28" s="110"/>
      <c r="I28" s="110"/>
      <c r="K28" s="112"/>
      <c r="L28" s="81"/>
      <c r="M28" s="81"/>
      <c r="N28" s="81"/>
      <c r="O28" s="81"/>
    </row>
  </sheetData>
  <sheetProtection/>
  <mergeCells count="4">
    <mergeCell ref="A2:I2"/>
    <mergeCell ref="A5:C5"/>
    <mergeCell ref="D5:I5"/>
    <mergeCell ref="A28:I28"/>
  </mergeCells>
  <printOptions horizontalCentered="1"/>
  <pageMargins left="0.35" right="0.35" top="0.59" bottom="0.79" header="0.51" footer="0.2"/>
  <pageSetup fitToHeight="1" fitToWidth="1" horizontalDpi="300" verticalDpi="300" orientation="landscape" paperSize="9" scale="84"/>
  <headerFooter alignWithMargins="0">
    <oddFooter>&amp;C第 &amp;P 页</oddFooter>
  </headerFooter>
  <ignoredErrors>
    <ignoredError sqref="F22:G22" formulaRange="1"/>
  </ignoredErrors>
</worksheet>
</file>

<file path=xl/worksheets/sheet5.xml><?xml version="1.0" encoding="utf-8"?>
<worksheet xmlns="http://schemas.openxmlformats.org/spreadsheetml/2006/main" xmlns:r="http://schemas.openxmlformats.org/officeDocument/2006/relationships">
  <dimension ref="A1:F67"/>
  <sheetViews>
    <sheetView workbookViewId="0" topLeftCell="A1">
      <selection activeCell="H13" sqref="H13"/>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207</v>
      </c>
      <c r="B1" s="2"/>
      <c r="C1" s="2"/>
      <c r="D1" s="2"/>
      <c r="E1" s="2"/>
      <c r="F1" s="2"/>
    </row>
    <row r="2" spans="1:6" ht="10.5" customHeight="1">
      <c r="A2" s="3"/>
      <c r="B2" s="3"/>
      <c r="C2" s="3"/>
      <c r="D2" s="4"/>
      <c r="E2" s="4"/>
      <c r="F2" s="5" t="s">
        <v>208</v>
      </c>
    </row>
    <row r="3" spans="1:6" ht="18" customHeight="1">
      <c r="A3" s="6" t="s">
        <v>2</v>
      </c>
      <c r="B3" s="6"/>
      <c r="C3" s="6"/>
      <c r="D3" s="40"/>
      <c r="E3" s="40"/>
      <c r="F3" s="5" t="s">
        <v>3</v>
      </c>
    </row>
    <row r="4" spans="1:6" ht="33.75" customHeight="1">
      <c r="A4" s="14" t="s">
        <v>209</v>
      </c>
      <c r="B4" s="14"/>
      <c r="C4" s="14"/>
      <c r="D4" s="41" t="s">
        <v>210</v>
      </c>
      <c r="E4" s="41"/>
      <c r="F4" s="41"/>
    </row>
    <row r="5" spans="1:6" ht="19.5" customHeight="1">
      <c r="A5" s="14" t="s">
        <v>78</v>
      </c>
      <c r="B5" s="14"/>
      <c r="C5" s="14" t="s">
        <v>79</v>
      </c>
      <c r="D5" s="41" t="s">
        <v>211</v>
      </c>
      <c r="E5" s="41" t="s">
        <v>212</v>
      </c>
      <c r="F5" s="41" t="s">
        <v>182</v>
      </c>
    </row>
    <row r="6" spans="1:6" ht="19.5" customHeight="1">
      <c r="A6" s="14"/>
      <c r="B6" s="14"/>
      <c r="C6" s="14"/>
      <c r="D6" s="41"/>
      <c r="E6" s="41"/>
      <c r="F6" s="41"/>
    </row>
    <row r="7" spans="1:6" ht="19.5" customHeight="1">
      <c r="A7" s="14"/>
      <c r="B7" s="14"/>
      <c r="C7" s="14"/>
      <c r="D7" s="41"/>
      <c r="E7" s="41"/>
      <c r="F7" s="41"/>
    </row>
    <row r="8" spans="1:6" ht="19.5" customHeight="1">
      <c r="A8" s="14" t="s">
        <v>80</v>
      </c>
      <c r="B8" s="14"/>
      <c r="C8" s="14"/>
      <c r="D8" s="14">
        <v>1</v>
      </c>
      <c r="E8" s="14">
        <v>2</v>
      </c>
      <c r="F8" s="14">
        <v>3</v>
      </c>
    </row>
    <row r="9" spans="1:6" ht="19.5" customHeight="1">
      <c r="A9" s="14" t="s">
        <v>81</v>
      </c>
      <c r="B9" s="14"/>
      <c r="C9" s="14"/>
      <c r="D9" s="26">
        <f>E9+F9</f>
        <v>6051</v>
      </c>
      <c r="E9" s="26">
        <v>2483.81</v>
      </c>
      <c r="F9" s="26">
        <v>3567.19</v>
      </c>
    </row>
    <row r="10" spans="1:6" s="1" customFormat="1" ht="19.5" customHeight="1">
      <c r="A10" s="65" t="s">
        <v>82</v>
      </c>
      <c r="B10" s="65"/>
      <c r="C10" s="66" t="s">
        <v>83</v>
      </c>
      <c r="D10" s="67">
        <f aca="true" t="shared" si="0" ref="D10:D43">SUM(E10:F10)</f>
        <v>59.6</v>
      </c>
      <c r="E10" s="67">
        <v>59.6</v>
      </c>
      <c r="F10" s="67">
        <v>0</v>
      </c>
    </row>
    <row r="11" spans="1:6" s="1" customFormat="1" ht="19.5" customHeight="1">
      <c r="A11" s="65" t="s">
        <v>84</v>
      </c>
      <c r="B11" s="68"/>
      <c r="C11" s="66" t="s">
        <v>85</v>
      </c>
      <c r="D11" s="67">
        <f t="shared" si="0"/>
        <v>59.6</v>
      </c>
      <c r="E11" s="67">
        <v>59.6</v>
      </c>
      <c r="F11" s="67">
        <v>0</v>
      </c>
    </row>
    <row r="12" spans="1:6" s="1" customFormat="1" ht="19.5" customHeight="1">
      <c r="A12" s="65" t="s">
        <v>86</v>
      </c>
      <c r="B12" s="68"/>
      <c r="C12" s="66" t="s">
        <v>87</v>
      </c>
      <c r="D12" s="67">
        <f t="shared" si="0"/>
        <v>59.6</v>
      </c>
      <c r="E12" s="67">
        <v>59.6</v>
      </c>
      <c r="F12" s="67">
        <v>0</v>
      </c>
    </row>
    <row r="13" spans="1:6" s="1" customFormat="1" ht="19.5" customHeight="1">
      <c r="A13" s="65" t="s">
        <v>88</v>
      </c>
      <c r="B13" s="68"/>
      <c r="C13" s="66" t="s">
        <v>89</v>
      </c>
      <c r="D13" s="67">
        <f t="shared" si="0"/>
        <v>555.05</v>
      </c>
      <c r="E13" s="67">
        <v>0</v>
      </c>
      <c r="F13" s="67">
        <v>555.05</v>
      </c>
    </row>
    <row r="14" spans="1:6" s="1" customFormat="1" ht="19.5" customHeight="1">
      <c r="A14" s="65" t="s">
        <v>90</v>
      </c>
      <c r="B14" s="68"/>
      <c r="C14" s="66" t="s">
        <v>91</v>
      </c>
      <c r="D14" s="67">
        <f t="shared" si="0"/>
        <v>554.05</v>
      </c>
      <c r="E14" s="67">
        <v>0</v>
      </c>
      <c r="F14" s="67">
        <v>554.05</v>
      </c>
    </row>
    <row r="15" spans="1:6" s="1" customFormat="1" ht="19.5" customHeight="1">
      <c r="A15" s="65" t="s">
        <v>92</v>
      </c>
      <c r="B15" s="68"/>
      <c r="C15" s="66" t="s">
        <v>93</v>
      </c>
      <c r="D15" s="67">
        <f t="shared" si="0"/>
        <v>554.05</v>
      </c>
      <c r="E15" s="67">
        <v>0</v>
      </c>
      <c r="F15" s="67">
        <v>554.05</v>
      </c>
    </row>
    <row r="16" spans="1:6" s="1" customFormat="1" ht="19.5" customHeight="1">
      <c r="A16" s="65" t="s">
        <v>94</v>
      </c>
      <c r="B16" s="68"/>
      <c r="C16" s="66" t="s">
        <v>95</v>
      </c>
      <c r="D16" s="67">
        <f t="shared" si="0"/>
        <v>1</v>
      </c>
      <c r="E16" s="67">
        <v>0</v>
      </c>
      <c r="F16" s="67">
        <v>1</v>
      </c>
    </row>
    <row r="17" spans="1:6" s="1" customFormat="1" ht="19.5" customHeight="1">
      <c r="A17" s="65" t="s">
        <v>96</v>
      </c>
      <c r="B17" s="68"/>
      <c r="C17" s="66" t="s">
        <v>97</v>
      </c>
      <c r="D17" s="67">
        <f t="shared" si="0"/>
        <v>1</v>
      </c>
      <c r="E17" s="67">
        <v>0</v>
      </c>
      <c r="F17" s="67">
        <v>1</v>
      </c>
    </row>
    <row r="18" spans="1:6" s="1" customFormat="1" ht="19.5" customHeight="1">
      <c r="A18" s="65" t="s">
        <v>98</v>
      </c>
      <c r="B18" s="68"/>
      <c r="C18" s="66" t="s">
        <v>99</v>
      </c>
      <c r="D18" s="67">
        <f t="shared" si="0"/>
        <v>5</v>
      </c>
      <c r="E18" s="67">
        <v>5</v>
      </c>
      <c r="F18" s="67">
        <v>0</v>
      </c>
    </row>
    <row r="19" spans="1:6" s="1" customFormat="1" ht="19.5" customHeight="1">
      <c r="A19" s="65" t="s">
        <v>100</v>
      </c>
      <c r="B19" s="68"/>
      <c r="C19" s="66" t="s">
        <v>101</v>
      </c>
      <c r="D19" s="67">
        <f t="shared" si="0"/>
        <v>5</v>
      </c>
      <c r="E19" s="67">
        <v>5</v>
      </c>
      <c r="F19" s="67">
        <v>0</v>
      </c>
    </row>
    <row r="20" spans="1:6" s="1" customFormat="1" ht="19.5" customHeight="1">
      <c r="A20" s="65" t="s">
        <v>102</v>
      </c>
      <c r="B20" s="68"/>
      <c r="C20" s="66" t="s">
        <v>103</v>
      </c>
      <c r="D20" s="67">
        <f t="shared" si="0"/>
        <v>5</v>
      </c>
      <c r="E20" s="67">
        <v>5</v>
      </c>
      <c r="F20" s="67">
        <v>0</v>
      </c>
    </row>
    <row r="21" spans="1:6" s="1" customFormat="1" ht="19.5" customHeight="1">
      <c r="A21" s="65" t="s">
        <v>108</v>
      </c>
      <c r="B21" s="68"/>
      <c r="C21" s="66" t="s">
        <v>109</v>
      </c>
      <c r="D21" s="67">
        <f t="shared" si="0"/>
        <v>4250.91</v>
      </c>
      <c r="E21" s="67">
        <v>1558.48</v>
      </c>
      <c r="F21" s="67">
        <v>2692.43</v>
      </c>
    </row>
    <row r="22" spans="1:6" s="1" customFormat="1" ht="19.5" customHeight="1">
      <c r="A22" s="65" t="s">
        <v>110</v>
      </c>
      <c r="B22" s="68"/>
      <c r="C22" s="66" t="s">
        <v>111</v>
      </c>
      <c r="D22" s="67">
        <f t="shared" si="0"/>
        <v>407.31</v>
      </c>
      <c r="E22" s="67">
        <v>407.31</v>
      </c>
      <c r="F22" s="67">
        <v>0</v>
      </c>
    </row>
    <row r="23" spans="1:6" s="1" customFormat="1" ht="19.5" customHeight="1">
      <c r="A23" s="65" t="s">
        <v>112</v>
      </c>
      <c r="B23" s="68"/>
      <c r="C23" s="66" t="s">
        <v>113</v>
      </c>
      <c r="D23" s="67">
        <f t="shared" si="0"/>
        <v>407.31</v>
      </c>
      <c r="E23" s="67">
        <v>407.31</v>
      </c>
      <c r="F23" s="67">
        <v>0</v>
      </c>
    </row>
    <row r="24" spans="1:6" s="1" customFormat="1" ht="19.5" customHeight="1">
      <c r="A24" s="65" t="s">
        <v>114</v>
      </c>
      <c r="B24" s="68"/>
      <c r="C24" s="66" t="s">
        <v>115</v>
      </c>
      <c r="D24" s="67">
        <f t="shared" si="0"/>
        <v>3832.6</v>
      </c>
      <c r="E24" s="67">
        <v>1151.17</v>
      </c>
      <c r="F24" s="67">
        <v>2681.43</v>
      </c>
    </row>
    <row r="25" spans="1:6" s="1" customFormat="1" ht="19.5" customHeight="1">
      <c r="A25" s="65" t="s">
        <v>116</v>
      </c>
      <c r="B25" s="68"/>
      <c r="C25" s="66" t="s">
        <v>117</v>
      </c>
      <c r="D25" s="67">
        <f t="shared" si="0"/>
        <v>1151.17</v>
      </c>
      <c r="E25" s="67">
        <v>1151.17</v>
      </c>
      <c r="F25" s="67">
        <v>0</v>
      </c>
    </row>
    <row r="26" spans="1:6" s="1" customFormat="1" ht="19.5" customHeight="1">
      <c r="A26" s="65" t="s">
        <v>118</v>
      </c>
      <c r="B26" s="68"/>
      <c r="C26" s="66" t="s">
        <v>119</v>
      </c>
      <c r="D26" s="67">
        <f t="shared" si="0"/>
        <v>58.5</v>
      </c>
      <c r="E26" s="67">
        <v>0</v>
      </c>
      <c r="F26" s="67">
        <v>58.5</v>
      </c>
    </row>
    <row r="27" spans="1:6" s="1" customFormat="1" ht="19.5" customHeight="1">
      <c r="A27" s="65" t="s">
        <v>186</v>
      </c>
      <c r="B27" s="68"/>
      <c r="C27" s="66" t="s">
        <v>187</v>
      </c>
      <c r="D27" s="67">
        <f t="shared" si="0"/>
        <v>497</v>
      </c>
      <c r="E27" s="67">
        <v>0</v>
      </c>
      <c r="F27" s="67">
        <v>497</v>
      </c>
    </row>
    <row r="28" spans="1:6" s="1" customFormat="1" ht="19.5" customHeight="1">
      <c r="A28" s="65" t="s">
        <v>120</v>
      </c>
      <c r="B28" s="68"/>
      <c r="C28" s="66" t="s">
        <v>121</v>
      </c>
      <c r="D28" s="67">
        <f t="shared" si="0"/>
        <v>34</v>
      </c>
      <c r="E28" s="67">
        <v>0</v>
      </c>
      <c r="F28" s="67">
        <v>34</v>
      </c>
    </row>
    <row r="29" spans="1:6" s="1" customFormat="1" ht="19.5" customHeight="1">
      <c r="A29" s="65" t="s">
        <v>122</v>
      </c>
      <c r="B29" s="68"/>
      <c r="C29" s="66" t="s">
        <v>123</v>
      </c>
      <c r="D29" s="67">
        <f t="shared" si="0"/>
        <v>44.14</v>
      </c>
      <c r="E29" s="67">
        <v>0</v>
      </c>
      <c r="F29" s="67">
        <v>44.14</v>
      </c>
    </row>
    <row r="30" spans="1:6" s="1" customFormat="1" ht="19.5" customHeight="1">
      <c r="A30" s="65" t="s">
        <v>124</v>
      </c>
      <c r="B30" s="68"/>
      <c r="C30" s="66" t="s">
        <v>125</v>
      </c>
      <c r="D30" s="67">
        <f t="shared" si="0"/>
        <v>451.44</v>
      </c>
      <c r="E30" s="67">
        <v>0</v>
      </c>
      <c r="F30" s="67">
        <v>451.44</v>
      </c>
    </row>
    <row r="31" spans="1:6" s="1" customFormat="1" ht="19.5" customHeight="1">
      <c r="A31" s="65" t="s">
        <v>126</v>
      </c>
      <c r="B31" s="68"/>
      <c r="C31" s="66" t="s">
        <v>127</v>
      </c>
      <c r="D31" s="67">
        <f t="shared" si="0"/>
        <v>6.5</v>
      </c>
      <c r="E31" s="67">
        <v>0</v>
      </c>
      <c r="F31" s="67">
        <v>6.5</v>
      </c>
    </row>
    <row r="32" spans="1:6" s="1" customFormat="1" ht="19.5" customHeight="1">
      <c r="A32" s="65" t="s">
        <v>128</v>
      </c>
      <c r="B32" s="68"/>
      <c r="C32" s="66" t="s">
        <v>129</v>
      </c>
      <c r="D32" s="67">
        <f t="shared" si="0"/>
        <v>25</v>
      </c>
      <c r="E32" s="67">
        <v>0</v>
      </c>
      <c r="F32" s="67">
        <v>25</v>
      </c>
    </row>
    <row r="33" spans="1:6" s="1" customFormat="1" ht="19.5" customHeight="1">
      <c r="A33" s="65" t="s">
        <v>130</v>
      </c>
      <c r="B33" s="68"/>
      <c r="C33" s="66" t="s">
        <v>131</v>
      </c>
      <c r="D33" s="67">
        <f t="shared" si="0"/>
        <v>45</v>
      </c>
      <c r="E33" s="67">
        <v>0</v>
      </c>
      <c r="F33" s="67">
        <v>45</v>
      </c>
    </row>
    <row r="34" spans="1:6" s="1" customFormat="1" ht="19.5" customHeight="1">
      <c r="A34" s="65" t="s">
        <v>132</v>
      </c>
      <c r="B34" s="68"/>
      <c r="C34" s="66" t="s">
        <v>133</v>
      </c>
      <c r="D34" s="67">
        <f t="shared" si="0"/>
        <v>1519.8519</v>
      </c>
      <c r="E34" s="67">
        <v>0</v>
      </c>
      <c r="F34" s="67">
        <v>1519.8519</v>
      </c>
    </row>
    <row r="35" spans="1:6" s="1" customFormat="1" ht="19.5" customHeight="1">
      <c r="A35" s="65" t="s">
        <v>134</v>
      </c>
      <c r="B35" s="68"/>
      <c r="C35" s="66" t="s">
        <v>135</v>
      </c>
      <c r="D35" s="67">
        <f t="shared" si="0"/>
        <v>11</v>
      </c>
      <c r="E35" s="67">
        <v>0</v>
      </c>
      <c r="F35" s="67">
        <v>11</v>
      </c>
    </row>
    <row r="36" spans="1:6" s="1" customFormat="1" ht="19.5" customHeight="1">
      <c r="A36" s="65" t="s">
        <v>136</v>
      </c>
      <c r="B36" s="68"/>
      <c r="C36" s="66" t="s">
        <v>137</v>
      </c>
      <c r="D36" s="67">
        <f t="shared" si="0"/>
        <v>11</v>
      </c>
      <c r="E36" s="67">
        <v>0</v>
      </c>
      <c r="F36" s="67">
        <v>11</v>
      </c>
    </row>
    <row r="37" spans="1:6" s="1" customFormat="1" ht="19.5" customHeight="1">
      <c r="A37" s="65" t="s">
        <v>138</v>
      </c>
      <c r="B37" s="68"/>
      <c r="C37" s="66" t="s">
        <v>139</v>
      </c>
      <c r="D37" s="67">
        <f t="shared" si="0"/>
        <v>40</v>
      </c>
      <c r="E37" s="67">
        <v>0</v>
      </c>
      <c r="F37" s="67">
        <v>40</v>
      </c>
    </row>
    <row r="38" spans="1:6" s="1" customFormat="1" ht="19.5" customHeight="1">
      <c r="A38" s="65" t="s">
        <v>140</v>
      </c>
      <c r="B38" s="68"/>
      <c r="C38" s="66" t="s">
        <v>141</v>
      </c>
      <c r="D38" s="67">
        <f t="shared" si="0"/>
        <v>40</v>
      </c>
      <c r="E38" s="67">
        <v>0</v>
      </c>
      <c r="F38" s="67">
        <v>40</v>
      </c>
    </row>
    <row r="39" spans="1:6" s="1" customFormat="1" ht="19.5" customHeight="1">
      <c r="A39" s="65" t="s">
        <v>142</v>
      </c>
      <c r="B39" s="68"/>
      <c r="C39" s="66" t="s">
        <v>143</v>
      </c>
      <c r="D39" s="67">
        <f t="shared" si="0"/>
        <v>20</v>
      </c>
      <c r="E39" s="67">
        <v>0</v>
      </c>
      <c r="F39" s="67">
        <v>20</v>
      </c>
    </row>
    <row r="40" spans="1:6" s="1" customFormat="1" ht="19.5" customHeight="1">
      <c r="A40" s="65" t="s">
        <v>144</v>
      </c>
      <c r="B40" s="68"/>
      <c r="C40" s="66" t="s">
        <v>145</v>
      </c>
      <c r="D40" s="67">
        <f t="shared" si="0"/>
        <v>20</v>
      </c>
      <c r="E40" s="67">
        <v>0</v>
      </c>
      <c r="F40" s="67">
        <v>20</v>
      </c>
    </row>
    <row r="41" spans="1:6" s="1" customFormat="1" ht="19.5" customHeight="1">
      <c r="A41" s="65" t="s">
        <v>146</v>
      </c>
      <c r="B41" s="68"/>
      <c r="C41" s="66" t="s">
        <v>147</v>
      </c>
      <c r="D41" s="67">
        <f t="shared" si="0"/>
        <v>88.6123</v>
      </c>
      <c r="E41" s="67">
        <v>88.6123</v>
      </c>
      <c r="F41" s="67">
        <v>0</v>
      </c>
    </row>
    <row r="42" spans="1:6" s="1" customFormat="1" ht="19.5" customHeight="1">
      <c r="A42" s="65">
        <v>22102</v>
      </c>
      <c r="B42" s="68"/>
      <c r="C42" s="66" t="s">
        <v>149</v>
      </c>
      <c r="D42" s="67">
        <f t="shared" si="0"/>
        <v>88.6123</v>
      </c>
      <c r="E42" s="67">
        <v>88.6123</v>
      </c>
      <c r="F42" s="67">
        <v>0</v>
      </c>
    </row>
    <row r="43" spans="1:6" s="1" customFormat="1" ht="19.5" customHeight="1">
      <c r="A43" s="65" t="s">
        <v>150</v>
      </c>
      <c r="B43" s="68"/>
      <c r="C43" s="69" t="s">
        <v>151</v>
      </c>
      <c r="D43" s="67">
        <f t="shared" si="0"/>
        <v>88.6123</v>
      </c>
      <c r="E43" s="70">
        <v>88.6123</v>
      </c>
      <c r="F43" s="70">
        <v>0</v>
      </c>
    </row>
    <row r="44" spans="1:6" s="1" customFormat="1" ht="19.5" customHeight="1">
      <c r="A44" s="71">
        <v>201</v>
      </c>
      <c r="B44" s="72"/>
      <c r="C44" s="73" t="s">
        <v>83</v>
      </c>
      <c r="D44" s="41">
        <v>6.4</v>
      </c>
      <c r="E44" s="26">
        <v>6.4</v>
      </c>
      <c r="F44" s="41"/>
    </row>
    <row r="45" spans="1:6" s="1" customFormat="1" ht="19.5" customHeight="1">
      <c r="A45" s="71">
        <v>20199</v>
      </c>
      <c r="B45" s="72"/>
      <c r="C45" s="14" t="s">
        <v>85</v>
      </c>
      <c r="D45" s="41">
        <v>6.4</v>
      </c>
      <c r="E45" s="41">
        <v>6.4</v>
      </c>
      <c r="F45" s="41"/>
    </row>
    <row r="46" spans="1:6" s="1" customFormat="1" ht="19.5" customHeight="1">
      <c r="A46" s="71">
        <v>2019999</v>
      </c>
      <c r="B46" s="72"/>
      <c r="C46" s="14" t="s">
        <v>213</v>
      </c>
      <c r="D46" s="41">
        <v>6.4</v>
      </c>
      <c r="E46" s="41">
        <v>6.4</v>
      </c>
      <c r="F46" s="41"/>
    </row>
    <row r="47" spans="1:6" s="1" customFormat="1" ht="19.5" customHeight="1">
      <c r="A47" s="71">
        <v>204</v>
      </c>
      <c r="B47" s="72"/>
      <c r="C47" s="14" t="s">
        <v>165</v>
      </c>
      <c r="D47" s="41">
        <v>12</v>
      </c>
      <c r="E47" s="41">
        <v>12</v>
      </c>
      <c r="F47" s="41"/>
    </row>
    <row r="48" spans="1:6" s="1" customFormat="1" ht="19.5" customHeight="1">
      <c r="A48" s="71">
        <v>20402</v>
      </c>
      <c r="B48" s="72"/>
      <c r="C48" s="14" t="s">
        <v>167</v>
      </c>
      <c r="D48" s="41">
        <v>12</v>
      </c>
      <c r="E48" s="41">
        <v>12</v>
      </c>
      <c r="F48" s="41"/>
    </row>
    <row r="49" spans="1:6" s="1" customFormat="1" ht="19.5" customHeight="1">
      <c r="A49" s="71">
        <v>2040299</v>
      </c>
      <c r="B49" s="72"/>
      <c r="C49" s="14" t="s">
        <v>169</v>
      </c>
      <c r="D49" s="41">
        <v>12</v>
      </c>
      <c r="E49" s="41">
        <v>12</v>
      </c>
      <c r="F49" s="41"/>
    </row>
    <row r="50" spans="1:6" s="1" customFormat="1" ht="19.5" customHeight="1">
      <c r="A50" s="71">
        <v>208</v>
      </c>
      <c r="B50" s="72"/>
      <c r="C50" s="14" t="s">
        <v>214</v>
      </c>
      <c r="D50" s="41">
        <v>1.99</v>
      </c>
      <c r="E50" s="41">
        <v>1.99</v>
      </c>
      <c r="F50" s="41"/>
    </row>
    <row r="51" spans="1:6" s="1" customFormat="1" ht="19.5" customHeight="1">
      <c r="A51" s="71">
        <v>20899</v>
      </c>
      <c r="B51" s="72"/>
      <c r="C51" s="14" t="s">
        <v>215</v>
      </c>
      <c r="D51" s="41">
        <v>1.99</v>
      </c>
      <c r="E51" s="41">
        <v>1.99</v>
      </c>
      <c r="F51" s="41"/>
    </row>
    <row r="52" spans="1:6" s="1" customFormat="1" ht="19.5" customHeight="1">
      <c r="A52" s="71">
        <v>2089901</v>
      </c>
      <c r="B52" s="72"/>
      <c r="C52" s="14" t="s">
        <v>215</v>
      </c>
      <c r="D52" s="41">
        <v>1.99</v>
      </c>
      <c r="E52" s="41">
        <v>1.99</v>
      </c>
      <c r="F52" s="41"/>
    </row>
    <row r="53" spans="1:6" s="1" customFormat="1" ht="19.5" customHeight="1">
      <c r="A53" s="71">
        <v>213</v>
      </c>
      <c r="B53" s="72"/>
      <c r="C53" s="14" t="s">
        <v>109</v>
      </c>
      <c r="D53" s="41">
        <f>D54+D56+D57</f>
        <v>264.86</v>
      </c>
      <c r="E53" s="41">
        <v>250.4</v>
      </c>
      <c r="F53" s="41">
        <v>14.46</v>
      </c>
    </row>
    <row r="54" spans="1:6" s="1" customFormat="1" ht="19.5" customHeight="1">
      <c r="A54" s="71">
        <v>21302</v>
      </c>
      <c r="B54" s="72"/>
      <c r="C54" s="14" t="s">
        <v>115</v>
      </c>
      <c r="D54" s="41">
        <v>250.4</v>
      </c>
      <c r="E54" s="41">
        <v>250.4</v>
      </c>
      <c r="F54" s="41"/>
    </row>
    <row r="55" spans="1:6" s="1" customFormat="1" ht="19.5" customHeight="1">
      <c r="A55" s="71">
        <v>2130201</v>
      </c>
      <c r="B55" s="72"/>
      <c r="C55" s="14" t="s">
        <v>117</v>
      </c>
      <c r="D55" s="41">
        <v>250.4</v>
      </c>
      <c r="E55" s="41">
        <v>250.4</v>
      </c>
      <c r="F55" s="41"/>
    </row>
    <row r="56" spans="1:6" s="1" customFormat="1" ht="19.5" customHeight="1">
      <c r="A56" s="71">
        <v>2130213</v>
      </c>
      <c r="B56" s="72"/>
      <c r="C56" s="14" t="s">
        <v>190</v>
      </c>
      <c r="D56" s="41">
        <v>5.55</v>
      </c>
      <c r="E56" s="41"/>
      <c r="F56" s="41">
        <v>5.55</v>
      </c>
    </row>
    <row r="57" spans="1:6" s="1" customFormat="1" ht="19.5" customHeight="1">
      <c r="A57" s="71">
        <v>2130234</v>
      </c>
      <c r="B57" s="72"/>
      <c r="C57" s="14" t="s">
        <v>216</v>
      </c>
      <c r="D57" s="41">
        <v>8.91</v>
      </c>
      <c r="E57" s="41"/>
      <c r="F57" s="41">
        <v>8.91</v>
      </c>
    </row>
    <row r="58" spans="1:6" s="1" customFormat="1" ht="19.5" customHeight="1">
      <c r="A58" s="71">
        <v>221</v>
      </c>
      <c r="B58" s="72"/>
      <c r="C58" s="14" t="s">
        <v>147</v>
      </c>
      <c r="D58" s="41">
        <v>12.82</v>
      </c>
      <c r="E58" s="41">
        <v>12.82</v>
      </c>
      <c r="F58" s="41"/>
    </row>
    <row r="59" spans="1:6" s="1" customFormat="1" ht="19.5" customHeight="1">
      <c r="A59" s="71">
        <v>22102</v>
      </c>
      <c r="B59" s="72"/>
      <c r="C59" s="14" t="s">
        <v>149</v>
      </c>
      <c r="D59" s="41">
        <v>12.82</v>
      </c>
      <c r="E59" s="41">
        <v>12.82</v>
      </c>
      <c r="F59" s="41"/>
    </row>
    <row r="60" spans="1:6" s="1" customFormat="1" ht="19.5" customHeight="1">
      <c r="A60" s="71">
        <v>2210201</v>
      </c>
      <c r="B60" s="72"/>
      <c r="C60" s="14" t="s">
        <v>151</v>
      </c>
      <c r="D60" s="41">
        <v>12.82</v>
      </c>
      <c r="E60" s="41">
        <v>12.82</v>
      </c>
      <c r="F60" s="41"/>
    </row>
    <row r="61" spans="1:6" s="1" customFormat="1" ht="19.5" customHeight="1">
      <c r="A61" s="74">
        <v>213</v>
      </c>
      <c r="B61" s="74"/>
      <c r="C61" s="75" t="s">
        <v>109</v>
      </c>
      <c r="D61" s="26">
        <v>436.58</v>
      </c>
      <c r="E61" s="26">
        <v>296.58</v>
      </c>
      <c r="F61" s="26">
        <v>140</v>
      </c>
    </row>
    <row r="62" spans="1:6" s="1" customFormat="1" ht="19.5" customHeight="1">
      <c r="A62" s="74">
        <v>21302</v>
      </c>
      <c r="B62" s="74"/>
      <c r="C62" s="75" t="s">
        <v>115</v>
      </c>
      <c r="D62" s="26">
        <v>436.58</v>
      </c>
      <c r="E62" s="26">
        <v>296.58</v>
      </c>
      <c r="F62" s="26">
        <v>140</v>
      </c>
    </row>
    <row r="63" spans="1:6" s="1" customFormat="1" ht="19.5" customHeight="1">
      <c r="A63" s="14">
        <v>2130204</v>
      </c>
      <c r="B63" s="14"/>
      <c r="C63" s="14" t="s">
        <v>176</v>
      </c>
      <c r="D63" s="26">
        <v>436.58</v>
      </c>
      <c r="E63" s="26">
        <v>296.58</v>
      </c>
      <c r="F63" s="26">
        <v>140</v>
      </c>
    </row>
    <row r="64" spans="1:6" s="1" customFormat="1" ht="19.5" customHeight="1">
      <c r="A64" s="76">
        <v>213</v>
      </c>
      <c r="B64" s="77"/>
      <c r="C64" s="75" t="s">
        <v>109</v>
      </c>
      <c r="D64" s="78">
        <v>317.18</v>
      </c>
      <c r="E64" s="78">
        <v>191.93</v>
      </c>
      <c r="F64" s="78">
        <v>125.25</v>
      </c>
    </row>
    <row r="65" spans="1:6" s="1" customFormat="1" ht="19.5" customHeight="1">
      <c r="A65" s="79">
        <v>21302</v>
      </c>
      <c r="B65" s="79"/>
      <c r="C65" s="75" t="s">
        <v>115</v>
      </c>
      <c r="D65" s="78">
        <v>317.18</v>
      </c>
      <c r="E65" s="78">
        <v>191.93</v>
      </c>
      <c r="F65" s="78">
        <v>125.25</v>
      </c>
    </row>
    <row r="66" spans="1:6" s="1" customFormat="1" ht="19.5" customHeight="1">
      <c r="A66" s="79">
        <v>2130204</v>
      </c>
      <c r="B66" s="79"/>
      <c r="C66" s="75" t="s">
        <v>177</v>
      </c>
      <c r="D66" s="78">
        <v>317.18</v>
      </c>
      <c r="E66" s="78">
        <v>191.93</v>
      </c>
      <c r="F66" s="78">
        <v>125.25</v>
      </c>
    </row>
    <row r="67" spans="1:6" ht="46.5" customHeight="1">
      <c r="A67" s="42" t="s">
        <v>217</v>
      </c>
      <c r="B67" s="43"/>
      <c r="C67" s="43"/>
      <c r="D67" s="43"/>
      <c r="E67" s="43"/>
      <c r="F67" s="43"/>
    </row>
  </sheetData>
  <sheetProtection/>
  <mergeCells count="35">
    <mergeCell ref="A1:F1"/>
    <mergeCell ref="A3:C3"/>
    <mergeCell ref="A4:C4"/>
    <mergeCell ref="D4:F4"/>
    <mergeCell ref="A8:C8"/>
    <mergeCell ref="A9:C9"/>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F67"/>
    <mergeCell ref="C5:C7"/>
    <mergeCell ref="D5:D7"/>
    <mergeCell ref="E5:E7"/>
    <mergeCell ref="F5:F7"/>
    <mergeCell ref="A5:B7"/>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M26" sqref="M26"/>
    </sheetView>
  </sheetViews>
  <sheetFormatPr defaultColWidth="9.00390625" defaultRowHeight="14.25"/>
  <cols>
    <col min="1" max="1" width="8.00390625" style="50" bestFit="1" customWidth="1"/>
    <col min="2" max="2" width="26.875" style="50" customWidth="1"/>
    <col min="3" max="3" width="8.625" style="50" customWidth="1"/>
    <col min="4" max="4" width="8.00390625" style="50" customWidth="1"/>
    <col min="5" max="5" width="19.00390625" style="50" bestFit="1" customWidth="1"/>
    <col min="6" max="6" width="8.625" style="50" customWidth="1"/>
    <col min="7" max="7" width="8.00390625" style="50" customWidth="1"/>
    <col min="8" max="8" width="32.875" style="50" customWidth="1"/>
    <col min="9" max="9" width="8.625" style="50" customWidth="1"/>
    <col min="10" max="10" width="8.50390625" style="50" customWidth="1"/>
    <col min="11" max="16384" width="9.00390625" style="50" customWidth="1"/>
  </cols>
  <sheetData>
    <row r="1" spans="1:9" ht="20.25">
      <c r="A1" s="51" t="s">
        <v>218</v>
      </c>
      <c r="B1" s="51"/>
      <c r="C1" s="51"/>
      <c r="D1" s="51"/>
      <c r="E1" s="51"/>
      <c r="F1" s="51"/>
      <c r="G1" s="51"/>
      <c r="H1" s="51"/>
      <c r="I1" s="51"/>
    </row>
    <row r="2" spans="1:9" s="47" customFormat="1" ht="20.25" customHeight="1">
      <c r="A2" s="3"/>
      <c r="B2" s="3"/>
      <c r="C2" s="3"/>
      <c r="D2" s="4"/>
      <c r="E2" s="4"/>
      <c r="F2" s="4"/>
      <c r="G2" s="4"/>
      <c r="H2" s="4"/>
      <c r="I2" s="62" t="s">
        <v>219</v>
      </c>
    </row>
    <row r="3" spans="1:9" s="48" customFormat="1" ht="15" customHeight="1">
      <c r="A3" s="6" t="s">
        <v>70</v>
      </c>
      <c r="B3" s="52" t="s">
        <v>71</v>
      </c>
      <c r="C3" s="53"/>
      <c r="D3" s="53"/>
      <c r="E3" s="53"/>
      <c r="F3" s="53"/>
      <c r="G3" s="53"/>
      <c r="H3" s="53"/>
      <c r="I3" s="63" t="s">
        <v>3</v>
      </c>
    </row>
    <row r="4" spans="1:9" s="49" customFormat="1" ht="30.75" customHeight="1">
      <c r="A4" s="54" t="s">
        <v>220</v>
      </c>
      <c r="B4" s="54" t="s">
        <v>79</v>
      </c>
      <c r="C4" s="54" t="s">
        <v>8</v>
      </c>
      <c r="D4" s="54" t="s">
        <v>220</v>
      </c>
      <c r="E4" s="54" t="s">
        <v>79</v>
      </c>
      <c r="F4" s="54" t="s">
        <v>8</v>
      </c>
      <c r="G4" s="54" t="s">
        <v>220</v>
      </c>
      <c r="H4" s="54" t="s">
        <v>79</v>
      </c>
      <c r="I4" s="54" t="s">
        <v>8</v>
      </c>
    </row>
    <row r="5" spans="1:9" s="49" customFormat="1" ht="12" customHeight="1">
      <c r="A5" s="55">
        <v>301</v>
      </c>
      <c r="B5" s="56" t="s">
        <v>221</v>
      </c>
      <c r="C5" s="57">
        <v>2022.92</v>
      </c>
      <c r="D5" s="55">
        <v>302</v>
      </c>
      <c r="E5" s="56" t="s">
        <v>222</v>
      </c>
      <c r="F5" s="56">
        <v>356.47</v>
      </c>
      <c r="G5" s="55">
        <v>307</v>
      </c>
      <c r="H5" s="56" t="s">
        <v>223</v>
      </c>
      <c r="I5" s="56"/>
    </row>
    <row r="6" spans="1:9" s="49" customFormat="1" ht="12" customHeight="1">
      <c r="A6" s="55">
        <v>30101</v>
      </c>
      <c r="B6" s="56" t="s">
        <v>224</v>
      </c>
      <c r="C6" s="57">
        <v>905.14</v>
      </c>
      <c r="D6" s="55">
        <v>30201</v>
      </c>
      <c r="E6" s="56" t="s">
        <v>225</v>
      </c>
      <c r="F6" s="57">
        <v>21.130000000000003</v>
      </c>
      <c r="G6" s="55">
        <v>30701</v>
      </c>
      <c r="H6" s="56" t="s">
        <v>226</v>
      </c>
      <c r="I6" s="56"/>
    </row>
    <row r="7" spans="1:9" s="49" customFormat="1" ht="12" customHeight="1">
      <c r="A7" s="55">
        <v>30102</v>
      </c>
      <c r="B7" s="56" t="s">
        <v>227</v>
      </c>
      <c r="C7" s="57">
        <v>209.67</v>
      </c>
      <c r="D7" s="55">
        <v>30202</v>
      </c>
      <c r="E7" s="56" t="s">
        <v>228</v>
      </c>
      <c r="F7" s="57">
        <v>34.84</v>
      </c>
      <c r="G7" s="55">
        <v>30702</v>
      </c>
      <c r="H7" s="56" t="s">
        <v>229</v>
      </c>
      <c r="I7" s="56"/>
    </row>
    <row r="8" spans="1:9" s="49" customFormat="1" ht="12" customHeight="1">
      <c r="A8" s="55">
        <v>30103</v>
      </c>
      <c r="B8" s="56" t="s">
        <v>230</v>
      </c>
      <c r="C8" s="57">
        <v>227.05</v>
      </c>
      <c r="D8" s="55">
        <v>30203</v>
      </c>
      <c r="E8" s="56" t="s">
        <v>231</v>
      </c>
      <c r="F8" s="57">
        <v>0</v>
      </c>
      <c r="G8" s="55">
        <v>310</v>
      </c>
      <c r="H8" s="56" t="s">
        <v>232</v>
      </c>
      <c r="I8" s="56"/>
    </row>
    <row r="9" spans="1:9" s="49" customFormat="1" ht="12" customHeight="1">
      <c r="A9" s="55">
        <v>30106</v>
      </c>
      <c r="B9" s="56" t="s">
        <v>233</v>
      </c>
      <c r="C9" s="57">
        <v>0</v>
      </c>
      <c r="D9" s="55">
        <v>30204</v>
      </c>
      <c r="E9" s="56" t="s">
        <v>234</v>
      </c>
      <c r="F9" s="57">
        <v>0.23</v>
      </c>
      <c r="G9" s="55">
        <v>31001</v>
      </c>
      <c r="H9" s="56" t="s">
        <v>235</v>
      </c>
      <c r="I9" s="56"/>
    </row>
    <row r="10" spans="1:9" s="49" customFormat="1" ht="12" customHeight="1">
      <c r="A10" s="55">
        <v>30107</v>
      </c>
      <c r="B10" s="56" t="s">
        <v>236</v>
      </c>
      <c r="C10" s="57">
        <v>19.37</v>
      </c>
      <c r="D10" s="55">
        <v>30205</v>
      </c>
      <c r="E10" s="56" t="s">
        <v>237</v>
      </c>
      <c r="F10" s="57">
        <v>6.3</v>
      </c>
      <c r="G10" s="55">
        <v>31002</v>
      </c>
      <c r="H10" s="56" t="s">
        <v>238</v>
      </c>
      <c r="I10" s="56"/>
    </row>
    <row r="11" spans="1:9" s="49" customFormat="1" ht="12" customHeight="1">
      <c r="A11" s="55">
        <v>30108</v>
      </c>
      <c r="B11" s="56" t="s">
        <v>239</v>
      </c>
      <c r="C11" s="57">
        <v>255.48999999999998</v>
      </c>
      <c r="D11" s="55">
        <v>30206</v>
      </c>
      <c r="E11" s="56" t="s">
        <v>240</v>
      </c>
      <c r="F11" s="57">
        <v>23.87</v>
      </c>
      <c r="G11" s="55">
        <v>31003</v>
      </c>
      <c r="H11" s="56" t="s">
        <v>241</v>
      </c>
      <c r="I11" s="56"/>
    </row>
    <row r="12" spans="1:9" s="49" customFormat="1" ht="12" customHeight="1">
      <c r="A12" s="55">
        <v>30109</v>
      </c>
      <c r="B12" s="56" t="s">
        <v>242</v>
      </c>
      <c r="C12" s="57">
        <v>50.13</v>
      </c>
      <c r="D12" s="55">
        <v>30207</v>
      </c>
      <c r="E12" s="56" t="s">
        <v>243</v>
      </c>
      <c r="F12" s="57">
        <v>3.15</v>
      </c>
      <c r="G12" s="55">
        <v>31005</v>
      </c>
      <c r="H12" s="56" t="s">
        <v>244</v>
      </c>
      <c r="I12" s="56"/>
    </row>
    <row r="13" spans="1:9" s="49" customFormat="1" ht="12" customHeight="1">
      <c r="A13" s="55">
        <v>30110</v>
      </c>
      <c r="B13" s="56" t="s">
        <v>245</v>
      </c>
      <c r="C13" s="57">
        <v>90.99</v>
      </c>
      <c r="D13" s="55">
        <v>30208</v>
      </c>
      <c r="E13" s="56" t="s">
        <v>246</v>
      </c>
      <c r="F13" s="57">
        <v>0</v>
      </c>
      <c r="G13" s="55">
        <v>31006</v>
      </c>
      <c r="H13" s="56" t="s">
        <v>247</v>
      </c>
      <c r="I13" s="56"/>
    </row>
    <row r="14" spans="1:9" s="49" customFormat="1" ht="12" customHeight="1">
      <c r="A14" s="55">
        <v>30111</v>
      </c>
      <c r="B14" s="56" t="s">
        <v>248</v>
      </c>
      <c r="C14" s="57">
        <v>0</v>
      </c>
      <c r="D14" s="55">
        <v>30209</v>
      </c>
      <c r="E14" s="56" t="s">
        <v>249</v>
      </c>
      <c r="F14" s="57">
        <v>0</v>
      </c>
      <c r="G14" s="55">
        <v>31007</v>
      </c>
      <c r="H14" s="56" t="s">
        <v>250</v>
      </c>
      <c r="I14" s="56"/>
    </row>
    <row r="15" spans="1:9" s="49" customFormat="1" ht="12" customHeight="1">
      <c r="A15" s="55">
        <v>30112</v>
      </c>
      <c r="B15" s="56" t="s">
        <v>251</v>
      </c>
      <c r="C15" s="57">
        <v>17.209999999999997</v>
      </c>
      <c r="D15" s="55">
        <v>30211</v>
      </c>
      <c r="E15" s="56" t="s">
        <v>252</v>
      </c>
      <c r="F15" s="57">
        <v>12.36</v>
      </c>
      <c r="G15" s="55">
        <v>31008</v>
      </c>
      <c r="H15" s="56" t="s">
        <v>253</v>
      </c>
      <c r="I15" s="56"/>
    </row>
    <row r="16" spans="1:9" s="49" customFormat="1" ht="12" customHeight="1">
      <c r="A16" s="55">
        <v>30113</v>
      </c>
      <c r="B16" s="56" t="s">
        <v>151</v>
      </c>
      <c r="C16" s="57">
        <v>210.22</v>
      </c>
      <c r="D16" s="55">
        <v>30212</v>
      </c>
      <c r="E16" s="56" t="s">
        <v>254</v>
      </c>
      <c r="F16" s="57">
        <v>0</v>
      </c>
      <c r="G16" s="55">
        <v>31009</v>
      </c>
      <c r="H16" s="56" t="s">
        <v>255</v>
      </c>
      <c r="I16" s="56"/>
    </row>
    <row r="17" spans="1:9" s="49" customFormat="1" ht="12" customHeight="1">
      <c r="A17" s="55">
        <v>30114</v>
      </c>
      <c r="B17" s="56" t="s">
        <v>256</v>
      </c>
      <c r="C17" s="57">
        <v>0.37</v>
      </c>
      <c r="D17" s="55">
        <v>30213</v>
      </c>
      <c r="E17" s="56" t="s">
        <v>257</v>
      </c>
      <c r="F17" s="57">
        <v>22.77</v>
      </c>
      <c r="G17" s="55">
        <v>31010</v>
      </c>
      <c r="H17" s="56" t="s">
        <v>258</v>
      </c>
      <c r="I17" s="56"/>
    </row>
    <row r="18" spans="1:9" s="49" customFormat="1" ht="12" customHeight="1">
      <c r="A18" s="55">
        <v>30199</v>
      </c>
      <c r="B18" s="56" t="s">
        <v>259</v>
      </c>
      <c r="C18" s="57">
        <v>37.29</v>
      </c>
      <c r="D18" s="55">
        <v>30214</v>
      </c>
      <c r="E18" s="56" t="s">
        <v>260</v>
      </c>
      <c r="F18" s="57">
        <v>3.2</v>
      </c>
      <c r="G18" s="55">
        <v>31011</v>
      </c>
      <c r="H18" s="56" t="s">
        <v>261</v>
      </c>
      <c r="I18" s="56"/>
    </row>
    <row r="19" spans="1:9" s="49" customFormat="1" ht="12" customHeight="1">
      <c r="A19" s="55">
        <v>303</v>
      </c>
      <c r="B19" s="56" t="s">
        <v>262</v>
      </c>
      <c r="C19" s="57">
        <v>24.8</v>
      </c>
      <c r="D19" s="55">
        <v>30215</v>
      </c>
      <c r="E19" s="56" t="s">
        <v>263</v>
      </c>
      <c r="F19" s="57">
        <v>1.81</v>
      </c>
      <c r="G19" s="55">
        <v>31012</v>
      </c>
      <c r="H19" s="56" t="s">
        <v>264</v>
      </c>
      <c r="I19" s="56"/>
    </row>
    <row r="20" spans="1:9" s="49" customFormat="1" ht="12" customHeight="1">
      <c r="A20" s="55">
        <v>30301</v>
      </c>
      <c r="B20" s="56" t="s">
        <v>265</v>
      </c>
      <c r="C20" s="57">
        <v>0</v>
      </c>
      <c r="D20" s="55">
        <v>30216</v>
      </c>
      <c r="E20" s="56" t="s">
        <v>266</v>
      </c>
      <c r="F20" s="57">
        <v>1.09</v>
      </c>
      <c r="G20" s="55">
        <v>31013</v>
      </c>
      <c r="H20" s="56" t="s">
        <v>267</v>
      </c>
      <c r="I20" s="56"/>
    </row>
    <row r="21" spans="1:9" s="49" customFormat="1" ht="12" customHeight="1">
      <c r="A21" s="55">
        <v>30302</v>
      </c>
      <c r="B21" s="56" t="s">
        <v>268</v>
      </c>
      <c r="C21" s="57">
        <v>0.72</v>
      </c>
      <c r="D21" s="55">
        <v>30217</v>
      </c>
      <c r="E21" s="56" t="s">
        <v>269</v>
      </c>
      <c r="F21" s="57">
        <v>14.889999999999999</v>
      </c>
      <c r="G21" s="55">
        <v>31019</v>
      </c>
      <c r="H21" s="56" t="s">
        <v>270</v>
      </c>
      <c r="I21" s="56"/>
    </row>
    <row r="22" spans="1:9" s="49" customFormat="1" ht="12" customHeight="1">
      <c r="A22" s="55">
        <v>30303</v>
      </c>
      <c r="B22" s="56" t="s">
        <v>271</v>
      </c>
      <c r="C22" s="57">
        <v>0</v>
      </c>
      <c r="D22" s="55">
        <v>30218</v>
      </c>
      <c r="E22" s="56" t="s">
        <v>272</v>
      </c>
      <c r="F22" s="57">
        <v>18.97</v>
      </c>
      <c r="G22" s="55">
        <v>31021</v>
      </c>
      <c r="H22" s="56" t="s">
        <v>273</v>
      </c>
      <c r="I22" s="56"/>
    </row>
    <row r="23" spans="1:9" s="49" customFormat="1" ht="12" customHeight="1">
      <c r="A23" s="55">
        <v>30304</v>
      </c>
      <c r="B23" s="56" t="s">
        <v>274</v>
      </c>
      <c r="C23" s="57">
        <v>0.15</v>
      </c>
      <c r="D23" s="55">
        <v>30224</v>
      </c>
      <c r="E23" s="56" t="s">
        <v>275</v>
      </c>
      <c r="F23" s="57">
        <v>0</v>
      </c>
      <c r="G23" s="55">
        <v>31022</v>
      </c>
      <c r="H23" s="56" t="s">
        <v>276</v>
      </c>
      <c r="I23" s="56"/>
    </row>
    <row r="24" spans="1:9" s="49" customFormat="1" ht="12" customHeight="1">
      <c r="A24" s="55">
        <v>30305</v>
      </c>
      <c r="B24" s="56" t="s">
        <v>277</v>
      </c>
      <c r="C24" s="57">
        <v>1.02</v>
      </c>
      <c r="D24" s="55">
        <v>30225</v>
      </c>
      <c r="E24" s="56" t="s">
        <v>278</v>
      </c>
      <c r="F24" s="57">
        <v>0</v>
      </c>
      <c r="G24" s="55">
        <v>31099</v>
      </c>
      <c r="H24" s="56" t="s">
        <v>279</v>
      </c>
      <c r="I24" s="56"/>
    </row>
    <row r="25" spans="1:9" s="49" customFormat="1" ht="12" customHeight="1">
      <c r="A25" s="55">
        <v>30306</v>
      </c>
      <c r="B25" s="56" t="s">
        <v>280</v>
      </c>
      <c r="C25" s="57">
        <v>0</v>
      </c>
      <c r="D25" s="55">
        <v>30226</v>
      </c>
      <c r="E25" s="56" t="s">
        <v>281</v>
      </c>
      <c r="F25" s="57">
        <v>16.03</v>
      </c>
      <c r="G25" s="55">
        <v>399</v>
      </c>
      <c r="H25" s="56" t="s">
        <v>282</v>
      </c>
      <c r="I25" s="56"/>
    </row>
    <row r="26" spans="1:9" s="49" customFormat="1" ht="12" customHeight="1">
      <c r="A26" s="55">
        <v>30307</v>
      </c>
      <c r="B26" s="56" t="s">
        <v>283</v>
      </c>
      <c r="C26" s="57">
        <v>2.44</v>
      </c>
      <c r="D26" s="55">
        <v>30227</v>
      </c>
      <c r="E26" s="56" t="s">
        <v>284</v>
      </c>
      <c r="F26" s="57">
        <v>0.46</v>
      </c>
      <c r="G26" s="55">
        <v>39906</v>
      </c>
      <c r="H26" s="56" t="s">
        <v>285</v>
      </c>
      <c r="I26" s="56"/>
    </row>
    <row r="27" spans="1:9" s="49" customFormat="1" ht="12" customHeight="1">
      <c r="A27" s="55">
        <v>30308</v>
      </c>
      <c r="B27" s="56" t="s">
        <v>286</v>
      </c>
      <c r="C27" s="57">
        <v>0</v>
      </c>
      <c r="D27" s="55">
        <v>30228</v>
      </c>
      <c r="E27" s="56" t="s">
        <v>287</v>
      </c>
      <c r="F27" s="57">
        <v>65.57</v>
      </c>
      <c r="G27" s="55">
        <v>39907</v>
      </c>
      <c r="H27" s="56" t="s">
        <v>288</v>
      </c>
      <c r="I27" s="56"/>
    </row>
    <row r="28" spans="1:9" s="49" customFormat="1" ht="12" customHeight="1">
      <c r="A28" s="55">
        <v>30309</v>
      </c>
      <c r="B28" s="56" t="s">
        <v>289</v>
      </c>
      <c r="C28" s="57">
        <v>0</v>
      </c>
      <c r="D28" s="55">
        <v>30229</v>
      </c>
      <c r="E28" s="56" t="s">
        <v>290</v>
      </c>
      <c r="F28" s="57">
        <v>0</v>
      </c>
      <c r="G28" s="55">
        <v>39908</v>
      </c>
      <c r="H28" s="56" t="s">
        <v>291</v>
      </c>
      <c r="I28" s="56"/>
    </row>
    <row r="29" spans="1:9" s="49" customFormat="1" ht="12" customHeight="1">
      <c r="A29" s="55">
        <v>30310</v>
      </c>
      <c r="B29" s="56" t="s">
        <v>292</v>
      </c>
      <c r="C29" s="57">
        <v>0</v>
      </c>
      <c r="D29" s="55">
        <v>30231</v>
      </c>
      <c r="E29" s="56" t="s">
        <v>293</v>
      </c>
      <c r="F29" s="57">
        <v>12.28</v>
      </c>
      <c r="G29" s="55">
        <v>39999</v>
      </c>
      <c r="H29" s="56" t="s">
        <v>294</v>
      </c>
      <c r="I29" s="56"/>
    </row>
    <row r="30" spans="1:9" s="49" customFormat="1" ht="12" customHeight="1">
      <c r="A30" s="55">
        <v>30311</v>
      </c>
      <c r="B30" s="56" t="s">
        <v>295</v>
      </c>
      <c r="C30" s="57">
        <v>0</v>
      </c>
      <c r="D30" s="55">
        <v>30239</v>
      </c>
      <c r="E30" s="56" t="s">
        <v>296</v>
      </c>
      <c r="F30" s="57">
        <v>18.32</v>
      </c>
      <c r="G30" s="58"/>
      <c r="H30" s="58"/>
      <c r="I30" s="56"/>
    </row>
    <row r="31" spans="1:9" s="49" customFormat="1" ht="12" customHeight="1">
      <c r="A31" s="55">
        <v>30399</v>
      </c>
      <c r="B31" s="56" t="s">
        <v>297</v>
      </c>
      <c r="C31" s="57">
        <v>20.46</v>
      </c>
      <c r="D31" s="55">
        <v>30240</v>
      </c>
      <c r="E31" s="56" t="s">
        <v>298</v>
      </c>
      <c r="F31" s="57">
        <v>0</v>
      </c>
      <c r="G31" s="58"/>
      <c r="H31" s="58"/>
      <c r="I31" s="56"/>
    </row>
    <row r="32" spans="1:9" s="49" customFormat="1" ht="12" customHeight="1">
      <c r="A32" s="56"/>
      <c r="B32" s="56"/>
      <c r="C32" s="56"/>
      <c r="D32" s="55">
        <v>30299</v>
      </c>
      <c r="E32" s="56" t="s">
        <v>299</v>
      </c>
      <c r="F32" s="57">
        <v>79.2</v>
      </c>
      <c r="G32" s="58"/>
      <c r="H32" s="58"/>
      <c r="I32" s="56"/>
    </row>
    <row r="33" spans="1:9" s="49" customFormat="1" ht="12" customHeight="1">
      <c r="A33" s="59" t="s">
        <v>300</v>
      </c>
      <c r="B33" s="59"/>
      <c r="C33" s="60">
        <v>2047.72</v>
      </c>
      <c r="D33" s="59" t="s">
        <v>301</v>
      </c>
      <c r="E33" s="59"/>
      <c r="F33" s="59"/>
      <c r="G33" s="59"/>
      <c r="H33" s="59"/>
      <c r="I33" s="64">
        <v>356.47</v>
      </c>
    </row>
    <row r="34" spans="1:9" ht="19.5" customHeight="1">
      <c r="A34" s="61" t="s">
        <v>302</v>
      </c>
      <c r="B34" s="61"/>
      <c r="C34" s="61"/>
      <c r="D34" s="61"/>
      <c r="E34" s="61"/>
      <c r="F34" s="61"/>
      <c r="G34" s="61"/>
      <c r="H34" s="61"/>
      <c r="I34" s="61"/>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K25" activeCellId="1" sqref="L20 K25"/>
    </sheetView>
  </sheetViews>
  <sheetFormatPr defaultColWidth="9.00390625" defaultRowHeight="14.25"/>
  <cols>
    <col min="1" max="12" width="10.125" style="1" customWidth="1"/>
    <col min="13" max="16384" width="9.00390625" style="1" customWidth="1"/>
  </cols>
  <sheetData>
    <row r="1" spans="1:12" s="37" customFormat="1" ht="30" customHeight="1">
      <c r="A1" s="2" t="s">
        <v>303</v>
      </c>
      <c r="B1" s="2"/>
      <c r="C1" s="2"/>
      <c r="D1" s="2"/>
      <c r="E1" s="2"/>
      <c r="F1" s="2"/>
      <c r="G1" s="2"/>
      <c r="H1" s="2"/>
      <c r="I1" s="2"/>
      <c r="J1" s="2"/>
      <c r="K1" s="2"/>
      <c r="L1" s="2"/>
    </row>
    <row r="2" s="4" customFormat="1" ht="10.5" customHeight="1">
      <c r="L2" s="5" t="s">
        <v>304</v>
      </c>
    </row>
    <row r="3" spans="1:12" s="4" customFormat="1" ht="15" customHeight="1">
      <c r="A3" s="6" t="s">
        <v>70</v>
      </c>
      <c r="B3" s="40" t="s">
        <v>71</v>
      </c>
      <c r="C3" s="40"/>
      <c r="D3" s="40"/>
      <c r="E3" s="40"/>
      <c r="F3" s="40"/>
      <c r="G3" s="40"/>
      <c r="H3" s="40"/>
      <c r="I3" s="40"/>
      <c r="J3" s="40"/>
      <c r="K3" s="40"/>
      <c r="L3" s="5" t="s">
        <v>3</v>
      </c>
    </row>
    <row r="4" spans="1:12" s="38" customFormat="1" ht="27.75" customHeight="1">
      <c r="A4" s="45" t="s">
        <v>305</v>
      </c>
      <c r="B4" s="45"/>
      <c r="C4" s="45"/>
      <c r="D4" s="45"/>
      <c r="E4" s="45"/>
      <c r="F4" s="45"/>
      <c r="G4" s="45" t="s">
        <v>8</v>
      </c>
      <c r="H4" s="45"/>
      <c r="I4" s="45"/>
      <c r="J4" s="45"/>
      <c r="K4" s="45"/>
      <c r="L4" s="45"/>
    </row>
    <row r="5" spans="1:12" s="38" customFormat="1" ht="30" customHeight="1">
      <c r="A5" s="45" t="s">
        <v>81</v>
      </c>
      <c r="B5" s="45" t="s">
        <v>306</v>
      </c>
      <c r="C5" s="45" t="s">
        <v>307</v>
      </c>
      <c r="D5" s="45"/>
      <c r="E5" s="45"/>
      <c r="F5" s="45" t="s">
        <v>308</v>
      </c>
      <c r="G5" s="45" t="s">
        <v>81</v>
      </c>
      <c r="H5" s="45" t="s">
        <v>306</v>
      </c>
      <c r="I5" s="45" t="s">
        <v>307</v>
      </c>
      <c r="J5" s="45"/>
      <c r="K5" s="45"/>
      <c r="L5" s="45" t="s">
        <v>308</v>
      </c>
    </row>
    <row r="6" spans="1:12" s="38" customFormat="1" ht="30" customHeight="1">
      <c r="A6" s="45"/>
      <c r="B6" s="45"/>
      <c r="C6" s="45" t="s">
        <v>211</v>
      </c>
      <c r="D6" s="45" t="s">
        <v>309</v>
      </c>
      <c r="E6" s="45" t="s">
        <v>310</v>
      </c>
      <c r="F6" s="45"/>
      <c r="G6" s="45"/>
      <c r="H6" s="45"/>
      <c r="I6" s="45" t="s">
        <v>211</v>
      </c>
      <c r="J6" s="45" t="s">
        <v>309</v>
      </c>
      <c r="K6" s="45" t="s">
        <v>310</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8" customFormat="1" ht="27.75" customHeight="1">
      <c r="A8" s="46">
        <f>A9+A10</f>
        <v>59.8</v>
      </c>
      <c r="B8" s="46">
        <f aca="true" t="shared" si="0" ref="B8:L8">B9+B10</f>
        <v>0</v>
      </c>
      <c r="C8" s="46">
        <f t="shared" si="0"/>
        <v>0</v>
      </c>
      <c r="D8" s="46">
        <f t="shared" si="0"/>
        <v>0</v>
      </c>
      <c r="E8" s="46">
        <f t="shared" si="0"/>
        <v>12</v>
      </c>
      <c r="F8" s="46">
        <f t="shared" si="0"/>
        <v>47.8</v>
      </c>
      <c r="G8" s="46">
        <f t="shared" si="0"/>
        <v>27.09</v>
      </c>
      <c r="H8" s="46">
        <f t="shared" si="0"/>
        <v>0</v>
      </c>
      <c r="I8" s="46">
        <f t="shared" si="0"/>
        <v>12.28</v>
      </c>
      <c r="J8" s="46">
        <f t="shared" si="0"/>
        <v>0</v>
      </c>
      <c r="K8" s="46">
        <f t="shared" si="0"/>
        <v>12.28</v>
      </c>
      <c r="L8" s="46">
        <f t="shared" si="0"/>
        <v>14.809999999999999</v>
      </c>
    </row>
    <row r="9" spans="1:12" s="39" customFormat="1" ht="42.75" customHeight="1">
      <c r="A9" s="45">
        <v>45</v>
      </c>
      <c r="B9" s="45">
        <v>0</v>
      </c>
      <c r="C9" s="45">
        <v>0</v>
      </c>
      <c r="D9" s="45">
        <v>0</v>
      </c>
      <c r="E9" s="45">
        <v>6</v>
      </c>
      <c r="F9" s="45">
        <v>39</v>
      </c>
      <c r="G9" s="45">
        <f>SUM(I9+L9)</f>
        <v>22.27</v>
      </c>
      <c r="H9" s="45">
        <v>0</v>
      </c>
      <c r="I9" s="45">
        <v>8.67</v>
      </c>
      <c r="J9" s="45">
        <v>0</v>
      </c>
      <c r="K9" s="45">
        <v>8.67</v>
      </c>
      <c r="L9" s="45">
        <v>13.6</v>
      </c>
    </row>
    <row r="10" spans="1:12" s="39" customFormat="1" ht="42.75" customHeight="1">
      <c r="A10" s="45">
        <f>E10+F10</f>
        <v>14.8</v>
      </c>
      <c r="B10" s="45"/>
      <c r="C10" s="45"/>
      <c r="D10" s="45"/>
      <c r="E10" s="45">
        <v>6</v>
      </c>
      <c r="F10" s="45">
        <v>8.8</v>
      </c>
      <c r="G10" s="45">
        <f>I10+L10</f>
        <v>4.82</v>
      </c>
      <c r="H10" s="45"/>
      <c r="I10" s="45">
        <v>3.61</v>
      </c>
      <c r="J10" s="45"/>
      <c r="K10" s="45">
        <v>3.61</v>
      </c>
      <c r="L10" s="45">
        <v>1.21</v>
      </c>
    </row>
    <row r="11" spans="1:12" ht="45" customHeight="1">
      <c r="A11" s="42" t="s">
        <v>311</v>
      </c>
      <c r="B11" s="43"/>
      <c r="C11" s="43"/>
      <c r="D11" s="43"/>
      <c r="E11" s="43"/>
      <c r="F11" s="43"/>
      <c r="G11" s="43"/>
      <c r="H11" s="43"/>
      <c r="I11" s="43"/>
      <c r="J11" s="43"/>
      <c r="K11" s="43"/>
      <c r="L11" s="43"/>
    </row>
  </sheetData>
  <sheetProtection/>
  <mergeCells count="12">
    <mergeCell ref="A1:L1"/>
    <mergeCell ref="A4:F4"/>
    <mergeCell ref="G4:L4"/>
    <mergeCell ref="C5:E5"/>
    <mergeCell ref="I5:K5"/>
    <mergeCell ref="A11:L11"/>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9" sqref="D9"/>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312</v>
      </c>
      <c r="B1" s="2"/>
      <c r="C1" s="2"/>
      <c r="D1" s="2"/>
      <c r="E1" s="2"/>
      <c r="F1" s="2"/>
      <c r="G1" s="2"/>
      <c r="H1" s="2"/>
      <c r="I1" s="2"/>
    </row>
    <row r="2" spans="1:9" s="4" customFormat="1" ht="10.5" customHeight="1">
      <c r="A2" s="3"/>
      <c r="B2" s="3"/>
      <c r="C2" s="3"/>
      <c r="I2" s="5" t="s">
        <v>313</v>
      </c>
    </row>
    <row r="3" spans="1:9" s="4" customFormat="1" ht="15" customHeight="1">
      <c r="A3" s="6" t="s">
        <v>2</v>
      </c>
      <c r="B3" s="6"/>
      <c r="C3" s="6"/>
      <c r="D3" s="40"/>
      <c r="E3" s="40"/>
      <c r="F3" s="40"/>
      <c r="G3" s="40"/>
      <c r="H3" s="40"/>
      <c r="I3" s="5" t="s">
        <v>3</v>
      </c>
    </row>
    <row r="4" spans="1:9" s="38" customFormat="1" ht="20.25" customHeight="1">
      <c r="A4" s="14" t="s">
        <v>209</v>
      </c>
      <c r="B4" s="14"/>
      <c r="C4" s="14"/>
      <c r="D4" s="41" t="s">
        <v>314</v>
      </c>
      <c r="E4" s="41" t="s">
        <v>315</v>
      </c>
      <c r="F4" s="41" t="s">
        <v>210</v>
      </c>
      <c r="G4" s="41"/>
      <c r="H4" s="41"/>
      <c r="I4" s="41" t="s">
        <v>316</v>
      </c>
    </row>
    <row r="5" spans="1:9" s="38" customFormat="1" ht="27" customHeight="1">
      <c r="A5" s="14" t="s">
        <v>78</v>
      </c>
      <c r="B5" s="14"/>
      <c r="C5" s="14" t="s">
        <v>79</v>
      </c>
      <c r="D5" s="41"/>
      <c r="E5" s="41"/>
      <c r="F5" s="41" t="s">
        <v>211</v>
      </c>
      <c r="G5" s="41" t="s">
        <v>212</v>
      </c>
      <c r="H5" s="41" t="s">
        <v>182</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80</v>
      </c>
      <c r="B8" s="14"/>
      <c r="C8" s="14"/>
      <c r="D8" s="14">
        <v>1</v>
      </c>
      <c r="E8" s="14">
        <v>2</v>
      </c>
      <c r="F8" s="14">
        <v>3</v>
      </c>
      <c r="G8" s="14">
        <v>4</v>
      </c>
      <c r="H8" s="14">
        <v>5</v>
      </c>
      <c r="I8" s="14">
        <v>6</v>
      </c>
    </row>
    <row r="9" spans="1:9" s="38" customFormat="1" ht="22.5" customHeight="1">
      <c r="A9" s="14" t="s">
        <v>81</v>
      </c>
      <c r="B9" s="14"/>
      <c r="C9" s="14"/>
      <c r="D9" s="26">
        <v>0</v>
      </c>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317</v>
      </c>
      <c r="B16" s="43"/>
      <c r="C16" s="43"/>
      <c r="D16" s="43"/>
      <c r="E16" s="43"/>
      <c r="F16" s="43"/>
      <c r="G16" s="43"/>
      <c r="H16" s="43"/>
      <c r="I16" s="43"/>
    </row>
    <row r="17" ht="14.25">
      <c r="A17" s="44"/>
    </row>
    <row r="18" ht="14.25">
      <c r="A18" s="44"/>
    </row>
    <row r="19" ht="14.25">
      <c r="A19" s="44"/>
    </row>
    <row r="20" ht="14.25">
      <c r="A20" s="44"/>
    </row>
  </sheetData>
  <sheetProtection/>
  <mergeCells count="21">
    <mergeCell ref="A1:I1"/>
    <mergeCell ref="A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F24" sqref="F24"/>
    </sheetView>
  </sheetViews>
  <sheetFormatPr defaultColWidth="9.00390625" defaultRowHeight="14.25"/>
  <cols>
    <col min="1" max="1" width="6.375" style="1" customWidth="1"/>
    <col min="2" max="2" width="22.375" style="1" customWidth="1"/>
    <col min="3" max="3" width="15.125" style="1" customWidth="1"/>
    <col min="4" max="5" width="21.875" style="1" customWidth="1"/>
    <col min="6" max="6" width="27.50390625" style="1" customWidth="1"/>
    <col min="7" max="252" width="9.00390625" style="1" customWidth="1"/>
  </cols>
  <sheetData>
    <row r="1" spans="1:6" ht="36" customHeight="1">
      <c r="A1" s="2" t="s">
        <v>318</v>
      </c>
      <c r="B1" s="2"/>
      <c r="C1" s="2"/>
      <c r="D1" s="2"/>
      <c r="E1" s="2"/>
      <c r="F1" s="2"/>
    </row>
    <row r="2" spans="1:6" ht="14.25">
      <c r="A2" s="3"/>
      <c r="B2" s="3"/>
      <c r="C2" s="3"/>
      <c r="D2" s="4"/>
      <c r="E2" s="4"/>
      <c r="F2" s="5" t="s">
        <v>319</v>
      </c>
    </row>
    <row r="3" spans="1:6" ht="46.5" customHeight="1">
      <c r="A3" s="6" t="s">
        <v>70</v>
      </c>
      <c r="B3" s="3" t="s">
        <v>71</v>
      </c>
      <c r="C3" s="3"/>
      <c r="D3" s="7"/>
      <c r="E3" s="7"/>
      <c r="F3" s="5" t="s">
        <v>3</v>
      </c>
    </row>
    <row r="4" spans="1:6" ht="19.5" customHeight="1">
      <c r="A4" s="8" t="s">
        <v>209</v>
      </c>
      <c r="B4" s="9"/>
      <c r="C4" s="9"/>
      <c r="D4" s="10" t="s">
        <v>210</v>
      </c>
      <c r="E4" s="11"/>
      <c r="F4" s="12"/>
    </row>
    <row r="5" spans="1:6" ht="19.5" customHeight="1">
      <c r="A5" s="13" t="s">
        <v>78</v>
      </c>
      <c r="B5" s="14"/>
      <c r="C5" s="14" t="s">
        <v>79</v>
      </c>
      <c r="D5" s="15" t="s">
        <v>81</v>
      </c>
      <c r="E5" s="15" t="s">
        <v>212</v>
      </c>
      <c r="F5" s="16" t="s">
        <v>182</v>
      </c>
    </row>
    <row r="6" spans="1:6" ht="19.5" customHeight="1">
      <c r="A6" s="13"/>
      <c r="B6" s="14"/>
      <c r="C6" s="14"/>
      <c r="D6" s="15"/>
      <c r="E6" s="15"/>
      <c r="F6" s="17"/>
    </row>
    <row r="7" spans="1:6" ht="19.5" customHeight="1">
      <c r="A7" s="13"/>
      <c r="B7" s="14"/>
      <c r="C7" s="14"/>
      <c r="D7" s="18"/>
      <c r="E7" s="18"/>
      <c r="F7" s="19"/>
    </row>
    <row r="8" spans="1:6" ht="19.5" customHeight="1">
      <c r="A8" s="20" t="s">
        <v>80</v>
      </c>
      <c r="B8" s="21"/>
      <c r="C8" s="22"/>
      <c r="D8" s="14">
        <v>1</v>
      </c>
      <c r="E8" s="14">
        <v>2</v>
      </c>
      <c r="F8" s="14">
        <v>3</v>
      </c>
    </row>
    <row r="9" spans="1:6" ht="19.5" customHeight="1">
      <c r="A9" s="23" t="s">
        <v>81</v>
      </c>
      <c r="B9" s="24"/>
      <c r="C9" s="25"/>
      <c r="D9" s="26"/>
      <c r="E9" s="26"/>
      <c r="F9" s="26"/>
    </row>
    <row r="10" spans="1:6" ht="19.5" customHeight="1">
      <c r="A10" s="13">
        <v>0</v>
      </c>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320</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小河</cp:lastModifiedBy>
  <cp:lastPrinted>2019-06-23T00:09:14Z</cp:lastPrinted>
  <dcterms:created xsi:type="dcterms:W3CDTF">2012-01-01T20:36:18Z</dcterms:created>
  <dcterms:modified xsi:type="dcterms:W3CDTF">2022-08-25T07:01:35Z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3EC9405421A84E959F7B522917F397F7</vt:lpwstr>
  </property>
</Properties>
</file>