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1收支总表" sheetId="3" r:id="rId1"/>
    <sheet name="2收入总表" sheetId="4" r:id="rId2"/>
    <sheet name="3支出总表" sheetId="5" r:id="rId3"/>
    <sheet name="4支出分类(政府预算)" sheetId="6" r:id="rId4"/>
    <sheet name="5支出分类（部门预算）" sheetId="7" r:id="rId5"/>
    <sheet name="6财政拨款收支总表" sheetId="8" r:id="rId6"/>
    <sheet name="7一般公共预算支出表" sheetId="9" r:id="rId7"/>
    <sheet name="8一般公共预算基本支出表 " sheetId="29" r:id="rId8"/>
    <sheet name="9工资福利(政府预算)" sheetId="10" r:id="rId9"/>
    <sheet name="10工资福利" sheetId="11" r:id="rId10"/>
    <sheet name="11个人家庭(政府预算)" sheetId="12" r:id="rId11"/>
    <sheet name="12个人家庭" sheetId="13" r:id="rId12"/>
    <sheet name="13商品服务(政府预算)" sheetId="14" r:id="rId13"/>
    <sheet name="14商品服务" sheetId="15" r:id="rId14"/>
    <sheet name="15三公" sheetId="16" r:id="rId15"/>
    <sheet name="16政府性基金" sheetId="17" r:id="rId16"/>
    <sheet name="17政府性基金(政府预算)" sheetId="18" r:id="rId17"/>
    <sheet name="18政府性基金（部门预算）" sheetId="19" r:id="rId18"/>
    <sheet name="19国有资本经营预算" sheetId="20" r:id="rId19"/>
    <sheet name="20一般公共预算拨款--经费拨款预算表(政府预算)" sheetId="30" r:id="rId20"/>
    <sheet name="21一般公共预算拨款--经费拨款预算表" sheetId="31" r:id="rId21"/>
    <sheet name="22财政专户管理资金" sheetId="21" r:id="rId22"/>
    <sheet name="23专项清单" sheetId="22" r:id="rId23"/>
    <sheet name="24非税收入计划表" sheetId="28" r:id="rId24"/>
    <sheet name="25纳入专户管理的非税收入拨款支出预算表(政府预算)" sheetId="25" r:id="rId25"/>
    <sheet name="26纳入专户管理的非税收入拨款支出预算表(部门预算)" sheetId="26" r:id="rId26"/>
    <sheet name="27政府采购预算表" sheetId="27" r:id="rId27"/>
    <sheet name="28上年结转支出预算表(政府预算)" sheetId="33" r:id="rId28"/>
    <sheet name="29上年结转支出预算表" sheetId="32" r:id="rId29"/>
    <sheet name="30整体支出目标申报表" sheetId="34" r:id="rId30"/>
    <sheet name="31专项支出绩效目标表" sheetId="35" r:id="rId31"/>
  </sheets>
  <calcPr calcId="144525"/>
</workbook>
</file>

<file path=xl/sharedStrings.xml><?xml version="1.0" encoding="utf-8"?>
<sst xmlns="http://schemas.openxmlformats.org/spreadsheetml/2006/main" count="1067" uniqueCount="496">
  <si>
    <t>部门公开表01</t>
  </si>
  <si>
    <t>收支总表</t>
  </si>
  <si>
    <t>金额单位：元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</si>
  <si>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</si>
  <si>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</si>
  <si>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</si>
  <si>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</si>
  <si>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</si>
  <si>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</si>
  <si>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</si>
  <si>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</si>
  <si>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</si>
  <si>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</si>
  <si>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</si>
  <si>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</si>
  <si>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</si>
  <si>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</si>
  <si>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</si>
  <si>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</si>
  <si>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</si>
  <si>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商品和服务支出</t>
  </si>
  <si>
    <t>三、机关资本性支出（一）</t>
  </si>
  <si>
    <t xml:space="preserve">        行政事业性收费收入</t>
  </si>
  <si>
    <t>（四）公共安全支出</t>
  </si>
  <si>
    <t xml:space="preserve">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</si>
  <si>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</si>
  <si>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</si>
  <si>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</si>
  <si>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</si>
  <si>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</si>
  <si>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</si>
  <si>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</si>
  <si>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</si>
  <si>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</si>
  <si>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</si>
  <si>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</si>
  <si>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</si>
  <si>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</si>
  <si>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</si>
  <si>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</si>
  <si>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</si>
  <si>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</si>
  <si>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</si>
  <si>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</si>
  <si>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</si>
  <si>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</si>
  <si>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</si>
  <si>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</si>
  <si>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</si>
  <si>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</si>
  <si>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</si>
  <si>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</si>
  <si>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资本性支出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</si>
  <si>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</si>
  <si>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</si>
  <si>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</si>
  <si>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</si>
  <si>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</si>
  <si>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</si>
  <si>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</si>
  <si>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</si>
  <si>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</si>
  <si>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</si>
  <si>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</si>
  <si>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</si>
  <si>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</si>
  <si>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</si>
  <si>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</si>
  <si>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</si>
  <si>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</si>
  <si>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</si>
  <si>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</si>
  <si>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</si>
  <si>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</si>
  <si>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</si>
  <si>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</si>
  <si>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</si>
  <si>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</si>
  <si>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</si>
  <si>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</si>
  <si>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</si>
  <si>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</si>
  <si>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</si>
  <si>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</si>
  <si>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</si>
  <si>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</si>
  <si>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</si>
  <si>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</si>
  <si>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</si>
  <si>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</si>
  <si>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</si>
  <si>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</si>
  <si>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</si>
  <si>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</si>
  <si>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</si>
  <si>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</si>
  <si>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</si>
  <si>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</si>
  <si>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</si>
  <si>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</si>
  <si>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</si>
  <si>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</si>
  <si>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</si>
  <si>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部门公开表02</t>
  </si>
  <si>
    <t>收入总表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</si>
  <si>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</si>
  <si>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</si>
  <si>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</si>
  <si>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</si>
  <si>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</si>
  <si>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</si>
  <si>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</si>
  <si>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</si>
  <si>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</si>
  <si>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</si>
  <si>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</si>
  <si>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</si>
  <si>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</si>
  <si>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</si>
  <si>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</si>
  <si>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</si>
  <si>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</si>
  <si>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</si>
  <si>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</si>
  <si>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</si>
  <si>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汨罗市科学技术局</t>
  </si>
  <si>
    <t>汨罗市科学技术局本级</t>
  </si>
  <si>
    <t>部门公开表03</t>
  </si>
  <si>
    <t>支出总表</t>
  </si>
  <si>
    <t>科目编码
（单位代码）</t>
  </si>
  <si>
    <t>科目名称
（单位名称）</t>
  </si>
  <si>
    <t>基本支出</t>
  </si>
  <si>
    <t>项目支出</t>
  </si>
  <si>
    <t>事业单位经营支出</t>
  </si>
  <si>
    <t>上缴上级支出</t>
  </si>
  <si>
    <t>对附属单位补助支出</t>
  </si>
  <si>
    <t>206</t>
  </si>
  <si>
    <t xml:space="preserve">  206001</t>
  </si>
  <si>
    <t xml:space="preserve">    206103</t>
  </si>
  <si>
    <t>机关服务（科学技术管理事务）</t>
  </si>
  <si>
    <t xml:space="preserve">      206101</t>
  </si>
  <si>
    <t>行政运行（科学技术管理事务）</t>
  </si>
  <si>
    <t xml:space="preserve">        206401</t>
  </si>
  <si>
    <t>机构运行（技术研究与开发）</t>
  </si>
  <si>
    <t>部门公开表04</t>
  </si>
  <si>
    <t>支出预算分类汇总表（按政府预算经济分类）</t>
  </si>
  <si>
    <t>总 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</si>
  <si>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</si>
  <si>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</si>
  <si>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</si>
  <si>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</si>
  <si>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</si>
  <si>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</si>
  <si>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</si>
  <si>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</si>
  <si>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</si>
  <si>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</si>
  <si>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</si>
  <si>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</si>
  <si>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</si>
  <si>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其他支出</t>
  </si>
  <si>
    <t>部门公开表05</t>
  </si>
  <si>
    <t>支出预算分类汇总表（按部门预算经济分类）</t>
  </si>
  <si>
    <t>总  计</t>
  </si>
  <si>
    <t>工资福利支出</t>
  </si>
  <si>
    <t>一般商品和服务支出</t>
  </si>
  <si>
    <t>按项目管理的工资福利支出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</si>
  <si>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</si>
  <si>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</si>
  <si>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</si>
  <si>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</si>
  <si>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</si>
  <si>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>部门公开表06</t>
  </si>
  <si>
    <t>财政拨款收支总表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</si>
  <si>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</si>
  <si>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</si>
  <si>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</si>
  <si>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</si>
  <si>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</si>
  <si>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</si>
  <si>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</si>
  <si>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</si>
  <si>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</si>
  <si>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</si>
  <si>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</si>
  <si>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部门公开表07</t>
  </si>
  <si>
    <t>一般公共预算支出表</t>
  </si>
  <si>
    <t>人员经费</t>
  </si>
  <si>
    <t>公用经费</t>
  </si>
  <si>
    <t>商品和服务支出</t>
  </si>
  <si>
    <t>部门公开表08</t>
  </si>
  <si>
    <t>一般公共预算基本支出表</t>
  </si>
  <si>
    <t>部门公开表09</t>
  </si>
  <si>
    <t>一般公共预算基本支出表--人员经费(工资福利支出)(按政府预算经济分类)</t>
  </si>
  <si>
    <t xml:space="preserve">科目编码
（单位代码）
</t>
  </si>
  <si>
    <t>工资奖金津补贴</t>
  </si>
  <si>
    <t>社会保障缴费</t>
  </si>
  <si>
    <t>住房公积金</t>
  </si>
  <si>
    <t>其他工资福利支出</t>
  </si>
  <si>
    <t>其他对事业单位补助</t>
  </si>
  <si>
    <t>部门公开表10</t>
  </si>
  <si>
    <t>一般公共预算基本支出表--人员经费(工资福利支出)(按部门预算经济分类)</t>
  </si>
  <si>
    <t>工资津补贴</t>
  </si>
  <si>
    <t xml:space="preserve">社会保障缴费					 </t>
  </si>
  <si>
    <t xml:space="preserve">其他工资福利支出			 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</si>
  <si>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</si>
  <si>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</si>
  <si>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</si>
  <si>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</si>
  <si>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</si>
  <si>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</si>
  <si>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</si>
  <si>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</si>
  <si>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</si>
  <si>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</si>
  <si>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</si>
  <si>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部门公开表11</t>
  </si>
  <si>
    <t>一般公共预算基本支出表--人员经费(对个人和家庭的补助)(按政府预算经济分类)</t>
  </si>
  <si>
    <t>总计</t>
  </si>
  <si>
    <t>社会福利和救济</t>
  </si>
  <si>
    <t>助学金</t>
  </si>
  <si>
    <t>个人农业生产补贴</t>
  </si>
  <si>
    <t>离退休费</t>
  </si>
  <si>
    <t>其他对个人和家庭的补助</t>
  </si>
  <si>
    <t>部门公开表12</t>
  </si>
  <si>
    <t>一般公共预算基本支出表--人员经费(对个人和家庭的补助)（按部门预算经济分类）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</si>
  <si>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</si>
  <si>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</si>
  <si>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</si>
  <si>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</si>
  <si>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</si>
  <si>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</si>
  <si>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</si>
  <si>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</si>
  <si>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</si>
  <si>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>部门公开表13</t>
  </si>
  <si>
    <t>一般公共预算基本支出表--公用经费(商品和服务支出)（按政府预算经济分类）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</si>
  <si>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</si>
  <si>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</si>
  <si>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</si>
  <si>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</si>
  <si>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</si>
  <si>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</si>
  <si>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</si>
  <si>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</si>
  <si>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维修(护)费</t>
  </si>
  <si>
    <t>其他商品和服务支出</t>
  </si>
  <si>
    <t>一般公共预算基本支出表--公用经费(商品和服务支出)(按部门预算经济分类)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</si>
  <si>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</si>
  <si>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</si>
  <si>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</si>
  <si>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</si>
  <si>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</si>
  <si>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</si>
  <si>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</si>
  <si>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</si>
  <si>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</si>
  <si>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</si>
  <si>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</si>
  <si>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</si>
  <si>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</si>
  <si>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</si>
  <si>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</si>
  <si>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</si>
  <si>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</si>
  <si>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</si>
  <si>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</si>
  <si>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</si>
  <si>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部门公开表15</t>
  </si>
  <si>
    <t>一般公共预算“三公”经费支出表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</si>
  <si>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</si>
  <si>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</si>
  <si>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</si>
  <si>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</si>
  <si>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</si>
  <si>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</si>
  <si>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</si>
  <si>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</si>
  <si>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部门公开表16</t>
  </si>
  <si>
    <t>政府性基金预算支出表</t>
  </si>
  <si>
    <t>科目编码</t>
  </si>
  <si>
    <t>科目名称</t>
  </si>
  <si>
    <t>本年政府性基金预算支出</t>
  </si>
  <si>
    <t>部门公开表17</t>
  </si>
  <si>
    <t>政府性基金预算支出分类汇总表（按政府预算经济分类）</t>
  </si>
  <si>
    <t xml:space="preserve">    XXXX（类）</t>
  </si>
  <si>
    <t xml:space="preserve">      XXXX（类）XXXX（款）</t>
  </si>
  <si>
    <t xml:space="preserve">        XXXX（类）XXXX（款）XXXX（项）</t>
  </si>
  <si>
    <t>部门公开表18</t>
  </si>
  <si>
    <t>政府性基金预算支出分类汇总表（按部门预算经济分类）</t>
  </si>
  <si>
    <t>部门公开表19</t>
  </si>
  <si>
    <t>国有资本经营预算支出表</t>
  </si>
  <si>
    <t>本年国有资本经营预算支出</t>
  </si>
  <si>
    <t>预算20表</t>
  </si>
  <si>
    <t>一般公共预算拨款--经费拨款预算表(按政府预算经济分类)</t>
  </si>
  <si>
    <t>单位：元</t>
  </si>
  <si>
    <t xml:space="preserve">      一般公共服务支出（类）</t>
  </si>
  <si>
    <t xml:space="preserve">      一般公共服务支出（类）科技技术（款）</t>
  </si>
  <si>
    <t xml:space="preserve">       一般公共服务支出（类）科技技术（款）行政运行（项）</t>
  </si>
  <si>
    <t xml:space="preserve">       一般公共服务支出（类）科技技术（款）机关服务（科学技术管理事务）（项）</t>
  </si>
  <si>
    <t xml:space="preserve">       一般公共服务支出（类）科技技术（款）机构运行（技术研究与开发）（项）</t>
  </si>
  <si>
    <t>预算21表</t>
  </si>
  <si>
    <t>一般公共预算拨款--经费拨款预算表（按部门预算经济分类）</t>
  </si>
  <si>
    <t>事业单位经营服务支出</t>
  </si>
  <si>
    <t>结转下年</t>
  </si>
  <si>
    <t>资本性支出(基本建设)</t>
  </si>
  <si>
    <t>对企业补助(基本建设)</t>
  </si>
  <si>
    <t>部门公开表22</t>
  </si>
  <si>
    <t>财政专户管理资金预算支出表</t>
  </si>
  <si>
    <t>本年财政专户管理资金预算支出</t>
  </si>
  <si>
    <t>部门公开表23</t>
  </si>
  <si>
    <t>专项资金预算汇总表</t>
  </si>
  <si>
    <t>单位代码</t>
  </si>
  <si>
    <t>单位名称（专项名称）</t>
  </si>
  <si>
    <t>预算额度</t>
  </si>
  <si>
    <t>预算编制方式</t>
  </si>
  <si>
    <t xml:space="preserve">总计  </t>
  </si>
  <si>
    <t>政府性基金</t>
  </si>
  <si>
    <t>编入部门预算金额</t>
  </si>
  <si>
    <t>财政代编金额</t>
  </si>
  <si>
    <t>一般公共预算小计</t>
  </si>
  <si>
    <t>经费拨款</t>
  </si>
  <si>
    <t>纳入一般公共预算管理的非税收入</t>
  </si>
  <si>
    <t>一般债券</t>
  </si>
  <si>
    <t>外国政府和国际组织贷款</t>
  </si>
  <si>
    <t>外国政府和国际组织赠款</t>
  </si>
  <si>
    <t>预算24表</t>
  </si>
  <si>
    <t>非税收入计划表</t>
  </si>
  <si>
    <t>项目名称</t>
  </si>
  <si>
    <t>2022年完成数</t>
  </si>
  <si>
    <t>2023年预计完成数</t>
  </si>
  <si>
    <t>非税收入征收计划</t>
  </si>
  <si>
    <t>2023年非税收入申报计划</t>
  </si>
  <si>
    <t>执收成本</t>
  </si>
  <si>
    <t>可支配收入</t>
  </si>
  <si>
    <t>单位执收</t>
  </si>
  <si>
    <t>上级分成收入</t>
  </si>
  <si>
    <t>其他单位分成收入</t>
  </si>
  <si>
    <t>专项收入</t>
  </si>
  <si>
    <t>行政事业性收费</t>
  </si>
  <si>
    <t>罚没收入</t>
  </si>
  <si>
    <t>国有资源有偿使用收入</t>
  </si>
  <si>
    <t>成本率</t>
  </si>
  <si>
    <t>直接成本</t>
  </si>
  <si>
    <t>纳入公共预算管理</t>
  </si>
  <si>
    <t>专户管理</t>
  </si>
  <si>
    <t>预算25表</t>
  </si>
  <si>
    <t>纳入专户管理的非税收入拨款支出预算表(按政府预算经济分类)</t>
  </si>
  <si>
    <t>功能科目</t>
  </si>
  <si>
    <t>单位名称(功能科目)</t>
  </si>
  <si>
    <t>预算26表</t>
  </si>
  <si>
    <t>纳入专户管理的非税收入拨款支出预算表(按部门预算经济分类)</t>
  </si>
  <si>
    <t>汨罗市财政局（举例，根据单位自身具体情况填列）</t>
  </si>
  <si>
    <t xml:space="preserve">  118001</t>
  </si>
  <si>
    <t>预算27表</t>
  </si>
  <si>
    <t>政府采购预算表</t>
  </si>
  <si>
    <t>单位;元</t>
  </si>
  <si>
    <t>采购品目</t>
  </si>
  <si>
    <t>需求时间</t>
  </si>
  <si>
    <t>采购数量</t>
  </si>
  <si>
    <t>计量单位</t>
  </si>
  <si>
    <t>公共财政拨款</t>
  </si>
  <si>
    <t>政府性基金拨款</t>
  </si>
  <si>
    <t>纳入专户管理的非税收入拨款</t>
  </si>
  <si>
    <t>上级补助收入</t>
  </si>
  <si>
    <t>事业单位经营服务收入</t>
  </si>
  <si>
    <t>用事业基金弥补收支差额</t>
  </si>
  <si>
    <t>上年结转</t>
  </si>
  <si>
    <t>公共财政拨款合计</t>
  </si>
  <si>
    <t>纳入公共预算管理的非税收入拨款</t>
  </si>
  <si>
    <t>公共财政补助</t>
  </si>
  <si>
    <t>行政运行</t>
  </si>
  <si>
    <t>多功能一体打印机</t>
  </si>
  <si>
    <t>2023年4月</t>
  </si>
  <si>
    <t>台</t>
  </si>
  <si>
    <t>办公室用纸</t>
  </si>
  <si>
    <t>2023年5月</t>
  </si>
  <si>
    <t>箱</t>
  </si>
  <si>
    <t>预算28表</t>
  </si>
  <si>
    <t>上年结转支出预算表(按政府预算经济分类)</t>
  </si>
  <si>
    <t>单位：万元</t>
  </si>
  <si>
    <t>预算29表</t>
  </si>
  <si>
    <t>上年结转支出预算表(按部门预算经济分类)</t>
  </si>
  <si>
    <t>专项商品和服务支出</t>
  </si>
  <si>
    <t>专项对个人和家庭的补助</t>
  </si>
  <si>
    <t>单位整体支出预算绩效目标申报表</t>
  </si>
  <si>
    <r>
      <rPr>
        <b/>
        <sz val="16"/>
        <rFont val="仿宋_GB2312"/>
        <charset val="134"/>
      </rPr>
      <t>（20</t>
    </r>
    <r>
      <rPr>
        <b/>
        <u/>
        <sz val="16"/>
        <rFont val="仿宋_GB2312"/>
        <charset val="134"/>
      </rPr>
      <t xml:space="preserve"> 23  </t>
    </r>
    <r>
      <rPr>
        <b/>
        <sz val="16"/>
        <rFont val="仿宋_GB2312"/>
        <charset val="134"/>
      </rPr>
      <t>年度）</t>
    </r>
  </si>
  <si>
    <t xml:space="preserve">    填报单位（盖章）：汨罗市科学技术局</t>
  </si>
  <si>
    <t>单位负责人：</t>
  </si>
  <si>
    <t>李正海</t>
  </si>
  <si>
    <t>部门基本信息</t>
  </si>
  <si>
    <t>预算单位</t>
  </si>
  <si>
    <t>绩效管理
联络员</t>
  </si>
  <si>
    <t>周丹</t>
  </si>
  <si>
    <t xml:space="preserve"> 联系电话</t>
  </si>
  <si>
    <t>13873070415</t>
  </si>
  <si>
    <t>人员编制数</t>
  </si>
  <si>
    <t>26</t>
  </si>
  <si>
    <t xml:space="preserve"> 实有人数</t>
  </si>
  <si>
    <t>部门职能
职责概述</t>
  </si>
  <si>
    <t>(一）负责全市科学技术进步的宏观管理和统筹协调。贯彻执行国家、省市科技法律、法规和方针、政策；牵头拟定全市科技发展规划，确定科技发展的布局和优先发展领域；拟订相关政策并监督实施；参与对经济社会发展有重大影响的跨部门、多科学的统合性项目的论证与决策。
（二）组织实施市科技重大专项工作。制定相关配套措施；组织科技重大专项实施中的方案论证、评审立项、跟踪管理与评估验收等；统筹申报和组织实施国家、省市科技重大专项工作，协调市科技重大专项与国家、省市科技重大专项的衔接与配套。
（三）负责组织实施市级科技计划工作。负责组织制定和实施基础研究计划、科技支撑计划、科技创新引导计划等各类市级科技计划；负责相关国家、省市科技计划项目申报、推荐和管理；牵头组织全市经济社会发展重要领域的重大关键技术攻关。
（四）牵头组织全市农村和社会发展领域的科技进步工作。组织拟订科技促进农村和社会发展的规划，组织引导农业和社会发展领域的关键技术攻关和成果示范，促进以改善民生为重点的农村建设和社会建设。
（五）组织重大科技成果应用示范，加强科技成果转化和推广，推动企业技术创新能力建设；拟订促进技术市场、科技中介组织发展办法，负责全市技术市场体系建设和管理，推进科技服务体系发展。
（六）主管全市高新技术的研究开发、成果转化以及产业化工作。会同有关部门拟订高新技术发展及产业化的规划和政策，组织实施市高新技术产业化重大项目；组织认定高新技术企业、技术先进型服务企业和自主创新产品等相关工作；指导并推动高新技术企业创新发展；参与高新创业投资有关工作。
（七）负责本部门及归口管理的市科技经费预决算和经费使用的监督管理；会同有关部门制定多渠道增加科技投入的政策措施；组织拟订全市科研条件保障规划；负责制定并会同有关部门实施全市科技基础条件平台建设计划，推进科技基础条件平台共建共享；会同有关部门提出科技资源合理配置的政策建议。
（八）拟订全市对外科技合作与交流的规划和政策；参与重大引进项目的论证与决策。
（九）拟订全市科普工作规划，实行政策引导，进行督促检查，推动科普工作发展。
（十）负责全市科技人才有关工作。会同有关部门拟订科技人才队伍建设规划，提出相关政策建议；承担全市科技人才队伍建设和科技创新团队建设有关工作。
（十一）负责全市科技奖励、科技保密、科技评估、科技统计、科技信息管理等工作。
（十二）负责全市专利工作，贯彻执行国家专利及相关的法律、法规，研究拟订并组织实施全市知识产权事业发展战略和规划，负责专利行政执法工作。
（十三）承办市委、市人民政府交办的其他事项。</t>
  </si>
  <si>
    <t>单位年度收入预算（万元）</t>
  </si>
  <si>
    <t>收入合计</t>
  </si>
  <si>
    <t>非税收入拨款</t>
  </si>
  <si>
    <t>其他拨款</t>
  </si>
  <si>
    <t>单位年度支出预算（万元）</t>
  </si>
  <si>
    <t>支出合计</t>
  </si>
  <si>
    <t>其中</t>
  </si>
  <si>
    <t>三公经费预算（万元）</t>
  </si>
  <si>
    <t>公务用车运行和购置费</t>
  </si>
  <si>
    <t>年度绩效目标
部门整体支出</t>
  </si>
  <si>
    <t>目标1：计划我市科技三项经费，主要用于工业园区高新技术产品中的科研成果和重点技术化；
目标2：企业科技服务工作，即包括专利申报、培育工程企业、贯标企业实施、验收；
目标3：农村科技下乡、科技专项支持等。</t>
  </si>
  <si>
    <t>年度绩效指标
部门整体支出</t>
  </si>
  <si>
    <t>一级指标</t>
  </si>
  <si>
    <t>二级指标</t>
  </si>
  <si>
    <t>三级指标</t>
  </si>
  <si>
    <t>指标值</t>
  </si>
  <si>
    <t>产出指标
（预期提供的公共产品或服务，包括数量、质量、时效、成本等）</t>
  </si>
  <si>
    <t>数量指标</t>
  </si>
  <si>
    <t>1.扶植企业及新农村建设，科技活动周、科技下乡、各类技术讲座培训
2.</t>
  </si>
  <si>
    <t>10个</t>
  </si>
  <si>
    <t>质量指标</t>
  </si>
  <si>
    <t>1.争取国家项目资金
2.</t>
  </si>
  <si>
    <t>350万元</t>
  </si>
  <si>
    <t>时效指标</t>
  </si>
  <si>
    <t>成本指标</t>
  </si>
  <si>
    <t>效益指标
（预期可能实现的效益，包括经济效益、社会效益、环境效益、可持续影响以及服务对象满意度等）</t>
  </si>
  <si>
    <t>经济效益</t>
  </si>
  <si>
    <t>1.帮助农民创造效益
2.</t>
  </si>
  <si>
    <t>1000多万</t>
  </si>
  <si>
    <t>社会效益</t>
  </si>
  <si>
    <t>1.为企业创造效益
2.</t>
  </si>
  <si>
    <t>1.8亿</t>
  </si>
  <si>
    <t>环境效益</t>
  </si>
  <si>
    <t>1.低碳环保科普知识板块
2.低碳环保科普知识板块</t>
  </si>
  <si>
    <t>350块         25000册</t>
  </si>
  <si>
    <t>可持续影响</t>
  </si>
  <si>
    <t>服务对象满意度</t>
  </si>
  <si>
    <t>问题
其他说明的</t>
  </si>
  <si>
    <t>无</t>
  </si>
  <si>
    <t>审核意见
财政部门</t>
  </si>
  <si>
    <t xml:space="preserve">
                                （盖章）
                               年   月   日  
</t>
  </si>
  <si>
    <t>项目支出预算绩效目标申报表</t>
  </si>
  <si>
    <t>（2023年度）</t>
  </si>
  <si>
    <t xml:space="preserve"> 填报单位（盖章）：汨罗市科学技术局</t>
  </si>
  <si>
    <t>单位负责人：李正海</t>
  </si>
  <si>
    <t>项目基本情况</t>
  </si>
  <si>
    <t>科技项目支出（科技三项费、科技特派员试点专项经费、科技活动周）</t>
  </si>
  <si>
    <t>项目属性</t>
  </si>
  <si>
    <t xml:space="preserve"> 主管部门</t>
  </si>
  <si>
    <t xml:space="preserve"> 项目起止时间</t>
  </si>
  <si>
    <t>2022年度</t>
  </si>
  <si>
    <t>项目负责人</t>
  </si>
  <si>
    <t>13973046351</t>
  </si>
  <si>
    <t>彭旭汉</t>
  </si>
  <si>
    <t xml:space="preserve"> 项目类型</t>
  </si>
  <si>
    <t>科技三项费、科技特派员试点专项经费、科技活动周</t>
  </si>
  <si>
    <t>项目概况</t>
  </si>
  <si>
    <t>科技三项费：用于科技发展，科技活动宣传同，推动科技企业技术创新等工作开展费用；科技特派员试点专项经费：用于科技特派员项目地技术指导及项目技术人员工作经费开支；科技活动周：用于科技科普宣传活动开展服务费用。</t>
  </si>
  <si>
    <t>项目立项
依据</t>
  </si>
  <si>
    <t>项目立项依据</t>
  </si>
  <si>
    <t>项目资金情况</t>
  </si>
  <si>
    <t>项目资金申请（万元）</t>
  </si>
  <si>
    <t>项 目</t>
  </si>
  <si>
    <t xml:space="preserve"> 上年度安排资金</t>
  </si>
  <si>
    <t>本年度申请资金</t>
  </si>
  <si>
    <t>合 计</t>
  </si>
  <si>
    <t>市级资金</t>
  </si>
  <si>
    <t>省级资金</t>
  </si>
  <si>
    <t>中央资金</t>
  </si>
  <si>
    <t>自有资金</t>
  </si>
  <si>
    <t>支出明细预算（万元）</t>
  </si>
  <si>
    <t>上年度安排资金</t>
  </si>
  <si>
    <t xml:space="preserve"> 本年度申请资金</t>
  </si>
  <si>
    <t>测算依据及说明</t>
  </si>
  <si>
    <t>服务工作常态化</t>
  </si>
  <si>
    <t>1 科技三项费</t>
  </si>
  <si>
    <t>2 科技特派员专项</t>
  </si>
  <si>
    <t>3 科技活动周</t>
  </si>
  <si>
    <t>……</t>
  </si>
  <si>
    <t>单位已有的（或拟订的）保障项目实施的制度、措施</t>
  </si>
  <si>
    <t>单位已有的(或拟订的)保障项目</t>
  </si>
  <si>
    <t>项目年度实施进度计划</t>
  </si>
  <si>
    <t>项目实施内容</t>
  </si>
  <si>
    <t>开始时间</t>
  </si>
  <si>
    <t>结束时间</t>
  </si>
  <si>
    <t>2023年1月</t>
  </si>
  <si>
    <t>2023年12月</t>
  </si>
  <si>
    <t>项目年度绩效目标情况</t>
  </si>
  <si>
    <t>长期绩效目标</t>
  </si>
  <si>
    <t>本年度绩效目标</t>
  </si>
  <si>
    <t>项目年度绩效指标</t>
  </si>
  <si>
    <t>产出
指标</t>
  </si>
  <si>
    <t>其他说明的问题</t>
  </si>
  <si>
    <t>财政部门
审核意见</t>
  </si>
  <si>
    <t xml:space="preserve">                                          （盖章）
                                           年    月    日    
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</si>
</sst>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* #,##0.00;* \-#,##0.00;* &quot;&quot;??;@"/>
    <numFmt numFmtId="177" formatCode="#,##0.00_);[Red]\(#,##0.00\)"/>
    <numFmt numFmtId="178" formatCode="0_);[Red]\(0\)"/>
  </numFmts>
  <fonts count="57">
    <font>
      <sz val="11"/>
      <color indexed="8"/>
      <name val="宋体"/>
      <charset val="1"/>
      <scheme val="minor"/>
    </font>
    <font>
      <sz val="9"/>
      <name val="宋体"/>
      <charset val="134"/>
    </font>
    <font>
      <sz val="12"/>
      <name val="宋体"/>
      <charset val="134"/>
    </font>
    <font>
      <b/>
      <sz val="22"/>
      <name val="黑体"/>
      <charset val="134"/>
    </font>
    <font>
      <b/>
      <sz val="16"/>
      <name val="仿宋_GB2312"/>
      <charset val="134"/>
    </font>
    <font>
      <sz val="12"/>
      <name val="仿宋_GB2312"/>
      <charset val="134"/>
    </font>
    <font>
      <sz val="12"/>
      <name val="黑体"/>
      <charset val="134"/>
    </font>
    <font>
      <b/>
      <sz val="12"/>
      <name val="仿宋_GB2312"/>
      <charset val="134"/>
    </font>
    <font>
      <sz val="11"/>
      <name val="仿宋_GB2312"/>
      <charset val="134"/>
    </font>
    <font>
      <b/>
      <sz val="12"/>
      <name val="黑体"/>
      <charset val="134"/>
    </font>
    <font>
      <sz val="10"/>
      <name val="宋体"/>
      <charset val="134"/>
    </font>
    <font>
      <sz val="8"/>
      <name val="仿宋_GB2312"/>
      <charset val="134"/>
    </font>
    <font>
      <sz val="22"/>
      <name val="方正小标宋简体"/>
      <charset val="134"/>
    </font>
    <font>
      <b/>
      <sz val="22"/>
      <name val="方正小标宋简体"/>
      <charset val="134"/>
    </font>
    <font>
      <b/>
      <sz val="10"/>
      <name val="宋体"/>
      <charset val="134"/>
    </font>
    <font>
      <b/>
      <sz val="14"/>
      <name val="宋体"/>
      <charset val="134"/>
    </font>
    <font>
      <sz val="7"/>
      <name val="SimSun"/>
      <charset val="134"/>
    </font>
    <font>
      <b/>
      <sz val="7"/>
      <name val="SimSun"/>
      <charset val="134"/>
    </font>
    <font>
      <b/>
      <sz val="18"/>
      <name val="宋体"/>
      <charset val="134"/>
    </font>
    <font>
      <b/>
      <sz val="9"/>
      <name val="宋体"/>
      <charset val="134"/>
    </font>
    <font>
      <sz val="9"/>
      <color indexed="8"/>
      <name val="宋体"/>
      <charset val="134"/>
    </font>
    <font>
      <sz val="9"/>
      <color theme="1"/>
      <name val="宋体"/>
      <charset val="134"/>
      <scheme val="minor"/>
    </font>
    <font>
      <sz val="11"/>
      <color indexed="8"/>
      <name val="宋体"/>
      <charset val="134"/>
    </font>
    <font>
      <b/>
      <sz val="17"/>
      <name val="SimSun"/>
      <charset val="134"/>
    </font>
    <font>
      <b/>
      <sz val="8"/>
      <name val="SimSun"/>
      <charset val="134"/>
    </font>
    <font>
      <sz val="9"/>
      <name val="SimSun"/>
      <charset val="134"/>
    </font>
    <font>
      <sz val="10"/>
      <name val="Times New Roman"/>
      <charset val="134"/>
    </font>
    <font>
      <b/>
      <sz val="9"/>
      <name val="SimSun"/>
      <charset val="134"/>
    </font>
    <font>
      <sz val="8"/>
      <color theme="1"/>
      <name val="宋体"/>
      <charset val="134"/>
    </font>
    <font>
      <sz val="7"/>
      <color indexed="8"/>
      <name val="宋体"/>
      <charset val="1"/>
      <scheme val="minor"/>
    </font>
    <font>
      <b/>
      <sz val="16"/>
      <name val="宋体"/>
      <charset val="134"/>
    </font>
    <font>
      <sz val="6"/>
      <color rgb="FF000000"/>
      <name val="仿宋"/>
      <charset val="1"/>
    </font>
    <font>
      <b/>
      <sz val="19"/>
      <name val="SimSun"/>
      <charset val="134"/>
    </font>
    <font>
      <sz val="8"/>
      <name val="SimSun"/>
      <charset val="134"/>
    </font>
    <font>
      <sz val="10"/>
      <color theme="1"/>
      <name val="宋体"/>
      <charset val="134"/>
    </font>
    <font>
      <b/>
      <sz val="15"/>
      <name val="SimSu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u/>
      <sz val="16"/>
      <name val="仿宋_GB2312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36" fillId="0" borderId="0" applyFont="0" applyFill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8" fillId="5" borderId="29" applyNumberFormat="0" applyAlignment="0" applyProtection="0">
      <alignment vertical="center"/>
    </xf>
    <xf numFmtId="44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43" fontId="36" fillId="0" borderId="0" applyFont="0" applyFill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9" fontId="36" fillId="0" borderId="0" applyFon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6" fillId="9" borderId="30" applyNumberFormat="0" applyFont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31" applyNumberFormat="0" applyFill="0" applyAlignment="0" applyProtection="0">
      <alignment vertical="center"/>
    </xf>
    <xf numFmtId="0" fontId="48" fillId="0" borderId="31" applyNumberFormat="0" applyFill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3" fillId="0" borderId="32" applyNumberFormat="0" applyFill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9" fillId="13" borderId="33" applyNumberFormat="0" applyAlignment="0" applyProtection="0">
      <alignment vertical="center"/>
    </xf>
    <xf numFmtId="0" fontId="50" fillId="13" borderId="29" applyNumberFormat="0" applyAlignment="0" applyProtection="0">
      <alignment vertical="center"/>
    </xf>
    <xf numFmtId="0" fontId="51" fillId="14" borderId="34" applyNumberFormat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52" fillId="0" borderId="35" applyNumberFormat="0" applyFill="0" applyAlignment="0" applyProtection="0">
      <alignment vertical="center"/>
    </xf>
    <xf numFmtId="0" fontId="53" fillId="0" borderId="36" applyNumberFormat="0" applyFill="0" applyAlignment="0" applyProtection="0">
      <alignment vertical="center"/>
    </xf>
    <xf numFmtId="0" fontId="54" fillId="17" borderId="0" applyNumberFormat="0" applyBorder="0" applyAlignment="0" applyProtection="0">
      <alignment vertical="center"/>
    </xf>
    <xf numFmtId="0" fontId="55" fillId="18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0" fillId="32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2" fillId="0" borderId="0"/>
  </cellStyleXfs>
  <cellXfs count="245">
    <xf numFmtId="0" fontId="0" fillId="0" borderId="0" xfId="0">
      <alignment vertical="center"/>
    </xf>
    <xf numFmtId="0" fontId="1" fillId="2" borderId="0" xfId="0" applyFont="1" applyFill="1" applyAlignment="1"/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left" vertical="center"/>
    </xf>
    <xf numFmtId="0" fontId="3" fillId="2" borderId="0" xfId="49" applyFont="1" applyFill="1" applyBorder="1" applyAlignment="1">
      <alignment horizontal="center" vertical="center"/>
    </xf>
    <xf numFmtId="0" fontId="4" fillId="2" borderId="0" xfId="49" applyFont="1" applyFill="1" applyBorder="1" applyAlignment="1">
      <alignment horizontal="center" vertical="center"/>
    </xf>
    <xf numFmtId="0" fontId="5" fillId="2" borderId="1" xfId="49" applyFont="1" applyFill="1" applyBorder="1" applyAlignment="1">
      <alignment horizontal="center" vertical="center" wrapText="1"/>
    </xf>
    <xf numFmtId="0" fontId="5" fillId="2" borderId="1" xfId="49" applyFont="1" applyFill="1" applyBorder="1" applyAlignment="1">
      <alignment vertical="center" wrapText="1"/>
    </xf>
    <xf numFmtId="0" fontId="6" fillId="2" borderId="2" xfId="49" applyNumberFormat="1" applyFont="1" applyFill="1" applyBorder="1" applyAlignment="1">
      <alignment horizontal="center" vertical="center" textRotation="255" wrapText="1"/>
    </xf>
    <xf numFmtId="0" fontId="5" fillId="2" borderId="3" xfId="49" applyFont="1" applyFill="1" applyBorder="1" applyAlignment="1">
      <alignment horizontal="center" vertical="center" wrapText="1"/>
    </xf>
    <xf numFmtId="0" fontId="5" fillId="2" borderId="4" xfId="49" applyFont="1" applyFill="1" applyBorder="1" applyAlignment="1">
      <alignment horizontal="center" vertical="center" wrapText="1"/>
    </xf>
    <xf numFmtId="49" fontId="5" fillId="2" borderId="2" xfId="49" applyNumberFormat="1" applyFont="1" applyFill="1" applyBorder="1" applyAlignment="1">
      <alignment horizontal="center" vertical="center" wrapText="1"/>
    </xf>
    <xf numFmtId="0" fontId="5" fillId="2" borderId="2" xfId="49" applyFont="1" applyFill="1" applyBorder="1" applyAlignment="1">
      <alignment horizontal="center" vertical="center" wrapText="1"/>
    </xf>
    <xf numFmtId="0" fontId="5" fillId="2" borderId="3" xfId="49" applyNumberFormat="1" applyFont="1" applyFill="1" applyBorder="1" applyAlignment="1">
      <alignment horizontal="center" vertical="center" wrapText="1"/>
    </xf>
    <xf numFmtId="0" fontId="5" fillId="2" borderId="5" xfId="49" applyNumberFormat="1" applyFont="1" applyFill="1" applyBorder="1" applyAlignment="1">
      <alignment horizontal="center" vertical="center" wrapText="1"/>
    </xf>
    <xf numFmtId="0" fontId="5" fillId="2" borderId="4" xfId="49" applyNumberFormat="1" applyFont="1" applyFill="1" applyBorder="1" applyAlignment="1">
      <alignment horizontal="center" vertical="center" wrapText="1"/>
    </xf>
    <xf numFmtId="0" fontId="5" fillId="2" borderId="6" xfId="49" applyFont="1" applyFill="1" applyBorder="1" applyAlignment="1">
      <alignment horizontal="center" vertical="center" wrapText="1"/>
    </xf>
    <xf numFmtId="0" fontId="5" fillId="2" borderId="7" xfId="49" applyFont="1" applyFill="1" applyBorder="1" applyAlignment="1">
      <alignment horizontal="center" vertical="center" wrapText="1"/>
    </xf>
    <xf numFmtId="0" fontId="7" fillId="2" borderId="2" xfId="49" applyFont="1" applyFill="1" applyBorder="1" applyAlignment="1">
      <alignment horizontal="center" vertical="center" wrapText="1"/>
    </xf>
    <xf numFmtId="0" fontId="5" fillId="2" borderId="8" xfId="49" applyFont="1" applyFill="1" applyBorder="1" applyAlignment="1">
      <alignment horizontal="center" vertical="center" wrapText="1"/>
    </xf>
    <xf numFmtId="0" fontId="5" fillId="2" borderId="9" xfId="49" applyFont="1" applyFill="1" applyBorder="1" applyAlignment="1">
      <alignment horizontal="center" vertical="center" wrapText="1"/>
    </xf>
    <xf numFmtId="4" fontId="5" fillId="2" borderId="2" xfId="49" applyNumberFormat="1" applyFont="1" applyFill="1" applyBorder="1" applyAlignment="1">
      <alignment horizontal="center" vertical="center" wrapText="1"/>
    </xf>
    <xf numFmtId="0" fontId="5" fillId="2" borderId="10" xfId="49" applyFont="1" applyFill="1" applyBorder="1" applyAlignment="1">
      <alignment horizontal="center" vertical="center" wrapText="1"/>
    </xf>
    <xf numFmtId="0" fontId="5" fillId="2" borderId="11" xfId="49" applyFont="1" applyFill="1" applyBorder="1" applyAlignment="1">
      <alignment horizontal="center" vertical="center" wrapText="1"/>
    </xf>
    <xf numFmtId="0" fontId="8" fillId="2" borderId="2" xfId="49" applyFont="1" applyFill="1" applyBorder="1" applyAlignment="1">
      <alignment horizontal="center" vertical="center" wrapText="1"/>
    </xf>
    <xf numFmtId="0" fontId="5" fillId="2" borderId="2" xfId="49" applyFont="1" applyFill="1" applyBorder="1" applyAlignment="1">
      <alignment horizontal="left" vertical="center" wrapText="1"/>
    </xf>
    <xf numFmtId="0" fontId="6" fillId="2" borderId="2" xfId="49" applyFont="1" applyFill="1" applyBorder="1" applyAlignment="1">
      <alignment horizontal="center" vertical="center" wrapText="1"/>
    </xf>
    <xf numFmtId="0" fontId="6" fillId="2" borderId="6" xfId="49" applyFont="1" applyFill="1" applyBorder="1" applyAlignment="1">
      <alignment horizontal="center" vertical="center" wrapText="1"/>
    </xf>
    <xf numFmtId="0" fontId="6" fillId="2" borderId="7" xfId="49" applyFont="1" applyFill="1" applyBorder="1" applyAlignment="1">
      <alignment horizontal="center" vertical="center" wrapText="1"/>
    </xf>
    <xf numFmtId="0" fontId="9" fillId="2" borderId="2" xfId="49" applyFont="1" applyFill="1" applyBorder="1" applyAlignment="1">
      <alignment horizontal="center" vertical="center" wrapText="1"/>
    </xf>
    <xf numFmtId="0" fontId="6" fillId="2" borderId="8" xfId="49" applyFont="1" applyFill="1" applyBorder="1" applyAlignment="1">
      <alignment horizontal="center" vertical="center" wrapText="1"/>
    </xf>
    <xf numFmtId="0" fontId="6" fillId="2" borderId="9" xfId="49" applyFont="1" applyFill="1" applyBorder="1" applyAlignment="1">
      <alignment horizontal="center" vertical="center" wrapText="1"/>
    </xf>
    <xf numFmtId="49" fontId="10" fillId="2" borderId="6" xfId="49" applyNumberFormat="1" applyFont="1" applyFill="1" applyBorder="1" applyAlignment="1">
      <alignment horizontal="justify" vertical="center" wrapText="1"/>
    </xf>
    <xf numFmtId="0" fontId="10" fillId="2" borderId="12" xfId="49" applyFont="1" applyFill="1" applyBorder="1" applyAlignment="1">
      <alignment horizontal="justify" vertical="center" wrapText="1"/>
    </xf>
    <xf numFmtId="0" fontId="10" fillId="2" borderId="7" xfId="49" applyFont="1" applyFill="1" applyBorder="1" applyAlignment="1">
      <alignment horizontal="justify" vertical="center" wrapText="1"/>
    </xf>
    <xf numFmtId="49" fontId="5" fillId="2" borderId="6" xfId="49" applyNumberFormat="1" applyFont="1" applyFill="1" applyBorder="1" applyAlignment="1">
      <alignment horizontal="center" vertical="center" wrapText="1"/>
    </xf>
    <xf numFmtId="0" fontId="10" fillId="2" borderId="8" xfId="49" applyFont="1" applyFill="1" applyBorder="1" applyAlignment="1">
      <alignment horizontal="justify" vertical="center" wrapText="1"/>
    </xf>
    <xf numFmtId="0" fontId="10" fillId="2" borderId="0" xfId="49" applyFont="1" applyFill="1" applyBorder="1" applyAlignment="1">
      <alignment horizontal="justify" vertical="center" wrapText="1"/>
    </xf>
    <xf numFmtId="0" fontId="10" fillId="2" borderId="9" xfId="49" applyFont="1" applyFill="1" applyBorder="1" applyAlignment="1">
      <alignment horizontal="justify" vertical="center" wrapText="1"/>
    </xf>
    <xf numFmtId="0" fontId="10" fillId="2" borderId="10" xfId="49" applyFont="1" applyFill="1" applyBorder="1" applyAlignment="1">
      <alignment horizontal="justify" vertical="center" wrapText="1"/>
    </xf>
    <xf numFmtId="0" fontId="10" fillId="2" borderId="1" xfId="49" applyFont="1" applyFill="1" applyBorder="1" applyAlignment="1">
      <alignment horizontal="justify" vertical="center" wrapText="1"/>
    </xf>
    <xf numFmtId="0" fontId="10" fillId="2" borderId="11" xfId="49" applyFont="1" applyFill="1" applyBorder="1" applyAlignment="1">
      <alignment horizontal="justify" vertical="center" wrapText="1"/>
    </xf>
    <xf numFmtId="0" fontId="6" fillId="2" borderId="13" xfId="49" applyNumberFormat="1" applyFont="1" applyFill="1" applyBorder="1" applyAlignment="1">
      <alignment horizontal="center" vertical="center" textRotation="255" wrapText="1"/>
    </xf>
    <xf numFmtId="0" fontId="5" fillId="2" borderId="2" xfId="49" applyFont="1" applyFill="1" applyBorder="1" applyAlignment="1">
      <alignment vertical="center" wrapText="1"/>
    </xf>
    <xf numFmtId="0" fontId="6" fillId="2" borderId="14" xfId="49" applyNumberFormat="1" applyFont="1" applyFill="1" applyBorder="1" applyAlignment="1">
      <alignment horizontal="center" vertical="center" textRotation="255" wrapText="1"/>
    </xf>
    <xf numFmtId="0" fontId="5" fillId="2" borderId="13" xfId="49" applyFont="1" applyFill="1" applyBorder="1" applyAlignment="1">
      <alignment horizontal="center" vertical="center" wrapText="1"/>
    </xf>
    <xf numFmtId="0" fontId="5" fillId="2" borderId="14" xfId="49" applyFont="1" applyFill="1" applyBorder="1" applyAlignment="1">
      <alignment horizontal="center" vertical="center" wrapText="1"/>
    </xf>
    <xf numFmtId="0" fontId="5" fillId="2" borderId="12" xfId="49" applyFont="1" applyFill="1" applyBorder="1" applyAlignment="1">
      <alignment horizontal="center" vertical="center" wrapText="1"/>
    </xf>
    <xf numFmtId="49" fontId="5" fillId="2" borderId="10" xfId="49" applyNumberFormat="1" applyFont="1" applyFill="1" applyBorder="1" applyAlignment="1">
      <alignment horizontal="center" vertical="center" wrapText="1"/>
    </xf>
    <xf numFmtId="49" fontId="5" fillId="2" borderId="3" xfId="49" applyNumberFormat="1" applyFont="1" applyFill="1" applyBorder="1" applyAlignment="1">
      <alignment horizontal="center" vertical="center" wrapText="1"/>
    </xf>
    <xf numFmtId="0" fontId="5" fillId="2" borderId="5" xfId="49" applyFont="1" applyFill="1" applyBorder="1" applyAlignment="1">
      <alignment horizontal="center" vertical="center" wrapText="1"/>
    </xf>
    <xf numFmtId="0" fontId="5" fillId="2" borderId="3" xfId="49" applyFont="1" applyFill="1" applyBorder="1" applyAlignment="1">
      <alignment horizontal="center" wrapText="1"/>
    </xf>
    <xf numFmtId="0" fontId="5" fillId="2" borderId="5" xfId="49" applyFont="1" applyFill="1" applyBorder="1" applyAlignment="1">
      <alignment horizontal="center" wrapText="1"/>
    </xf>
    <xf numFmtId="0" fontId="1" fillId="2" borderId="0" xfId="0" applyFont="1" applyFill="1" applyAlignment="1">
      <alignment horizontal="right"/>
    </xf>
    <xf numFmtId="0" fontId="5" fillId="2" borderId="1" xfId="49" applyFont="1" applyFill="1" applyBorder="1" applyAlignment="1">
      <alignment horizontal="left" vertical="center" wrapText="1"/>
    </xf>
    <xf numFmtId="0" fontId="11" fillId="2" borderId="2" xfId="49" applyFont="1" applyFill="1" applyBorder="1" applyAlignment="1">
      <alignment horizontal="left" vertical="center" wrapText="1"/>
    </xf>
    <xf numFmtId="0" fontId="5" fillId="2" borderId="0" xfId="49" applyFont="1" applyFill="1" applyBorder="1" applyAlignment="1">
      <alignment horizontal="center" vertical="center" wrapText="1"/>
    </xf>
    <xf numFmtId="9" fontId="5" fillId="2" borderId="2" xfId="49" applyNumberFormat="1" applyFont="1" applyFill="1" applyBorder="1" applyAlignment="1">
      <alignment horizontal="center" vertical="center" wrapText="1"/>
    </xf>
    <xf numFmtId="49" fontId="5" fillId="2" borderId="12" xfId="49" applyNumberFormat="1" applyFont="1" applyFill="1" applyBorder="1" applyAlignment="1">
      <alignment horizontal="center" vertical="center" wrapText="1"/>
    </xf>
    <xf numFmtId="49" fontId="5" fillId="2" borderId="7" xfId="49" applyNumberFormat="1" applyFont="1" applyFill="1" applyBorder="1" applyAlignment="1">
      <alignment horizontal="center" vertical="center" wrapText="1"/>
    </xf>
    <xf numFmtId="49" fontId="5" fillId="2" borderId="1" xfId="49" applyNumberFormat="1" applyFont="1" applyFill="1" applyBorder="1" applyAlignment="1">
      <alignment horizontal="center" vertical="center" wrapText="1"/>
    </xf>
    <xf numFmtId="49" fontId="5" fillId="2" borderId="11" xfId="49" applyNumberFormat="1" applyFont="1" applyFill="1" applyBorder="1" applyAlignment="1">
      <alignment horizontal="center" vertical="center" wrapText="1"/>
    </xf>
    <xf numFmtId="0" fontId="5" fillId="2" borderId="4" xfId="49" applyFont="1" applyFill="1" applyBorder="1" applyAlignment="1">
      <alignment horizontal="center" wrapText="1"/>
    </xf>
    <xf numFmtId="0" fontId="1" fillId="0" borderId="0" xfId="0" applyFont="1" applyFill="1" applyAlignment="1"/>
    <xf numFmtId="0" fontId="12" fillId="2" borderId="0" xfId="49" applyFont="1" applyFill="1" applyBorder="1" applyAlignment="1">
      <alignment horizontal="center" vertical="center"/>
    </xf>
    <xf numFmtId="0" fontId="13" fillId="2" borderId="0" xfId="49" applyFont="1" applyFill="1" applyBorder="1" applyAlignment="1">
      <alignment horizontal="center" vertical="center"/>
    </xf>
    <xf numFmtId="49" fontId="11" fillId="2" borderId="2" xfId="49" applyNumberFormat="1" applyFont="1" applyFill="1" applyBorder="1" applyAlignment="1">
      <alignment horizontal="left" vertical="center" wrapText="1"/>
    </xf>
    <xf numFmtId="177" fontId="14" fillId="0" borderId="15" xfId="0" applyNumberFormat="1" applyFont="1" applyFill="1" applyBorder="1" applyAlignment="1" applyProtection="1">
      <alignment horizontal="right" vertical="center" wrapText="1"/>
    </xf>
    <xf numFmtId="4" fontId="5" fillId="2" borderId="2" xfId="49" applyNumberFormat="1" applyFont="1" applyFill="1" applyBorder="1" applyAlignment="1">
      <alignment vertical="center"/>
    </xf>
    <xf numFmtId="4" fontId="5" fillId="2" borderId="2" xfId="49" applyNumberFormat="1" applyFont="1" applyFill="1" applyBorder="1" applyAlignment="1">
      <alignment horizontal="center" vertical="center"/>
    </xf>
    <xf numFmtId="0" fontId="5" fillId="2" borderId="2" xfId="49" applyFont="1" applyFill="1" applyBorder="1" applyAlignment="1">
      <alignment horizontal="center" vertical="center"/>
    </xf>
    <xf numFmtId="0" fontId="5" fillId="0" borderId="2" xfId="49" applyFont="1" applyFill="1" applyBorder="1" applyAlignment="1">
      <alignment horizontal="left" vertical="center" wrapText="1"/>
    </xf>
    <xf numFmtId="0" fontId="5" fillId="0" borderId="2" xfId="49" applyFont="1" applyFill="1" applyBorder="1" applyAlignment="1">
      <alignment horizontal="center" vertical="center" wrapText="1"/>
    </xf>
    <xf numFmtId="9" fontId="5" fillId="0" borderId="2" xfId="49" applyNumberFormat="1" applyFont="1" applyFill="1" applyBorder="1" applyAlignment="1">
      <alignment horizontal="center" vertical="center" wrapText="1"/>
    </xf>
    <xf numFmtId="0" fontId="5" fillId="0" borderId="3" xfId="49" applyFont="1" applyFill="1" applyBorder="1" applyAlignment="1">
      <alignment horizontal="center" vertical="center" wrapText="1"/>
    </xf>
    <xf numFmtId="0" fontId="5" fillId="0" borderId="4" xfId="49" applyFont="1" applyFill="1" applyBorder="1" applyAlignment="1">
      <alignment horizontal="center" vertical="center" wrapText="1"/>
    </xf>
    <xf numFmtId="0" fontId="5" fillId="2" borderId="2" xfId="49" applyFont="1" applyFill="1" applyBorder="1" applyAlignment="1">
      <alignment horizontal="center" wrapText="1"/>
    </xf>
    <xf numFmtId="0" fontId="10" fillId="0" borderId="0" xfId="5" applyNumberFormat="1" applyFont="1" applyFill="1" applyAlignment="1">
      <alignment horizontal="center" vertical="center" wrapText="1"/>
    </xf>
    <xf numFmtId="0" fontId="15" fillId="0" borderId="0" xfId="5" applyNumberFormat="1" applyFont="1" applyFill="1" applyAlignment="1" applyProtection="1">
      <alignment horizontal="center" vertical="center" wrapText="1"/>
    </xf>
    <xf numFmtId="0" fontId="10" fillId="0" borderId="2" xfId="5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10" fillId="0" borderId="2" xfId="5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/>
    </xf>
    <xf numFmtId="49" fontId="10" fillId="0" borderId="2" xfId="5" applyNumberFormat="1" applyFont="1" applyFill="1" applyBorder="1" applyAlignment="1">
      <alignment horizontal="center" vertical="center" wrapText="1"/>
    </xf>
    <xf numFmtId="49" fontId="16" fillId="0" borderId="2" xfId="0" applyNumberFormat="1" applyFont="1" applyBorder="1" applyAlignment="1">
      <alignment horizontal="left" vertical="center" wrapText="1"/>
    </xf>
    <xf numFmtId="0" fontId="16" fillId="0" borderId="2" xfId="0" applyFont="1" applyBorder="1" applyAlignment="1">
      <alignment horizontal="left" vertical="center" wrapText="1"/>
    </xf>
    <xf numFmtId="0" fontId="0" fillId="0" borderId="2" xfId="0" applyBorder="1">
      <alignment vertical="center"/>
    </xf>
    <xf numFmtId="0" fontId="17" fillId="3" borderId="2" xfId="0" applyFont="1" applyFill="1" applyBorder="1" applyAlignment="1">
      <alignment horizontal="left" vertical="center" wrapText="1"/>
    </xf>
    <xf numFmtId="0" fontId="16" fillId="3" borderId="2" xfId="0" applyFont="1" applyFill="1" applyBorder="1" applyAlignment="1">
      <alignment vertical="center" wrapText="1"/>
    </xf>
    <xf numFmtId="176" fontId="10" fillId="0" borderId="0" xfId="5" applyNumberFormat="1" applyFont="1" applyFill="1" applyAlignment="1">
      <alignment horizontal="center" vertical="center"/>
    </xf>
    <xf numFmtId="176" fontId="10" fillId="0" borderId="0" xfId="5" applyNumberFormat="1" applyFont="1" applyFill="1" applyAlignment="1">
      <alignment vertical="center"/>
    </xf>
    <xf numFmtId="176" fontId="10" fillId="0" borderId="2" xfId="5" applyNumberFormat="1" applyFont="1" applyFill="1" applyBorder="1" applyAlignment="1" applyProtection="1">
      <alignment horizontal="center" vertical="center" wrapText="1"/>
    </xf>
    <xf numFmtId="0" fontId="1" fillId="0" borderId="0" xfId="5" applyNumberFormat="1" applyFont="1" applyFill="1" applyAlignment="1">
      <alignment vertical="center"/>
    </xf>
    <xf numFmtId="0" fontId="1" fillId="0" borderId="0" xfId="5" applyNumberFormat="1" applyFont="1" applyFill="1" applyAlignment="1">
      <alignment horizontal="right" vertical="center"/>
    </xf>
    <xf numFmtId="0" fontId="10" fillId="0" borderId="0" xfId="5" applyNumberFormat="1" applyFont="1" applyFill="1" applyAlignment="1">
      <alignment vertical="center"/>
    </xf>
    <xf numFmtId="0" fontId="10" fillId="0" borderId="1" xfId="5" applyNumberFormat="1" applyFont="1" applyFill="1" applyBorder="1" applyAlignment="1" applyProtection="1">
      <alignment horizontal="right" vertical="center"/>
    </xf>
    <xf numFmtId="0" fontId="1" fillId="0" borderId="2" xfId="5" applyNumberFormat="1" applyFont="1" applyFill="1" applyBorder="1" applyAlignment="1">
      <alignment horizontal="center" vertical="center" wrapText="1"/>
    </xf>
    <xf numFmtId="0" fontId="14" fillId="0" borderId="0" xfId="0" applyNumberFormat="1" applyFont="1" applyFill="1" applyAlignment="1" applyProtection="1">
      <alignment horizontal="center" vertical="center" wrapText="1"/>
    </xf>
    <xf numFmtId="0" fontId="18" fillId="0" borderId="0" xfId="0" applyNumberFormat="1" applyFont="1" applyFill="1" applyAlignment="1" applyProtection="1">
      <alignment horizontal="centerContinuous" vertical="center"/>
    </xf>
    <xf numFmtId="0" fontId="14" fillId="0" borderId="1" xfId="0" applyNumberFormat="1" applyFont="1" applyFill="1" applyBorder="1" applyAlignment="1" applyProtection="1">
      <alignment horizontal="left" vertical="center"/>
    </xf>
    <xf numFmtId="0" fontId="14" fillId="0" borderId="2" xfId="0" applyNumberFormat="1" applyFont="1" applyFill="1" applyBorder="1" applyAlignment="1" applyProtection="1">
      <alignment horizontal="center" vertical="center" wrapText="1"/>
    </xf>
    <xf numFmtId="176" fontId="14" fillId="0" borderId="2" xfId="0" applyNumberFormat="1" applyFont="1" applyFill="1" applyBorder="1" applyAlignment="1" applyProtection="1">
      <alignment horizontal="center" vertical="center" wrapText="1"/>
    </xf>
    <xf numFmtId="0" fontId="14" fillId="0" borderId="2" xfId="0" applyNumberFormat="1" applyFont="1" applyFill="1" applyBorder="1" applyAlignment="1" applyProtection="1">
      <alignment horizontal="center" vertical="center"/>
    </xf>
    <xf numFmtId="0" fontId="14" fillId="0" borderId="0" xfId="0" applyNumberFormat="1" applyFont="1" applyFill="1" applyAlignment="1" applyProtection="1">
      <alignment horizontal="right" vertical="center"/>
    </xf>
    <xf numFmtId="0" fontId="19" fillId="0" borderId="0" xfId="0" applyNumberFormat="1" applyFont="1" applyFill="1" applyAlignment="1" applyProtection="1"/>
    <xf numFmtId="0" fontId="14" fillId="0" borderId="0" xfId="0" applyNumberFormat="1" applyFont="1" applyFill="1" applyAlignment="1" applyProtection="1">
      <alignment horizontal="right"/>
    </xf>
    <xf numFmtId="0" fontId="19" fillId="0" borderId="0" xfId="0" applyNumberFormat="1" applyFont="1" applyFill="1" applyAlignment="1" applyProtection="1">
      <alignment horizontal="center" vertical="center" wrapText="1"/>
    </xf>
    <xf numFmtId="49" fontId="19" fillId="0" borderId="0" xfId="0" applyNumberFormat="1" applyFont="1" applyFill="1" applyAlignment="1" applyProtection="1"/>
    <xf numFmtId="0" fontId="2" fillId="0" borderId="0" xfId="5" applyNumberFormat="1" applyFont="1" applyFill="1" applyAlignment="1">
      <alignment horizontal="left" vertical="top" wrapText="1"/>
    </xf>
    <xf numFmtId="0" fontId="10" fillId="0" borderId="0" xfId="5" applyNumberFormat="1" applyFont="1" applyFill="1" applyAlignment="1">
      <alignment horizontal="right" vertical="center" wrapText="1"/>
    </xf>
    <xf numFmtId="0" fontId="2" fillId="0" borderId="0" xfId="5" applyNumberFormat="1" applyFont="1" applyFill="1" applyAlignment="1">
      <alignment horizontal="left" vertical="center" wrapText="1"/>
    </xf>
    <xf numFmtId="0" fontId="15" fillId="0" borderId="0" xfId="5" applyNumberFormat="1" applyFont="1" applyFill="1" applyAlignment="1" applyProtection="1">
      <alignment horizontal="center" vertical="center"/>
    </xf>
    <xf numFmtId="0" fontId="10" fillId="0" borderId="0" xfId="5" applyNumberFormat="1" applyFont="1" applyFill="1" applyAlignment="1">
      <alignment horizontal="left" vertical="center" wrapText="1"/>
    </xf>
    <xf numFmtId="0" fontId="1" fillId="0" borderId="2" xfId="5" applyNumberFormat="1" applyFont="1" applyFill="1" applyBorder="1" applyAlignment="1">
      <alignment horizontal="center" vertical="center"/>
    </xf>
    <xf numFmtId="0" fontId="10" fillId="0" borderId="3" xfId="5" applyNumberFormat="1" applyFont="1" applyFill="1" applyBorder="1" applyAlignment="1" applyProtection="1">
      <alignment horizontal="center" vertical="center" wrapText="1"/>
    </xf>
    <xf numFmtId="0" fontId="20" fillId="0" borderId="2" xfId="0" applyNumberFormat="1" applyFont="1" applyFill="1" applyBorder="1" applyAlignment="1" applyProtection="1">
      <alignment horizontal="center" vertical="center" wrapText="1"/>
    </xf>
    <xf numFmtId="0" fontId="21" fillId="0" borderId="2" xfId="0" applyFont="1" applyFill="1" applyBorder="1" applyAlignment="1">
      <alignment horizontal="center" vertical="center"/>
    </xf>
    <xf numFmtId="0" fontId="22" fillId="0" borderId="2" xfId="0" applyNumberFormat="1" applyFont="1" applyFill="1" applyBorder="1" applyAlignment="1" applyProtection="1">
      <alignment horizontal="center" vertical="center" wrapText="1"/>
    </xf>
    <xf numFmtId="3" fontId="10" fillId="0" borderId="2" xfId="5" applyNumberFormat="1" applyFont="1" applyFill="1" applyBorder="1" applyAlignment="1">
      <alignment horizontal="center" vertical="center" wrapText="1"/>
    </xf>
    <xf numFmtId="0" fontId="10" fillId="0" borderId="0" xfId="5" applyNumberFormat="1" applyFont="1" applyFill="1" applyAlignment="1" applyProtection="1">
      <alignment vertical="center" wrapText="1"/>
    </xf>
    <xf numFmtId="0" fontId="10" fillId="0" borderId="0" xfId="5" applyNumberFormat="1" applyFont="1" applyFill="1" applyAlignment="1">
      <alignment horizontal="centerContinuous" vertical="center"/>
    </xf>
    <xf numFmtId="0" fontId="10" fillId="0" borderId="0" xfId="5" applyNumberFormat="1" applyFont="1" applyFill="1" applyAlignment="1" applyProtection="1">
      <alignment horizontal="right" wrapText="1"/>
    </xf>
    <xf numFmtId="0" fontId="10" fillId="0" borderId="1" xfId="5" applyNumberFormat="1" applyFont="1" applyFill="1" applyBorder="1" applyAlignment="1" applyProtection="1">
      <alignment horizontal="right" wrapText="1"/>
    </xf>
    <xf numFmtId="0" fontId="10" fillId="0" borderId="0" xfId="5" applyNumberFormat="1" applyFont="1" applyFill="1" applyAlignment="1" applyProtection="1">
      <alignment horizontal="center" wrapText="1"/>
    </xf>
    <xf numFmtId="0" fontId="1" fillId="0" borderId="2" xfId="5" applyNumberFormat="1" applyFont="1" applyFill="1" applyBorder="1" applyAlignment="1" applyProtection="1">
      <alignment horizontal="center" vertical="center"/>
    </xf>
    <xf numFmtId="0" fontId="1" fillId="0" borderId="4" xfId="0" applyNumberFormat="1" applyFont="1" applyFill="1" applyBorder="1" applyAlignment="1" applyProtection="1">
      <alignment horizontal="center" vertical="center" wrapText="1"/>
    </xf>
    <xf numFmtId="0" fontId="1" fillId="0" borderId="2" xfId="5" applyNumberFormat="1" applyFont="1" applyFill="1" applyBorder="1" applyAlignment="1" applyProtection="1">
      <alignment horizontal="center" vertical="center" wrapText="1"/>
    </xf>
    <xf numFmtId="0" fontId="1" fillId="0" borderId="16" xfId="5" applyNumberFormat="1" applyFont="1" applyFill="1" applyBorder="1" applyAlignment="1" applyProtection="1">
      <alignment horizontal="center" vertical="center" wrapText="1"/>
    </xf>
    <xf numFmtId="0" fontId="10" fillId="0" borderId="10" xfId="5" applyNumberFormat="1" applyFont="1" applyFill="1" applyBorder="1" applyAlignment="1" applyProtection="1">
      <alignment horizontal="center" vertical="center" wrapText="1"/>
    </xf>
    <xf numFmtId="0" fontId="10" fillId="0" borderId="16" xfId="5" applyNumberFormat="1" applyFont="1" applyFill="1" applyBorder="1" applyAlignment="1" applyProtection="1">
      <alignment horizontal="center" vertical="center" wrapText="1"/>
    </xf>
    <xf numFmtId="3" fontId="1" fillId="0" borderId="2" xfId="0" applyNumberFormat="1" applyFont="1" applyFill="1" applyBorder="1" applyAlignment="1">
      <alignment horizontal="center" vertical="center"/>
    </xf>
    <xf numFmtId="0" fontId="10" fillId="0" borderId="0" xfId="5" applyNumberFormat="1" applyFont="1" applyFill="1" applyAlignment="1" applyProtection="1">
      <alignment horizontal="right" vertical="center"/>
    </xf>
    <xf numFmtId="0" fontId="23" fillId="0" borderId="0" xfId="0" applyFont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24" fillId="0" borderId="24" xfId="0" applyFont="1" applyBorder="1" applyAlignment="1">
      <alignment vertical="center" wrapText="1"/>
    </xf>
    <xf numFmtId="0" fontId="25" fillId="0" borderId="0" xfId="0" applyFont="1" applyBorder="1" applyAlignment="1">
      <alignment horizontal="right" vertical="center" wrapText="1"/>
    </xf>
    <xf numFmtId="0" fontId="25" fillId="0" borderId="0" xfId="0" applyFont="1" applyBorder="1" applyAlignment="1">
      <alignment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14" fillId="0" borderId="0" xfId="0" applyNumberFormat="1" applyFont="1" applyFill="1" applyAlignment="1" applyProtection="1">
      <alignment horizontal="left" vertical="center"/>
    </xf>
    <xf numFmtId="0" fontId="24" fillId="0" borderId="27" xfId="0" applyFont="1" applyBorder="1" applyAlignment="1">
      <alignment horizontal="center" vertical="center" wrapText="1"/>
    </xf>
    <xf numFmtId="0" fontId="1" fillId="0" borderId="0" xfId="5" applyNumberFormat="1" applyFont="1" applyFill="1" applyAlignment="1">
      <alignment horizontal="centerContinuous" vertical="center"/>
    </xf>
    <xf numFmtId="49" fontId="26" fillId="0" borderId="2" xfId="5" applyNumberFormat="1" applyFont="1" applyFill="1" applyBorder="1" applyAlignment="1" applyProtection="1">
      <alignment horizontal="centerContinuous" vertical="center" wrapText="1"/>
    </xf>
    <xf numFmtId="3" fontId="26" fillId="0" borderId="2" xfId="5" applyNumberFormat="1" applyFont="1" applyFill="1" applyBorder="1" applyAlignment="1" applyProtection="1">
      <alignment horizontal="centerContinuous" vertical="center" wrapText="1"/>
    </xf>
    <xf numFmtId="3" fontId="10" fillId="0" borderId="2" xfId="5" applyNumberFormat="1" applyFont="1" applyFill="1" applyBorder="1" applyAlignment="1" applyProtection="1">
      <alignment horizontal="centerContinuous" vertical="center" wrapText="1"/>
    </xf>
    <xf numFmtId="3" fontId="10" fillId="0" borderId="2" xfId="5" applyNumberFormat="1" applyFont="1" applyFill="1" applyBorder="1" applyAlignment="1" applyProtection="1">
      <alignment horizontal="center" vertical="center" wrapText="1"/>
    </xf>
    <xf numFmtId="0" fontId="10" fillId="0" borderId="5" xfId="5" applyNumberFormat="1" applyFont="1" applyFill="1" applyBorder="1" applyAlignment="1" applyProtection="1">
      <alignment horizontal="center" vertical="center" wrapText="1"/>
    </xf>
    <xf numFmtId="0" fontId="10" fillId="0" borderId="4" xfId="5" applyNumberFormat="1" applyFont="1" applyFill="1" applyBorder="1" applyAlignment="1" applyProtection="1">
      <alignment horizontal="center" vertical="center" wrapText="1"/>
    </xf>
    <xf numFmtId="0" fontId="10" fillId="0" borderId="13" xfId="5" applyNumberFormat="1" applyFont="1" applyFill="1" applyBorder="1" applyAlignment="1" applyProtection="1">
      <alignment horizontal="center" vertical="center" wrapText="1"/>
    </xf>
    <xf numFmtId="49" fontId="10" fillId="0" borderId="2" xfId="5" applyNumberFormat="1" applyFont="1" applyFill="1" applyBorder="1" applyAlignment="1" applyProtection="1">
      <alignment horizontal="center" vertical="center" wrapText="1"/>
    </xf>
    <xf numFmtId="0" fontId="10" fillId="0" borderId="0" xfId="5" applyNumberFormat="1" applyFont="1" applyFill="1" applyAlignment="1">
      <alignment horizontal="right"/>
    </xf>
    <xf numFmtId="0" fontId="27" fillId="0" borderId="0" xfId="0" applyFont="1" applyBorder="1" applyAlignment="1">
      <alignment vertical="center" wrapText="1"/>
    </xf>
    <xf numFmtId="0" fontId="17" fillId="0" borderId="23" xfId="0" applyFont="1" applyBorder="1" applyAlignment="1">
      <alignment vertical="center" wrapText="1"/>
    </xf>
    <xf numFmtId="0" fontId="17" fillId="0" borderId="23" xfId="0" applyFont="1" applyBorder="1" applyAlignment="1">
      <alignment horizontal="center" vertical="center" wrapText="1"/>
    </xf>
    <xf numFmtId="4" fontId="17" fillId="0" borderId="23" xfId="0" applyNumberFormat="1" applyFont="1" applyBorder="1" applyAlignment="1">
      <alignment vertical="center" wrapText="1"/>
    </xf>
    <xf numFmtId="0" fontId="28" fillId="0" borderId="2" xfId="5" applyNumberFormat="1" applyFont="1" applyFill="1" applyBorder="1" applyAlignment="1">
      <alignment horizontal="center" vertical="center" wrapText="1"/>
    </xf>
    <xf numFmtId="49" fontId="16" fillId="3" borderId="2" xfId="0" applyNumberFormat="1" applyFont="1" applyFill="1" applyBorder="1" applyAlignment="1">
      <alignment horizontal="left" vertical="center" wrapText="1"/>
    </xf>
    <xf numFmtId="4" fontId="16" fillId="0" borderId="23" xfId="0" applyNumberFormat="1" applyFont="1" applyBorder="1" applyAlignment="1">
      <alignment vertical="center" wrapText="1"/>
    </xf>
    <xf numFmtId="0" fontId="27" fillId="0" borderId="0" xfId="0" applyFont="1" applyBorder="1" applyAlignment="1">
      <alignment horizontal="right" vertical="center" wrapText="1"/>
    </xf>
    <xf numFmtId="0" fontId="16" fillId="0" borderId="23" xfId="0" applyFont="1" applyBorder="1" applyAlignment="1">
      <alignment vertical="center" wrapText="1"/>
    </xf>
    <xf numFmtId="4" fontId="17" fillId="0" borderId="2" xfId="0" applyNumberFormat="1" applyFont="1" applyBorder="1" applyAlignment="1">
      <alignment vertical="center" wrapText="1"/>
    </xf>
    <xf numFmtId="49" fontId="29" fillId="0" borderId="2" xfId="0" applyNumberFormat="1" applyFont="1" applyBorder="1">
      <alignment vertical="center"/>
    </xf>
    <xf numFmtId="0" fontId="1" fillId="0" borderId="0" xfId="0" applyFont="1" applyFill="1" applyAlignment="1">
      <alignment horizontal="center" vertical="center"/>
    </xf>
    <xf numFmtId="0" fontId="30" fillId="0" borderId="0" xfId="0" applyFont="1" applyFill="1" applyAlignment="1">
      <alignment horizont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right" vertical="center" wrapText="1"/>
    </xf>
    <xf numFmtId="177" fontId="19" fillId="0" borderId="2" xfId="0" applyNumberFormat="1" applyFont="1" applyFill="1" applyBorder="1" applyAlignment="1" applyProtection="1">
      <alignment horizontal="center" vertical="center" wrapText="1"/>
    </xf>
    <xf numFmtId="0" fontId="31" fillId="0" borderId="2" xfId="0" applyFont="1" applyBorder="1" applyAlignment="1">
      <alignment horizontal="justify" vertical="center"/>
    </xf>
    <xf numFmtId="0" fontId="31" fillId="0" borderId="13" xfId="0" applyFont="1" applyBorder="1" applyAlignment="1">
      <alignment horizontal="justify" vertical="center"/>
    </xf>
    <xf numFmtId="0" fontId="1" fillId="0" borderId="2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right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0" fontId="14" fillId="0" borderId="16" xfId="0" applyNumberFormat="1" applyFont="1" applyFill="1" applyBorder="1" applyAlignment="1" applyProtection="1">
      <alignment horizontal="center" vertical="center" wrapText="1"/>
    </xf>
    <xf numFmtId="0" fontId="14" fillId="0" borderId="10" xfId="0" applyNumberFormat="1" applyFont="1" applyFill="1" applyBorder="1" applyAlignment="1" applyProtection="1">
      <alignment horizontal="center" vertical="center" wrapText="1"/>
    </xf>
    <xf numFmtId="176" fontId="14" fillId="0" borderId="10" xfId="0" applyNumberFormat="1" applyFont="1" applyFill="1" applyBorder="1" applyAlignment="1" applyProtection="1">
      <alignment horizontal="center" vertical="center" wrapText="1"/>
    </xf>
    <xf numFmtId="0" fontId="14" fillId="0" borderId="3" xfId="0" applyNumberFormat="1" applyFont="1" applyFill="1" applyBorder="1" applyAlignment="1" applyProtection="1">
      <alignment horizontal="center" vertical="center" wrapText="1"/>
    </xf>
    <xf numFmtId="176" fontId="14" fillId="0" borderId="3" xfId="0" applyNumberFormat="1" applyFont="1" applyFill="1" applyBorder="1" applyAlignment="1" applyProtection="1">
      <alignment horizontal="center" vertical="center" wrapText="1"/>
    </xf>
    <xf numFmtId="178" fontId="10" fillId="0" borderId="2" xfId="0" applyNumberFormat="1" applyFont="1" applyFill="1" applyBorder="1" applyAlignment="1" applyProtection="1">
      <alignment horizontal="center" vertical="center" wrapText="1"/>
    </xf>
    <xf numFmtId="49" fontId="10" fillId="0" borderId="2" xfId="0" applyNumberFormat="1" applyFont="1" applyFill="1" applyBorder="1" applyAlignment="1" applyProtection="1">
      <alignment horizontal="center" vertical="center" wrapText="1"/>
    </xf>
    <xf numFmtId="0" fontId="10" fillId="0" borderId="2" xfId="0" applyNumberFormat="1" applyFont="1" applyFill="1" applyBorder="1" applyAlignment="1" applyProtection="1">
      <alignment horizontal="center" vertical="center" wrapText="1"/>
    </xf>
    <xf numFmtId="0" fontId="17" fillId="3" borderId="23" xfId="0" applyFont="1" applyFill="1" applyBorder="1" applyAlignment="1">
      <alignment horizontal="left" vertical="center" wrapText="1"/>
    </xf>
    <xf numFmtId="0" fontId="16" fillId="3" borderId="23" xfId="0" applyFont="1" applyFill="1" applyBorder="1" applyAlignment="1">
      <alignment horizontal="left" vertical="center" wrapText="1"/>
    </xf>
    <xf numFmtId="4" fontId="16" fillId="0" borderId="23" xfId="0" applyNumberFormat="1" applyFont="1" applyBorder="1" applyAlignment="1">
      <alignment horizontal="right" vertical="center" wrapText="1"/>
    </xf>
    <xf numFmtId="4" fontId="17" fillId="0" borderId="18" xfId="0" applyNumberFormat="1" applyFont="1" applyBorder="1" applyAlignment="1">
      <alignment vertical="center" wrapText="1"/>
    </xf>
    <xf numFmtId="4" fontId="16" fillId="0" borderId="2" xfId="0" applyNumberFormat="1" applyFont="1" applyBorder="1" applyAlignment="1">
      <alignment horizontal="right" vertical="center" wrapText="1"/>
    </xf>
    <xf numFmtId="4" fontId="16" fillId="0" borderId="2" xfId="0" applyNumberFormat="1" applyFont="1" applyBorder="1" applyAlignment="1">
      <alignment vertical="center" wrapText="1"/>
    </xf>
    <xf numFmtId="0" fontId="17" fillId="0" borderId="18" xfId="0" applyFont="1" applyBorder="1" applyAlignment="1">
      <alignment vertical="center" wrapText="1"/>
    </xf>
    <xf numFmtId="4" fontId="16" fillId="3" borderId="2" xfId="0" applyNumberFormat="1" applyFont="1" applyFill="1" applyBorder="1" applyAlignment="1">
      <alignment vertical="center" wrapText="1"/>
    </xf>
    <xf numFmtId="0" fontId="27" fillId="0" borderId="28" xfId="0" applyFont="1" applyBorder="1" applyAlignment="1">
      <alignment vertical="center" wrapText="1"/>
    </xf>
    <xf numFmtId="0" fontId="16" fillId="0" borderId="18" xfId="0" applyFont="1" applyBorder="1" applyAlignment="1">
      <alignment vertical="center" wrapText="1"/>
    </xf>
    <xf numFmtId="4" fontId="17" fillId="0" borderId="18" xfId="0" applyNumberFormat="1" applyFont="1" applyBorder="1" applyAlignment="1">
      <alignment horizontal="right" vertical="center" wrapText="1"/>
    </xf>
    <xf numFmtId="4" fontId="17" fillId="0" borderId="2" xfId="0" applyNumberFormat="1" applyFont="1" applyBorder="1" applyAlignment="1">
      <alignment horizontal="right" vertical="center" wrapText="1"/>
    </xf>
    <xf numFmtId="0" fontId="32" fillId="0" borderId="0" xfId="0" applyFont="1" applyBorder="1" applyAlignment="1">
      <alignment horizontal="center" vertical="center" wrapText="1"/>
    </xf>
    <xf numFmtId="0" fontId="17" fillId="0" borderId="2" xfId="0" applyFont="1" applyBorder="1" applyAlignment="1">
      <alignment vertical="center" wrapText="1"/>
    </xf>
    <xf numFmtId="49" fontId="0" fillId="0" borderId="0" xfId="0" applyNumberFormat="1">
      <alignment vertical="center"/>
    </xf>
    <xf numFmtId="49" fontId="25" fillId="0" borderId="0" xfId="0" applyNumberFormat="1" applyFont="1" applyBorder="1" applyAlignment="1">
      <alignment vertical="center" wrapText="1"/>
    </xf>
    <xf numFmtId="49" fontId="24" fillId="0" borderId="23" xfId="0" applyNumberFormat="1" applyFont="1" applyBorder="1" applyAlignment="1">
      <alignment horizontal="center" vertical="center" wrapText="1"/>
    </xf>
    <xf numFmtId="49" fontId="24" fillId="0" borderId="18" xfId="0" applyNumberFormat="1" applyFont="1" applyBorder="1" applyAlignment="1">
      <alignment horizontal="center" vertical="center" wrapText="1"/>
    </xf>
    <xf numFmtId="49" fontId="17" fillId="0" borderId="2" xfId="0" applyNumberFormat="1" applyFont="1" applyBorder="1" applyAlignment="1">
      <alignment vertical="center" wrapText="1"/>
    </xf>
    <xf numFmtId="0" fontId="29" fillId="0" borderId="2" xfId="0" applyFont="1" applyBorder="1">
      <alignment vertical="center"/>
    </xf>
    <xf numFmtId="49" fontId="29" fillId="0" borderId="0" xfId="0" applyNumberFormat="1" applyFont="1">
      <alignment vertical="center"/>
    </xf>
    <xf numFmtId="0" fontId="29" fillId="0" borderId="0" xfId="0" applyFont="1">
      <alignment vertical="center"/>
    </xf>
    <xf numFmtId="0" fontId="33" fillId="0" borderId="0" xfId="0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17" fillId="0" borderId="18" xfId="0" applyFont="1" applyBorder="1" applyAlignment="1">
      <alignment horizontal="center" vertical="center" wrapText="1"/>
    </xf>
    <xf numFmtId="4" fontId="17" fillId="3" borderId="2" xfId="0" applyNumberFormat="1" applyFont="1" applyFill="1" applyBorder="1" applyAlignment="1">
      <alignment vertical="center" wrapText="1"/>
    </xf>
    <xf numFmtId="0" fontId="25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left" vertical="center" wrapText="1"/>
    </xf>
    <xf numFmtId="0" fontId="24" fillId="0" borderId="18" xfId="0" applyFont="1" applyBorder="1" applyAlignment="1">
      <alignment vertical="center" wrapText="1"/>
    </xf>
    <xf numFmtId="4" fontId="24" fillId="0" borderId="18" xfId="0" applyNumberFormat="1" applyFont="1" applyBorder="1" applyAlignment="1">
      <alignment vertical="center" wrapText="1"/>
    </xf>
    <xf numFmtId="0" fontId="34" fillId="0" borderId="2" xfId="5" applyNumberFormat="1" applyFont="1" applyFill="1" applyBorder="1" applyAlignment="1">
      <alignment horizontal="center" vertical="center" wrapText="1"/>
    </xf>
    <xf numFmtId="4" fontId="24" fillId="3" borderId="2" xfId="0" applyNumberFormat="1" applyFont="1" applyFill="1" applyBorder="1" applyAlignment="1">
      <alignment vertical="center" wrapText="1"/>
    </xf>
    <xf numFmtId="0" fontId="24" fillId="3" borderId="2" xfId="0" applyFont="1" applyFill="1" applyBorder="1" applyAlignment="1">
      <alignment vertical="center" wrapText="1"/>
    </xf>
    <xf numFmtId="4" fontId="33" fillId="3" borderId="2" xfId="0" applyNumberFormat="1" applyFont="1" applyFill="1" applyBorder="1" applyAlignment="1">
      <alignment vertical="center" wrapText="1"/>
    </xf>
    <xf numFmtId="0" fontId="33" fillId="3" borderId="2" xfId="0" applyFont="1" applyFill="1" applyBorder="1" applyAlignment="1">
      <alignment vertical="center" wrapText="1"/>
    </xf>
    <xf numFmtId="4" fontId="17" fillId="0" borderId="23" xfId="0" applyNumberFormat="1" applyFont="1" applyBorder="1" applyAlignment="1">
      <alignment horizontal="right" vertical="center" wrapText="1"/>
    </xf>
    <xf numFmtId="0" fontId="17" fillId="0" borderId="23" xfId="0" applyFont="1" applyBorder="1" applyAlignment="1">
      <alignment horizontal="left" vertical="center" wrapText="1"/>
    </xf>
    <xf numFmtId="49" fontId="10" fillId="0" borderId="16" xfId="5" applyNumberFormat="1" applyFont="1" applyFill="1" applyBorder="1" applyAlignment="1">
      <alignment horizontal="center" vertical="center" wrapText="1"/>
    </xf>
    <xf numFmtId="0" fontId="16" fillId="0" borderId="23" xfId="0" applyFont="1" applyBorder="1" applyAlignment="1">
      <alignment horizontal="left" vertical="center" wrapText="1"/>
    </xf>
    <xf numFmtId="0" fontId="35" fillId="0" borderId="0" xfId="0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4" Type="http://schemas.openxmlformats.org/officeDocument/2006/relationships/sharedStrings" Target="sharedStrings.xml"/><Relationship Id="rId33" Type="http://schemas.openxmlformats.org/officeDocument/2006/relationships/styles" Target="styles.xml"/><Relationship Id="rId32" Type="http://schemas.openxmlformats.org/officeDocument/2006/relationships/theme" Target="theme/theme1.xml"/><Relationship Id="rId31" Type="http://schemas.openxmlformats.org/officeDocument/2006/relationships/worksheet" Target="worksheets/sheet31.xml"/><Relationship Id="rId30" Type="http://schemas.openxmlformats.org/officeDocument/2006/relationships/worksheet" Target="worksheets/sheet30.xml"/><Relationship Id="rId3" Type="http://schemas.openxmlformats.org/officeDocument/2006/relationships/worksheet" Target="worksheets/sheet3.xml"/><Relationship Id="rId29" Type="http://schemas.openxmlformats.org/officeDocument/2006/relationships/worksheet" Target="worksheets/sheet29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0"/>
  <sheetViews>
    <sheetView tabSelected="1" zoomScale="145" zoomScaleNormal="145" workbookViewId="0">
      <selection activeCell="B6" sqref="B6"/>
    </sheetView>
  </sheetViews>
  <sheetFormatPr defaultColWidth="10" defaultRowHeight="13.5" outlineLevelCol="7"/>
  <cols>
    <col min="1" max="1" width="29.5" customWidth="1"/>
    <col min="2" max="2" width="10.1333333333333" customWidth="1"/>
    <col min="3" max="3" width="23.1333333333333" customWidth="1"/>
    <col min="4" max="4" width="10.6333333333333" customWidth="1"/>
    <col min="5" max="5" width="24" customWidth="1"/>
    <col min="6" max="6" width="10.5" customWidth="1"/>
    <col min="7" max="7" width="20.25" customWidth="1"/>
    <col min="8" max="8" width="11" customWidth="1"/>
    <col min="9" max="9" width="9.75" customWidth="1"/>
  </cols>
  <sheetData>
    <row r="1" ht="12.95" customHeight="1" spans="1:8">
      <c r="A1" s="144"/>
      <c r="H1" s="143" t="s">
        <v>0</v>
      </c>
    </row>
    <row r="2" ht="24.2" customHeight="1" spans="1:8">
      <c r="A2" s="244" t="s">
        <v>1</v>
      </c>
      <c r="B2" s="244"/>
      <c r="C2" s="244"/>
      <c r="D2" s="244"/>
      <c r="E2" s="244"/>
      <c r="F2" s="244"/>
      <c r="G2" s="244"/>
      <c r="H2" s="244"/>
    </row>
    <row r="3" ht="17.25" customHeight="1" spans="1:8">
      <c r="A3" s="163"/>
      <c r="B3" s="163"/>
      <c r="C3" s="163"/>
      <c r="D3" s="163"/>
      <c r="E3" s="163"/>
      <c r="F3" s="163"/>
      <c r="G3" s="170" t="s">
        <v>2</v>
      </c>
      <c r="H3" s="170"/>
    </row>
    <row r="4" ht="17.85" customHeight="1" spans="1:8">
      <c r="A4" s="140" t="s">
        <v>3</v>
      </c>
      <c r="B4" s="140"/>
      <c r="C4" s="140" t="s">
        <v>4</v>
      </c>
      <c r="D4" s="140"/>
      <c r="E4" s="140"/>
      <c r="F4" s="140"/>
      <c r="G4" s="140"/>
      <c r="H4" s="140"/>
    </row>
    <row r="5" ht="22.35" customHeight="1" spans="1:8">
      <c r="A5" s="140" t="s">
        <v>5</v>
      </c>
      <c r="B5" s="140" t="s">
        <v>6</v>
      </c>
      <c r="C5" s="140" t="s">
        <v>7</v>
      </c>
      <c r="D5" s="140" t="s">
        <v>6</v>
      </c>
      <c r="E5" s="140" t="s">
        <v>8</v>
      </c>
      <c r="F5" s="140" t="s">
        <v>6</v>
      </c>
      <c r="G5" s="140" t="s">
        <v>9</v>
      </c>
      <c r="H5" s="140" t="s">
        <v>6</v>
      </c>
    </row>
    <row r="6" ht="16.35" customHeight="1" spans="1:8">
      <c r="A6" s="164" t="s">
        <v>10</v>
      </c>
      <c r="B6" s="169">
        <v>3402253</v>
      </c>
      <c r="C6" s="171" t="s">
        <v>11</v>
      </c>
      <c r="D6" s="206"/>
      <c r="E6" s="164" t="s">
        <v>12</v>
      </c>
      <c r="F6" s="169">
        <v>3402253</v>
      </c>
      <c r="G6" s="171" t="s">
        <v>13</v>
      </c>
      <c r="H6" s="169">
        <v>2792381</v>
      </c>
    </row>
    <row r="7" ht="16.35" customHeight="1" spans="1:8">
      <c r="A7" s="171" t="s">
        <v>14</v>
      </c>
      <c r="B7" s="169">
        <v>3402253</v>
      </c>
      <c r="C7" s="171" t="s">
        <v>15</v>
      </c>
      <c r="D7" s="206"/>
      <c r="E7" s="171" t="s">
        <v>16</v>
      </c>
      <c r="F7" s="169">
        <v>2792381</v>
      </c>
      <c r="G7" s="171" t="s">
        <v>17</v>
      </c>
      <c r="H7" s="169">
        <f>F6-H6-H14</f>
        <v>601592</v>
      </c>
    </row>
    <row r="8" ht="16.35" customHeight="1" spans="1:8">
      <c r="A8" s="164" t="s">
        <v>18</v>
      </c>
      <c r="B8" s="169"/>
      <c r="C8" s="171" t="s">
        <v>19</v>
      </c>
      <c r="D8" s="206"/>
      <c r="E8" s="171" t="s">
        <v>20</v>
      </c>
      <c r="F8" s="169">
        <v>471592</v>
      </c>
      <c r="G8" s="171" t="s">
        <v>21</v>
      </c>
      <c r="H8" s="169"/>
    </row>
    <row r="9" ht="16.35" customHeight="1" spans="1:8">
      <c r="A9" s="171" t="s">
        <v>22</v>
      </c>
      <c r="B9" s="169"/>
      <c r="C9" s="171" t="s">
        <v>23</v>
      </c>
      <c r="D9" s="206"/>
      <c r="E9" s="171" t="s">
        <v>24</v>
      </c>
      <c r="F9" s="169">
        <v>8280</v>
      </c>
      <c r="G9" s="171" t="s">
        <v>25</v>
      </c>
      <c r="H9" s="169"/>
    </row>
    <row r="10" ht="16.35" customHeight="1" spans="1:8">
      <c r="A10" s="171" t="s">
        <v>26</v>
      </c>
      <c r="B10" s="169"/>
      <c r="C10" s="171" t="s">
        <v>27</v>
      </c>
      <c r="D10" s="206"/>
      <c r="E10" s="164" t="s">
        <v>28</v>
      </c>
      <c r="F10" s="169"/>
      <c r="G10" s="171" t="s">
        <v>29</v>
      </c>
      <c r="H10" s="169"/>
    </row>
    <row r="11" ht="16.35" customHeight="1" spans="1:8">
      <c r="A11" s="171" t="s">
        <v>30</v>
      </c>
      <c r="B11" s="169"/>
      <c r="C11" s="171" t="s">
        <v>31</v>
      </c>
      <c r="D11" s="169">
        <v>3402253</v>
      </c>
      <c r="E11" s="171" t="s">
        <v>32</v>
      </c>
      <c r="F11" s="169">
        <v>130000</v>
      </c>
      <c r="G11" s="171" t="s">
        <v>33</v>
      </c>
      <c r="H11" s="169"/>
    </row>
    <row r="12" ht="16.35" customHeight="1" spans="1:8">
      <c r="A12" s="171" t="s">
        <v>34</v>
      </c>
      <c r="B12" s="169"/>
      <c r="C12" s="171" t="s">
        <v>35</v>
      </c>
      <c r="D12" s="206"/>
      <c r="E12" s="171" t="s">
        <v>36</v>
      </c>
      <c r="F12" s="169">
        <v>110000</v>
      </c>
      <c r="G12" s="171" t="s">
        <v>37</v>
      </c>
      <c r="H12" s="169"/>
    </row>
    <row r="13" ht="16.35" customHeight="1" spans="1:8">
      <c r="A13" s="171" t="s">
        <v>38</v>
      </c>
      <c r="B13" s="169"/>
      <c r="C13" s="171" t="s">
        <v>39</v>
      </c>
      <c r="D13" s="206"/>
      <c r="E13" s="171" t="s">
        <v>40</v>
      </c>
      <c r="F13" s="169">
        <v>20000</v>
      </c>
      <c r="G13" s="171" t="s">
        <v>41</v>
      </c>
      <c r="H13" s="169"/>
    </row>
    <row r="14" ht="16.35" customHeight="1" spans="1:8">
      <c r="A14" s="171" t="s">
        <v>42</v>
      </c>
      <c r="B14" s="169"/>
      <c r="C14" s="171" t="s">
        <v>43</v>
      </c>
      <c r="D14" s="206"/>
      <c r="E14" s="171" t="s">
        <v>44</v>
      </c>
      <c r="F14" s="169"/>
      <c r="G14" s="171" t="s">
        <v>45</v>
      </c>
      <c r="H14" s="169">
        <v>8280</v>
      </c>
    </row>
    <row r="15" ht="16.35" customHeight="1" spans="1:8">
      <c r="A15" s="171" t="s">
        <v>46</v>
      </c>
      <c r="B15" s="169"/>
      <c r="C15" s="171" t="s">
        <v>47</v>
      </c>
      <c r="D15" s="206"/>
      <c r="E15" s="171" t="s">
        <v>48</v>
      </c>
      <c r="F15" s="169"/>
      <c r="G15" s="171" t="s">
        <v>49</v>
      </c>
      <c r="H15" s="169"/>
    </row>
    <row r="16" ht="16.35" customHeight="1" spans="1:8">
      <c r="A16" s="171" t="s">
        <v>50</v>
      </c>
      <c r="B16" s="169"/>
      <c r="C16" s="171" t="s">
        <v>51</v>
      </c>
      <c r="D16" s="206"/>
      <c r="E16" s="171" t="s">
        <v>52</v>
      </c>
      <c r="F16" s="169"/>
      <c r="G16" s="171" t="s">
        <v>53</v>
      </c>
      <c r="H16" s="169"/>
    </row>
    <row r="17" ht="16.35" customHeight="1" spans="1:8">
      <c r="A17" s="171" t="s">
        <v>54</v>
      </c>
      <c r="B17" s="169"/>
      <c r="C17" s="171" t="s">
        <v>55</v>
      </c>
      <c r="D17" s="206"/>
      <c r="E17" s="171" t="s">
        <v>56</v>
      </c>
      <c r="F17" s="169"/>
      <c r="G17" s="171" t="s">
        <v>57</v>
      </c>
      <c r="H17" s="169"/>
    </row>
    <row r="18" ht="16.35" customHeight="1" spans="1:8">
      <c r="A18" s="171" t="s">
        <v>58</v>
      </c>
      <c r="B18" s="169"/>
      <c r="C18" s="171" t="s">
        <v>59</v>
      </c>
      <c r="D18" s="206"/>
      <c r="E18" s="171" t="s">
        <v>60</v>
      </c>
      <c r="F18" s="169"/>
      <c r="G18" s="171" t="s">
        <v>61</v>
      </c>
      <c r="H18" s="169"/>
    </row>
    <row r="19" ht="16.35" customHeight="1" spans="1:8">
      <c r="A19" s="171" t="s">
        <v>62</v>
      </c>
      <c r="B19" s="169"/>
      <c r="C19" s="171" t="s">
        <v>63</v>
      </c>
      <c r="D19" s="206"/>
      <c r="E19" s="171" t="s">
        <v>64</v>
      </c>
      <c r="F19" s="169"/>
      <c r="G19" s="171" t="s">
        <v>65</v>
      </c>
      <c r="H19" s="169"/>
    </row>
    <row r="20" ht="16.35" customHeight="1" spans="1:8">
      <c r="A20" s="164" t="s">
        <v>66</v>
      </c>
      <c r="B20" s="166"/>
      <c r="C20" s="171" t="s">
        <v>67</v>
      </c>
      <c r="D20" s="206"/>
      <c r="E20" s="171" t="s">
        <v>68</v>
      </c>
      <c r="F20" s="169"/>
      <c r="G20" s="171"/>
      <c r="H20" s="169"/>
    </row>
    <row r="21" ht="16.35" customHeight="1" spans="1:8">
      <c r="A21" s="164" t="s">
        <v>69</v>
      </c>
      <c r="B21" s="166"/>
      <c r="C21" s="171" t="s">
        <v>70</v>
      </c>
      <c r="D21" s="206"/>
      <c r="E21" s="164" t="s">
        <v>71</v>
      </c>
      <c r="F21" s="166"/>
      <c r="G21" s="171"/>
      <c r="H21" s="169"/>
    </row>
    <row r="22" ht="16.35" customHeight="1" spans="1:8">
      <c r="A22" s="164" t="s">
        <v>72</v>
      </c>
      <c r="B22" s="166"/>
      <c r="C22" s="171" t="s">
        <v>73</v>
      </c>
      <c r="D22" s="206"/>
      <c r="E22" s="171"/>
      <c r="F22" s="171"/>
      <c r="G22" s="171"/>
      <c r="H22" s="169"/>
    </row>
    <row r="23" ht="16.35" customHeight="1" spans="1:8">
      <c r="A23" s="164" t="s">
        <v>74</v>
      </c>
      <c r="B23" s="166"/>
      <c r="C23" s="171" t="s">
        <v>75</v>
      </c>
      <c r="D23" s="206"/>
      <c r="E23" s="171"/>
      <c r="F23" s="171"/>
      <c r="G23" s="171"/>
      <c r="H23" s="169"/>
    </row>
    <row r="24" ht="16.35" customHeight="1" spans="1:8">
      <c r="A24" s="164" t="s">
        <v>76</v>
      </c>
      <c r="B24" s="166"/>
      <c r="C24" s="171" t="s">
        <v>77</v>
      </c>
      <c r="D24" s="206"/>
      <c r="E24" s="171"/>
      <c r="F24" s="171"/>
      <c r="G24" s="171"/>
      <c r="H24" s="169"/>
    </row>
    <row r="25" ht="16.35" customHeight="1" spans="1:8">
      <c r="A25" s="171" t="s">
        <v>78</v>
      </c>
      <c r="B25" s="169"/>
      <c r="C25" s="171" t="s">
        <v>79</v>
      </c>
      <c r="D25" s="206"/>
      <c r="E25" s="171"/>
      <c r="F25" s="171"/>
      <c r="G25" s="171"/>
      <c r="H25" s="169"/>
    </row>
    <row r="26" ht="16.35" customHeight="1" spans="1:8">
      <c r="A26" s="171" t="s">
        <v>80</v>
      </c>
      <c r="B26" s="169"/>
      <c r="C26" s="171" t="s">
        <v>81</v>
      </c>
      <c r="D26" s="206"/>
      <c r="E26" s="171"/>
      <c r="F26" s="171"/>
      <c r="G26" s="171"/>
      <c r="H26" s="169"/>
    </row>
    <row r="27" ht="16.35" customHeight="1" spans="1:8">
      <c r="A27" s="171" t="s">
        <v>82</v>
      </c>
      <c r="B27" s="169"/>
      <c r="C27" s="171" t="s">
        <v>83</v>
      </c>
      <c r="D27" s="206"/>
      <c r="E27" s="171"/>
      <c r="F27" s="171"/>
      <c r="G27" s="171"/>
      <c r="H27" s="169"/>
    </row>
    <row r="28" ht="16.35" customHeight="1" spans="1:8">
      <c r="A28" s="164" t="s">
        <v>84</v>
      </c>
      <c r="B28" s="166"/>
      <c r="C28" s="171" t="s">
        <v>85</v>
      </c>
      <c r="D28" s="206"/>
      <c r="E28" s="171"/>
      <c r="F28" s="171"/>
      <c r="G28" s="171"/>
      <c r="H28" s="169"/>
    </row>
    <row r="29" ht="16.35" customHeight="1" spans="1:8">
      <c r="A29" s="164" t="s">
        <v>86</v>
      </c>
      <c r="B29" s="166"/>
      <c r="C29" s="171" t="s">
        <v>87</v>
      </c>
      <c r="D29" s="206"/>
      <c r="E29" s="171"/>
      <c r="F29" s="171"/>
      <c r="G29" s="171"/>
      <c r="H29" s="169"/>
    </row>
    <row r="30" ht="16.35" customHeight="1" spans="1:8">
      <c r="A30" s="164" t="s">
        <v>88</v>
      </c>
      <c r="B30" s="166"/>
      <c r="C30" s="171" t="s">
        <v>89</v>
      </c>
      <c r="D30" s="206"/>
      <c r="E30" s="171"/>
      <c r="F30" s="171"/>
      <c r="G30" s="171"/>
      <c r="H30" s="169"/>
    </row>
    <row r="31" ht="16.35" customHeight="1" spans="1:8">
      <c r="A31" s="164" t="s">
        <v>90</v>
      </c>
      <c r="B31" s="166"/>
      <c r="C31" s="171" t="s">
        <v>91</v>
      </c>
      <c r="D31" s="206"/>
      <c r="E31" s="171"/>
      <c r="F31" s="171"/>
      <c r="G31" s="171"/>
      <c r="H31" s="169"/>
    </row>
    <row r="32" ht="16.35" customHeight="1" spans="1:8">
      <c r="A32" s="164" t="s">
        <v>92</v>
      </c>
      <c r="B32" s="166"/>
      <c r="C32" s="171" t="s">
        <v>93</v>
      </c>
      <c r="D32" s="206"/>
      <c r="E32" s="171"/>
      <c r="F32" s="171"/>
      <c r="G32" s="171"/>
      <c r="H32" s="169"/>
    </row>
    <row r="33" ht="16.35" customHeight="1" spans="1:8">
      <c r="A33" s="171"/>
      <c r="B33" s="171"/>
      <c r="C33" s="171" t="s">
        <v>94</v>
      </c>
      <c r="D33" s="206"/>
      <c r="E33" s="171"/>
      <c r="F33" s="171"/>
      <c r="G33" s="171"/>
      <c r="H33" s="171"/>
    </row>
    <row r="34" ht="16.35" customHeight="1" spans="1:8">
      <c r="A34" s="171"/>
      <c r="B34" s="171"/>
      <c r="C34" s="171" t="s">
        <v>95</v>
      </c>
      <c r="D34" s="206"/>
      <c r="E34" s="171"/>
      <c r="F34" s="171"/>
      <c r="G34" s="171"/>
      <c r="H34" s="171"/>
    </row>
    <row r="35" ht="16.35" customHeight="1" spans="1:8">
      <c r="A35" s="171"/>
      <c r="B35" s="171"/>
      <c r="C35" s="171" t="s">
        <v>96</v>
      </c>
      <c r="D35" s="206"/>
      <c r="E35" s="171"/>
      <c r="F35" s="171"/>
      <c r="G35" s="171"/>
      <c r="H35" s="171"/>
    </row>
    <row r="36" ht="16.35" customHeight="1" spans="1:8">
      <c r="A36" s="171"/>
      <c r="B36" s="171"/>
      <c r="C36" s="171"/>
      <c r="D36" s="171"/>
      <c r="E36" s="171"/>
      <c r="F36" s="171"/>
      <c r="G36" s="171"/>
      <c r="H36" s="171"/>
    </row>
    <row r="37" ht="16.35" customHeight="1" spans="1:8">
      <c r="A37" s="164" t="s">
        <v>97</v>
      </c>
      <c r="B37" s="169">
        <v>3402253</v>
      </c>
      <c r="C37" s="164" t="s">
        <v>98</v>
      </c>
      <c r="D37" s="169">
        <v>3402253</v>
      </c>
      <c r="E37" s="164" t="s">
        <v>98</v>
      </c>
      <c r="F37" s="169">
        <v>3402253</v>
      </c>
      <c r="G37" s="164" t="s">
        <v>98</v>
      </c>
      <c r="H37" s="169">
        <v>3402253</v>
      </c>
    </row>
    <row r="38" ht="16.35" customHeight="1" spans="1:8">
      <c r="A38" s="164" t="s">
        <v>99</v>
      </c>
      <c r="B38" s="166"/>
      <c r="C38" s="164" t="s">
        <v>100</v>
      </c>
      <c r="D38" s="166"/>
      <c r="E38" s="164" t="s">
        <v>100</v>
      </c>
      <c r="F38" s="166"/>
      <c r="G38" s="164" t="s">
        <v>100</v>
      </c>
      <c r="H38" s="166"/>
    </row>
    <row r="39" ht="16.35" customHeight="1" spans="1:8">
      <c r="A39" s="171"/>
      <c r="B39" s="169"/>
      <c r="C39" s="171"/>
      <c r="D39" s="169"/>
      <c r="E39" s="164"/>
      <c r="F39" s="166"/>
      <c r="G39" s="164"/>
      <c r="H39" s="166"/>
    </row>
    <row r="40" ht="16.35" customHeight="1" spans="1:8">
      <c r="A40" s="164" t="s">
        <v>101</v>
      </c>
      <c r="B40" s="169">
        <v>3402253</v>
      </c>
      <c r="C40" s="164" t="s">
        <v>102</v>
      </c>
      <c r="D40" s="169">
        <v>3402253</v>
      </c>
      <c r="E40" s="164" t="s">
        <v>102</v>
      </c>
      <c r="F40" s="169">
        <v>3402253</v>
      </c>
      <c r="G40" s="164" t="s">
        <v>102</v>
      </c>
      <c r="H40" s="169">
        <v>3402253</v>
      </c>
    </row>
  </sheetData>
  <mergeCells count="5">
    <mergeCell ref="A2:H2"/>
    <mergeCell ref="A3:F3"/>
    <mergeCell ref="G3:H3"/>
    <mergeCell ref="A4:B4"/>
    <mergeCell ref="C4:H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9"/>
  <sheetViews>
    <sheetView workbookViewId="0">
      <selection activeCell="A7" sqref="A7:B9"/>
    </sheetView>
  </sheetViews>
  <sheetFormatPr defaultColWidth="10" defaultRowHeight="13.5"/>
  <cols>
    <col min="1" max="1" width="11.5" customWidth="1"/>
    <col min="2" max="2" width="20.1333333333333" customWidth="1"/>
    <col min="3" max="3" width="14" customWidth="1"/>
    <col min="4" max="5" width="10.375" customWidth="1"/>
    <col min="6" max="19" width="7.75" customWidth="1"/>
    <col min="20" max="21" width="9.75" customWidth="1"/>
  </cols>
  <sheetData>
    <row r="1" ht="16.35" customHeight="1" spans="18:19">
      <c r="R1" s="143" t="s">
        <v>200</v>
      </c>
      <c r="S1" s="143"/>
    </row>
    <row r="2" ht="50.1" customHeight="1" spans="1:19">
      <c r="A2" s="216" t="s">
        <v>201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</row>
    <row r="3" ht="24.2" customHeight="1" spans="1:19">
      <c r="A3" s="163"/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70" t="s">
        <v>2</v>
      </c>
      <c r="S3" s="170"/>
    </row>
    <row r="4" ht="26.65" customHeight="1" spans="1:19">
      <c r="A4" s="134" t="s">
        <v>194</v>
      </c>
      <c r="B4" s="140" t="s">
        <v>130</v>
      </c>
      <c r="C4" s="140" t="s">
        <v>163</v>
      </c>
      <c r="D4" s="140" t="s">
        <v>202</v>
      </c>
      <c r="E4" s="140"/>
      <c r="F4" s="140"/>
      <c r="G4" s="140"/>
      <c r="H4" s="140"/>
      <c r="I4" s="140" t="s">
        <v>203</v>
      </c>
      <c r="J4" s="140"/>
      <c r="K4" s="140"/>
      <c r="L4" s="140"/>
      <c r="M4" s="140"/>
      <c r="N4" s="140"/>
      <c r="O4" s="140" t="s">
        <v>197</v>
      </c>
      <c r="P4" s="140" t="s">
        <v>204</v>
      </c>
      <c r="Q4" s="140"/>
      <c r="R4" s="140"/>
      <c r="S4" s="140"/>
    </row>
    <row r="5" ht="56.1" customHeight="1" spans="1:19">
      <c r="A5" s="152"/>
      <c r="B5" s="134"/>
      <c r="C5" s="134"/>
      <c r="D5" s="134" t="s">
        <v>107</v>
      </c>
      <c r="E5" s="134" t="s">
        <v>205</v>
      </c>
      <c r="F5" s="134" t="s">
        <v>206</v>
      </c>
      <c r="G5" s="134" t="s">
        <v>207</v>
      </c>
      <c r="H5" s="134" t="s">
        <v>208</v>
      </c>
      <c r="I5" s="134" t="s">
        <v>107</v>
      </c>
      <c r="J5" s="134" t="s">
        <v>209</v>
      </c>
      <c r="K5" s="134" t="s">
        <v>210</v>
      </c>
      <c r="L5" s="134" t="s">
        <v>211</v>
      </c>
      <c r="M5" s="134" t="s">
        <v>212</v>
      </c>
      <c r="N5" s="134" t="s">
        <v>213</v>
      </c>
      <c r="O5" s="134"/>
      <c r="P5" s="134" t="s">
        <v>107</v>
      </c>
      <c r="Q5" s="134" t="s">
        <v>214</v>
      </c>
      <c r="R5" s="134" t="s">
        <v>215</v>
      </c>
      <c r="S5" s="134" t="s">
        <v>198</v>
      </c>
    </row>
    <row r="6" ht="21.75" customHeight="1" spans="1:19">
      <c r="A6" s="217"/>
      <c r="B6" s="217" t="s">
        <v>107</v>
      </c>
      <c r="C6" s="172">
        <f>C7</f>
        <v>2792381</v>
      </c>
      <c r="D6" s="172">
        <f t="shared" ref="D6:R6" si="0">D7</f>
        <v>1891712</v>
      </c>
      <c r="E6" s="172">
        <f t="shared" si="0"/>
        <v>1191252</v>
      </c>
      <c r="F6" s="172">
        <f t="shared" si="0"/>
        <v>601188</v>
      </c>
      <c r="G6" s="172">
        <f t="shared" si="0"/>
        <v>99272</v>
      </c>
      <c r="H6" s="172"/>
      <c r="I6" s="172">
        <f t="shared" si="0"/>
        <v>681616</v>
      </c>
      <c r="J6" s="172">
        <f t="shared" si="0"/>
        <v>286790</v>
      </c>
      <c r="K6" s="172">
        <f t="shared" si="0"/>
        <v>143395</v>
      </c>
      <c r="L6" s="172">
        <f t="shared" si="0"/>
        <v>152357</v>
      </c>
      <c r="M6" s="172"/>
      <c r="N6" s="172">
        <f t="shared" si="0"/>
        <v>99074</v>
      </c>
      <c r="O6" s="172">
        <f t="shared" si="0"/>
        <v>215093</v>
      </c>
      <c r="P6" s="172">
        <f t="shared" si="0"/>
        <v>3960</v>
      </c>
      <c r="Q6" s="172"/>
      <c r="R6" s="172"/>
      <c r="S6" s="172">
        <f>S7</f>
        <v>3960</v>
      </c>
    </row>
    <row r="7" ht="21.75" customHeight="1" spans="1:19">
      <c r="A7" s="84" t="s">
        <v>136</v>
      </c>
      <c r="B7" s="167" t="s">
        <v>125</v>
      </c>
      <c r="C7" s="172">
        <f>C8</f>
        <v>2792381</v>
      </c>
      <c r="D7" s="172">
        <f t="shared" ref="D7:S7" si="1">D8</f>
        <v>1891712</v>
      </c>
      <c r="E7" s="172">
        <f t="shared" si="1"/>
        <v>1191252</v>
      </c>
      <c r="F7" s="172">
        <f t="shared" si="1"/>
        <v>601188</v>
      </c>
      <c r="G7" s="172">
        <f t="shared" si="1"/>
        <v>99272</v>
      </c>
      <c r="H7" s="172"/>
      <c r="I7" s="172">
        <f t="shared" si="1"/>
        <v>681616</v>
      </c>
      <c r="J7" s="172">
        <f t="shared" si="1"/>
        <v>286790</v>
      </c>
      <c r="K7" s="172">
        <f t="shared" si="1"/>
        <v>143395</v>
      </c>
      <c r="L7" s="172">
        <f t="shared" si="1"/>
        <v>152357</v>
      </c>
      <c r="M7" s="172"/>
      <c r="N7" s="172">
        <f t="shared" si="1"/>
        <v>99074</v>
      </c>
      <c r="O7" s="172">
        <f t="shared" si="1"/>
        <v>215093</v>
      </c>
      <c r="P7" s="172">
        <f t="shared" si="1"/>
        <v>3960</v>
      </c>
      <c r="Q7" s="172"/>
      <c r="R7" s="172"/>
      <c r="S7" s="172">
        <f t="shared" si="1"/>
        <v>3960</v>
      </c>
    </row>
    <row r="8" ht="21.75" customHeight="1" spans="1:19">
      <c r="A8" s="168" t="s">
        <v>137</v>
      </c>
      <c r="B8" s="167" t="s">
        <v>126</v>
      </c>
      <c r="C8" s="172">
        <f>C9</f>
        <v>2792381</v>
      </c>
      <c r="D8" s="172">
        <f t="shared" ref="D8:S8" si="2">D9</f>
        <v>1891712</v>
      </c>
      <c r="E8" s="172">
        <f t="shared" si="2"/>
        <v>1191252</v>
      </c>
      <c r="F8" s="172">
        <f t="shared" si="2"/>
        <v>601188</v>
      </c>
      <c r="G8" s="172">
        <f t="shared" si="2"/>
        <v>99272</v>
      </c>
      <c r="H8" s="172"/>
      <c r="I8" s="172">
        <f t="shared" si="2"/>
        <v>681616</v>
      </c>
      <c r="J8" s="172">
        <f t="shared" si="2"/>
        <v>286790</v>
      </c>
      <c r="K8" s="172">
        <f t="shared" si="2"/>
        <v>143395</v>
      </c>
      <c r="L8" s="172">
        <f t="shared" si="2"/>
        <v>152357</v>
      </c>
      <c r="M8" s="172"/>
      <c r="N8" s="172">
        <f t="shared" si="2"/>
        <v>99074</v>
      </c>
      <c r="O8" s="172">
        <f t="shared" si="2"/>
        <v>215093</v>
      </c>
      <c r="P8" s="172">
        <f t="shared" si="2"/>
        <v>3960</v>
      </c>
      <c r="Q8" s="172"/>
      <c r="R8" s="172"/>
      <c r="S8" s="172">
        <f t="shared" si="2"/>
        <v>3960</v>
      </c>
    </row>
    <row r="9" ht="21.75" customHeight="1" spans="1:19">
      <c r="A9" s="173" t="s">
        <v>140</v>
      </c>
      <c r="B9" s="167" t="s">
        <v>141</v>
      </c>
      <c r="C9" s="172">
        <f>D9+I9+O9+P9</f>
        <v>2792381</v>
      </c>
      <c r="D9" s="172">
        <f>SUM(E9:G9)</f>
        <v>1891712</v>
      </c>
      <c r="E9" s="172">
        <v>1191252</v>
      </c>
      <c r="F9" s="172">
        <v>601188</v>
      </c>
      <c r="G9" s="172">
        <v>99272</v>
      </c>
      <c r="H9" s="172"/>
      <c r="I9" s="172">
        <f>SUM(J9:N9)</f>
        <v>681616</v>
      </c>
      <c r="J9" s="172">
        <v>286790</v>
      </c>
      <c r="K9" s="172">
        <v>143395</v>
      </c>
      <c r="L9" s="172">
        <v>152357</v>
      </c>
      <c r="M9" s="172"/>
      <c r="N9" s="172">
        <v>99074</v>
      </c>
      <c r="O9" s="172">
        <v>215093</v>
      </c>
      <c r="P9" s="172">
        <f>SUM(Q9:S9)</f>
        <v>3960</v>
      </c>
      <c r="Q9" s="172"/>
      <c r="R9" s="172"/>
      <c r="S9" s="172">
        <v>3960</v>
      </c>
    </row>
  </sheetData>
  <mergeCells count="11">
    <mergeCell ref="R1:S1"/>
    <mergeCell ref="A2:S2"/>
    <mergeCell ref="A3:Q3"/>
    <mergeCell ref="R3:S3"/>
    <mergeCell ref="D4:H4"/>
    <mergeCell ref="I4:N4"/>
    <mergeCell ref="P4:S4"/>
    <mergeCell ref="A4:A5"/>
    <mergeCell ref="B4:B5"/>
    <mergeCell ref="C4:C5"/>
    <mergeCell ref="O4:O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"/>
  <sheetViews>
    <sheetView workbookViewId="0">
      <selection activeCell="A7" sqref="A7:B9"/>
    </sheetView>
  </sheetViews>
  <sheetFormatPr defaultColWidth="10" defaultRowHeight="13.5" outlineLevelCol="7"/>
  <cols>
    <col min="1" max="1" width="12.5" customWidth="1"/>
    <col min="2" max="2" width="29.8833333333333" customWidth="1"/>
    <col min="3" max="3" width="16.3833333333333" customWidth="1"/>
    <col min="4" max="4" width="13.3833333333333" customWidth="1"/>
    <col min="5" max="5" width="11.1333333333333" customWidth="1"/>
    <col min="6" max="6" width="12.1333333333333" customWidth="1"/>
    <col min="7" max="7" width="12" customWidth="1"/>
    <col min="8" max="8" width="11.5" customWidth="1"/>
    <col min="9" max="10" width="9.75" customWidth="1"/>
  </cols>
  <sheetData>
    <row r="1" ht="16.35" customHeight="1" spans="8:8">
      <c r="H1" s="143" t="s">
        <v>216</v>
      </c>
    </row>
    <row r="2" ht="46.5" customHeight="1" spans="1:8">
      <c r="A2" s="150" t="s">
        <v>217</v>
      </c>
      <c r="B2" s="150"/>
      <c r="C2" s="150"/>
      <c r="D2" s="150"/>
      <c r="E2" s="150"/>
      <c r="F2" s="150"/>
      <c r="G2" s="150"/>
      <c r="H2" s="150"/>
    </row>
    <row r="3" ht="18.2" customHeight="1" spans="1:8">
      <c r="A3" s="163"/>
      <c r="B3" s="163"/>
      <c r="C3" s="163"/>
      <c r="D3" s="163"/>
      <c r="E3" s="163"/>
      <c r="F3" s="163"/>
      <c r="G3" s="170" t="s">
        <v>2</v>
      </c>
      <c r="H3" s="170"/>
    </row>
    <row r="4" ht="23.25" customHeight="1" spans="1:8">
      <c r="A4" s="140" t="s">
        <v>129</v>
      </c>
      <c r="B4" s="140" t="s">
        <v>130</v>
      </c>
      <c r="C4" s="140" t="s">
        <v>218</v>
      </c>
      <c r="D4" s="140" t="s">
        <v>219</v>
      </c>
      <c r="E4" s="140" t="s">
        <v>220</v>
      </c>
      <c r="F4" s="140" t="s">
        <v>221</v>
      </c>
      <c r="G4" s="140" t="s">
        <v>222</v>
      </c>
      <c r="H4" s="140" t="s">
        <v>223</v>
      </c>
    </row>
    <row r="5" ht="23.25" customHeight="1" spans="1:8">
      <c r="A5" s="140"/>
      <c r="B5" s="140"/>
      <c r="C5" s="140"/>
      <c r="D5" s="140"/>
      <c r="E5" s="140"/>
      <c r="F5" s="140"/>
      <c r="G5" s="140"/>
      <c r="H5" s="140"/>
    </row>
    <row r="6" ht="22.9" customHeight="1" spans="1:8">
      <c r="A6" s="210"/>
      <c r="B6" s="210" t="s">
        <v>107</v>
      </c>
      <c r="C6" s="207">
        <f>C7</f>
        <v>8280</v>
      </c>
      <c r="D6" s="207"/>
      <c r="E6" s="207"/>
      <c r="F6" s="207"/>
      <c r="G6" s="207"/>
      <c r="H6" s="207">
        <f>H7</f>
        <v>8280</v>
      </c>
    </row>
    <row r="7" ht="23.25" customHeight="1" spans="1:8">
      <c r="A7" s="84" t="s">
        <v>136</v>
      </c>
      <c r="B7" s="167" t="s">
        <v>125</v>
      </c>
      <c r="C7" s="207">
        <f>C8</f>
        <v>8280</v>
      </c>
      <c r="D7" s="207"/>
      <c r="E7" s="207"/>
      <c r="F7" s="207"/>
      <c r="G7" s="207"/>
      <c r="H7" s="207">
        <f>H8</f>
        <v>8280</v>
      </c>
    </row>
    <row r="8" ht="23.25" customHeight="1" spans="1:8">
      <c r="A8" s="168" t="s">
        <v>137</v>
      </c>
      <c r="B8" s="167" t="s">
        <v>126</v>
      </c>
      <c r="C8" s="207">
        <f>C9</f>
        <v>8280</v>
      </c>
      <c r="D8" s="207"/>
      <c r="E8" s="207"/>
      <c r="F8" s="207"/>
      <c r="G8" s="207"/>
      <c r="H8" s="207">
        <f>H9</f>
        <v>8280</v>
      </c>
    </row>
    <row r="9" ht="23.25" customHeight="1" spans="1:8">
      <c r="A9" s="173" t="s">
        <v>140</v>
      </c>
      <c r="B9" s="167" t="s">
        <v>141</v>
      </c>
      <c r="C9" s="166">
        <f>SUM(D9:H9)</f>
        <v>8280</v>
      </c>
      <c r="D9" s="166"/>
      <c r="E9" s="166"/>
      <c r="F9" s="166"/>
      <c r="G9" s="166"/>
      <c r="H9" s="166">
        <v>8280</v>
      </c>
    </row>
  </sheetData>
  <mergeCells count="11">
    <mergeCell ref="A2:H2"/>
    <mergeCell ref="A3:F3"/>
    <mergeCell ref="G3:H3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9"/>
  <sheetViews>
    <sheetView workbookViewId="0">
      <selection activeCell="A7" sqref="A7:B9"/>
    </sheetView>
  </sheetViews>
  <sheetFormatPr defaultColWidth="10" defaultRowHeight="13.5"/>
  <cols>
    <col min="1" max="1" width="9.75" customWidth="1"/>
    <col min="2" max="2" width="20.1333333333333" customWidth="1"/>
    <col min="3" max="15" width="7.75" customWidth="1"/>
    <col min="16" max="17" width="9.75" customWidth="1"/>
  </cols>
  <sheetData>
    <row r="1" ht="16.35" customHeight="1" spans="14:15">
      <c r="N1" s="143" t="s">
        <v>224</v>
      </c>
      <c r="O1" s="143"/>
    </row>
    <row r="2" ht="40.5" customHeight="1" spans="1:15">
      <c r="A2" s="150" t="s">
        <v>225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</row>
    <row r="3" ht="24.2" customHeight="1" spans="1:15">
      <c r="A3" s="163"/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70" t="s">
        <v>2</v>
      </c>
      <c r="O3" s="170"/>
    </row>
    <row r="4" ht="24.2" customHeight="1" spans="1:15">
      <c r="A4" s="140" t="s">
        <v>129</v>
      </c>
      <c r="B4" s="140" t="s">
        <v>130</v>
      </c>
      <c r="C4" s="140" t="s">
        <v>218</v>
      </c>
      <c r="D4" s="140" t="s">
        <v>226</v>
      </c>
      <c r="E4" s="140" t="s">
        <v>227</v>
      </c>
      <c r="F4" s="140" t="s">
        <v>228</v>
      </c>
      <c r="G4" s="140" t="s">
        <v>229</v>
      </c>
      <c r="H4" s="140" t="s">
        <v>230</v>
      </c>
      <c r="I4" s="140" t="s">
        <v>231</v>
      </c>
      <c r="J4" s="140" t="s">
        <v>232</v>
      </c>
      <c r="K4" s="140" t="s">
        <v>220</v>
      </c>
      <c r="L4" s="140" t="s">
        <v>233</v>
      </c>
      <c r="M4" s="140" t="s">
        <v>234</v>
      </c>
      <c r="N4" s="140" t="s">
        <v>221</v>
      </c>
      <c r="O4" s="140" t="s">
        <v>223</v>
      </c>
    </row>
    <row r="5" ht="21.6" customHeight="1" spans="1:15">
      <c r="A5" s="140"/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</row>
    <row r="6" ht="22.9" customHeight="1" spans="1:15">
      <c r="A6" s="210"/>
      <c r="B6" s="210" t="s">
        <v>107</v>
      </c>
      <c r="C6" s="207">
        <f>C7</f>
        <v>8280</v>
      </c>
      <c r="D6" s="207"/>
      <c r="E6" s="207"/>
      <c r="F6" s="207"/>
      <c r="G6" s="207"/>
      <c r="H6" s="207">
        <f>H7</f>
        <v>8280</v>
      </c>
      <c r="I6" s="207"/>
      <c r="J6" s="207"/>
      <c r="K6" s="207"/>
      <c r="L6" s="207"/>
      <c r="M6" s="207"/>
      <c r="N6" s="207"/>
      <c r="O6" s="207"/>
    </row>
    <row r="7" ht="23.25" customHeight="1" spans="1:15">
      <c r="A7" s="84" t="s">
        <v>136</v>
      </c>
      <c r="B7" s="167" t="s">
        <v>125</v>
      </c>
      <c r="C7" s="207">
        <f>C8</f>
        <v>8280</v>
      </c>
      <c r="D7" s="207"/>
      <c r="E7" s="207"/>
      <c r="F7" s="207"/>
      <c r="G7" s="207"/>
      <c r="H7" s="207">
        <f>H8</f>
        <v>8280</v>
      </c>
      <c r="I7" s="207"/>
      <c r="J7" s="207"/>
      <c r="K7" s="207"/>
      <c r="L7" s="207"/>
      <c r="M7" s="207"/>
      <c r="N7" s="207"/>
      <c r="O7" s="207"/>
    </row>
    <row r="8" ht="23.25" customHeight="1" spans="1:15">
      <c r="A8" s="168" t="s">
        <v>137</v>
      </c>
      <c r="B8" s="167" t="s">
        <v>126</v>
      </c>
      <c r="C8" s="207">
        <f>C9</f>
        <v>8280</v>
      </c>
      <c r="D8" s="207"/>
      <c r="E8" s="207"/>
      <c r="F8" s="207"/>
      <c r="G8" s="207"/>
      <c r="H8" s="207">
        <f>H9</f>
        <v>8280</v>
      </c>
      <c r="I8" s="207"/>
      <c r="J8" s="207"/>
      <c r="K8" s="207"/>
      <c r="L8" s="207"/>
      <c r="M8" s="207"/>
      <c r="N8" s="207"/>
      <c r="O8" s="207"/>
    </row>
    <row r="9" ht="23.25" customHeight="1" spans="1:15">
      <c r="A9" s="173" t="s">
        <v>140</v>
      </c>
      <c r="B9" s="167" t="s">
        <v>141</v>
      </c>
      <c r="C9" s="166">
        <f>SUM(D9:O9)</f>
        <v>8280</v>
      </c>
      <c r="D9" s="166"/>
      <c r="E9" s="166"/>
      <c r="F9" s="166"/>
      <c r="G9" s="166"/>
      <c r="H9" s="166">
        <v>8280</v>
      </c>
      <c r="I9" s="166"/>
      <c r="J9" s="166"/>
      <c r="K9" s="166"/>
      <c r="L9" s="166"/>
      <c r="M9" s="166"/>
      <c r="N9" s="166"/>
      <c r="O9" s="166"/>
    </row>
  </sheetData>
  <mergeCells count="19">
    <mergeCell ref="N1:O1"/>
    <mergeCell ref="A2:O2"/>
    <mergeCell ref="A3:M3"/>
    <mergeCell ref="N3:O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9"/>
  <sheetViews>
    <sheetView workbookViewId="0">
      <selection activeCell="A7" sqref="A7:B9"/>
    </sheetView>
  </sheetViews>
  <sheetFormatPr defaultColWidth="10" defaultRowHeight="13.5"/>
  <cols>
    <col min="1" max="1" width="9.63333333333333" customWidth="1"/>
    <col min="2" max="2" width="17.75" customWidth="1"/>
    <col min="3" max="3" width="9.63333333333333" customWidth="1"/>
    <col min="4" max="4" width="8.38333333333333" customWidth="1"/>
    <col min="5" max="5" width="8.875" customWidth="1"/>
    <col min="6" max="14" width="7.13333333333333" customWidth="1"/>
    <col min="15" max="15" width="8.5" customWidth="1"/>
    <col min="16" max="17" width="7.13333333333333" customWidth="1"/>
    <col min="18" max="19" width="9.75" customWidth="1"/>
  </cols>
  <sheetData>
    <row r="1" ht="16.35" customHeight="1" spans="16:17">
      <c r="P1" s="143" t="s">
        <v>235</v>
      </c>
      <c r="Q1" s="143"/>
    </row>
    <row r="2" ht="36.2" customHeight="1" spans="1:17">
      <c r="A2" s="150" t="s">
        <v>236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</row>
    <row r="3" ht="24.2" customHeight="1" spans="1:17">
      <c r="A3" s="163"/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70" t="s">
        <v>2</v>
      </c>
      <c r="Q3" s="170"/>
    </row>
    <row r="4" ht="28.5" customHeight="1" spans="1:17">
      <c r="A4" s="140" t="s">
        <v>129</v>
      </c>
      <c r="B4" s="140" t="s">
        <v>130</v>
      </c>
      <c r="C4" s="140" t="s">
        <v>218</v>
      </c>
      <c r="D4" s="140" t="s">
        <v>148</v>
      </c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 t="s">
        <v>151</v>
      </c>
      <c r="P4" s="140"/>
      <c r="Q4" s="140"/>
    </row>
    <row r="5" ht="36.2" customHeight="1" spans="1:17">
      <c r="A5" s="140"/>
      <c r="B5" s="140"/>
      <c r="C5" s="140"/>
      <c r="D5" s="140" t="s">
        <v>107</v>
      </c>
      <c r="E5" s="140" t="s">
        <v>237</v>
      </c>
      <c r="F5" s="140" t="s">
        <v>238</v>
      </c>
      <c r="G5" s="140" t="s">
        <v>239</v>
      </c>
      <c r="H5" s="140" t="s">
        <v>240</v>
      </c>
      <c r="I5" s="140" t="s">
        <v>241</v>
      </c>
      <c r="J5" s="140" t="s">
        <v>242</v>
      </c>
      <c r="K5" s="140" t="s">
        <v>243</v>
      </c>
      <c r="L5" s="140" t="s">
        <v>244</v>
      </c>
      <c r="M5" s="140" t="s">
        <v>245</v>
      </c>
      <c r="N5" s="140" t="s">
        <v>246</v>
      </c>
      <c r="O5" s="140" t="s">
        <v>107</v>
      </c>
      <c r="P5" s="140" t="s">
        <v>189</v>
      </c>
      <c r="Q5" s="140" t="s">
        <v>199</v>
      </c>
    </row>
    <row r="6" ht="23.25" customHeight="1" spans="1:17">
      <c r="A6" s="210"/>
      <c r="B6" s="210" t="s">
        <v>107</v>
      </c>
      <c r="C6" s="214">
        <f>C7</f>
        <v>471592</v>
      </c>
      <c r="D6" s="214">
        <f t="shared" ref="D6:N6" si="0">D7</f>
        <v>471592</v>
      </c>
      <c r="E6" s="214">
        <f t="shared" si="0"/>
        <v>366292</v>
      </c>
      <c r="F6" s="214">
        <f t="shared" si="0"/>
        <v>27000</v>
      </c>
      <c r="G6" s="214"/>
      <c r="H6" s="214"/>
      <c r="I6" s="214"/>
      <c r="J6" s="214">
        <f t="shared" si="0"/>
        <v>27000</v>
      </c>
      <c r="K6" s="214"/>
      <c r="L6" s="214"/>
      <c r="M6" s="214"/>
      <c r="N6" s="214">
        <f t="shared" si="0"/>
        <v>51300</v>
      </c>
      <c r="O6" s="214"/>
      <c r="P6" s="214"/>
      <c r="Q6" s="214"/>
    </row>
    <row r="7" ht="23.25" customHeight="1" spans="1:17">
      <c r="A7" s="84" t="s">
        <v>136</v>
      </c>
      <c r="B7" s="167" t="s">
        <v>125</v>
      </c>
      <c r="C7" s="215">
        <f>C8</f>
        <v>471592</v>
      </c>
      <c r="D7" s="215">
        <f t="shared" ref="D7:N7" si="1">D8</f>
        <v>471592</v>
      </c>
      <c r="E7" s="215">
        <f t="shared" si="1"/>
        <v>366292</v>
      </c>
      <c r="F7" s="215">
        <f t="shared" si="1"/>
        <v>27000</v>
      </c>
      <c r="G7" s="215"/>
      <c r="H7" s="215"/>
      <c r="I7" s="215"/>
      <c r="J7" s="215">
        <f t="shared" si="1"/>
        <v>27000</v>
      </c>
      <c r="K7" s="215"/>
      <c r="L7" s="215"/>
      <c r="M7" s="215"/>
      <c r="N7" s="215">
        <f t="shared" si="1"/>
        <v>51300</v>
      </c>
      <c r="O7" s="215"/>
      <c r="P7" s="215"/>
      <c r="Q7" s="215"/>
    </row>
    <row r="8" ht="23.25" customHeight="1" spans="1:17">
      <c r="A8" s="168" t="s">
        <v>137</v>
      </c>
      <c r="B8" s="167" t="s">
        <v>126</v>
      </c>
      <c r="C8" s="215">
        <f>C9</f>
        <v>471592</v>
      </c>
      <c r="D8" s="215">
        <f t="shared" ref="D8:N8" si="2">D9</f>
        <v>471592</v>
      </c>
      <c r="E8" s="215">
        <f t="shared" si="2"/>
        <v>366292</v>
      </c>
      <c r="F8" s="215">
        <f t="shared" si="2"/>
        <v>27000</v>
      </c>
      <c r="G8" s="215"/>
      <c r="H8" s="215"/>
      <c r="I8" s="215"/>
      <c r="J8" s="215">
        <f t="shared" si="2"/>
        <v>27000</v>
      </c>
      <c r="K8" s="215"/>
      <c r="L8" s="215"/>
      <c r="M8" s="215"/>
      <c r="N8" s="215">
        <f t="shared" si="2"/>
        <v>51300</v>
      </c>
      <c r="O8" s="215"/>
      <c r="P8" s="215"/>
      <c r="Q8" s="215"/>
    </row>
    <row r="9" ht="23.25" customHeight="1" spans="1:17">
      <c r="A9" s="173" t="s">
        <v>140</v>
      </c>
      <c r="B9" s="167" t="s">
        <v>141</v>
      </c>
      <c r="C9" s="209">
        <f>D9</f>
        <v>471592</v>
      </c>
      <c r="D9" s="208">
        <f>SUM(E9:N9)</f>
        <v>471592</v>
      </c>
      <c r="E9" s="208">
        <v>366292</v>
      </c>
      <c r="F9" s="208">
        <v>27000</v>
      </c>
      <c r="G9" s="208"/>
      <c r="H9" s="208"/>
      <c r="I9" s="208"/>
      <c r="J9" s="208">
        <v>27000</v>
      </c>
      <c r="K9" s="208"/>
      <c r="L9" s="208"/>
      <c r="M9" s="208"/>
      <c r="N9" s="208">
        <v>51300</v>
      </c>
      <c r="O9" s="208"/>
      <c r="P9" s="208"/>
      <c r="Q9" s="208"/>
    </row>
  </sheetData>
  <mergeCells count="9">
    <mergeCell ref="P1:Q1"/>
    <mergeCell ref="A2:Q2"/>
    <mergeCell ref="A3:O3"/>
    <mergeCell ref="P3:Q3"/>
    <mergeCell ref="D4:N4"/>
    <mergeCell ref="O4:Q4"/>
    <mergeCell ref="A4:A5"/>
    <mergeCell ref="B4:B5"/>
    <mergeCell ref="C4:C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9"/>
  <sheetViews>
    <sheetView workbookViewId="0">
      <selection activeCell="A7" sqref="A7:B9"/>
    </sheetView>
  </sheetViews>
  <sheetFormatPr defaultColWidth="10" defaultRowHeight="13.5"/>
  <cols>
    <col min="1" max="1" width="10.1333333333333" customWidth="1"/>
    <col min="2" max="2" width="18.1333333333333" customWidth="1"/>
    <col min="3" max="3" width="10.75" customWidth="1"/>
    <col min="4" max="27" width="7.13333333333333" customWidth="1"/>
    <col min="28" max="28" width="8.875" customWidth="1"/>
    <col min="29" max="30" width="7.13333333333333" customWidth="1"/>
    <col min="31" max="32" width="9.75" customWidth="1"/>
  </cols>
  <sheetData>
    <row r="1" ht="13.9" customHeight="1" spans="3:30">
      <c r="C1" s="144"/>
      <c r="AC1" s="143">
        <v>43</v>
      </c>
      <c r="AD1" s="143"/>
    </row>
    <row r="2" ht="43.9" customHeight="1" spans="1:30">
      <c r="A2" s="150" t="s">
        <v>247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</row>
    <row r="3" ht="24.2" customHeight="1" spans="1:30">
      <c r="A3" s="212"/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  <c r="W3" s="212"/>
      <c r="X3" s="212"/>
      <c r="Y3" s="212"/>
      <c r="Z3" s="212"/>
      <c r="AA3" s="212"/>
      <c r="AB3" s="212"/>
      <c r="AC3" s="170" t="s">
        <v>2</v>
      </c>
      <c r="AD3" s="170"/>
    </row>
    <row r="4" ht="24.95" customHeight="1" spans="1:30">
      <c r="A4" s="134" t="s">
        <v>129</v>
      </c>
      <c r="B4" s="134" t="s">
        <v>130</v>
      </c>
      <c r="C4" s="134" t="s">
        <v>248</v>
      </c>
      <c r="D4" s="134" t="s">
        <v>249</v>
      </c>
      <c r="E4" s="134" t="s">
        <v>250</v>
      </c>
      <c r="F4" s="134" t="s">
        <v>251</v>
      </c>
      <c r="G4" s="134" t="s">
        <v>252</v>
      </c>
      <c r="H4" s="134" t="s">
        <v>253</v>
      </c>
      <c r="I4" s="134" t="s">
        <v>254</v>
      </c>
      <c r="J4" s="134" t="s">
        <v>255</v>
      </c>
      <c r="K4" s="134" t="s">
        <v>256</v>
      </c>
      <c r="L4" s="134" t="s">
        <v>257</v>
      </c>
      <c r="M4" s="134" t="s">
        <v>258</v>
      </c>
      <c r="N4" s="134" t="s">
        <v>243</v>
      </c>
      <c r="O4" s="134" t="s">
        <v>245</v>
      </c>
      <c r="P4" s="134" t="s">
        <v>259</v>
      </c>
      <c r="Q4" s="134" t="s">
        <v>238</v>
      </c>
      <c r="R4" s="134" t="s">
        <v>239</v>
      </c>
      <c r="S4" s="134" t="s">
        <v>242</v>
      </c>
      <c r="T4" s="134" t="s">
        <v>260</v>
      </c>
      <c r="U4" s="134" t="s">
        <v>261</v>
      </c>
      <c r="V4" s="134" t="s">
        <v>262</v>
      </c>
      <c r="W4" s="134" t="s">
        <v>263</v>
      </c>
      <c r="X4" s="134" t="s">
        <v>241</v>
      </c>
      <c r="Y4" s="134" t="s">
        <v>264</v>
      </c>
      <c r="Z4" s="134" t="s">
        <v>265</v>
      </c>
      <c r="AA4" s="134" t="s">
        <v>244</v>
      </c>
      <c r="AB4" s="134" t="s">
        <v>266</v>
      </c>
      <c r="AC4" s="140" t="s">
        <v>267</v>
      </c>
      <c r="AD4" s="140" t="s">
        <v>246</v>
      </c>
    </row>
    <row r="5" ht="21.6" customHeight="1" spans="1:30">
      <c r="A5" s="139"/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40"/>
      <c r="AD5" s="140"/>
    </row>
    <row r="6" ht="23.25" customHeight="1" spans="1:30">
      <c r="A6" s="213"/>
      <c r="B6" s="213" t="s">
        <v>107</v>
      </c>
      <c r="C6" s="214">
        <f>C7</f>
        <v>471592</v>
      </c>
      <c r="D6" s="214">
        <f>D7</f>
        <v>35100</v>
      </c>
      <c r="E6" s="214">
        <f>E7</f>
        <v>13500</v>
      </c>
      <c r="F6" s="214"/>
      <c r="G6" s="214"/>
      <c r="H6" s="214">
        <f>H7</f>
        <v>8100</v>
      </c>
      <c r="I6" s="214">
        <f>I7</f>
        <v>13500</v>
      </c>
      <c r="J6" s="214">
        <f>J7</f>
        <v>13500</v>
      </c>
      <c r="K6" s="214"/>
      <c r="L6" s="214"/>
      <c r="M6" s="214">
        <f>M7</f>
        <v>54000</v>
      </c>
      <c r="N6" s="214"/>
      <c r="O6" s="214">
        <f>O7</f>
        <v>27000</v>
      </c>
      <c r="P6" s="214"/>
      <c r="Q6" s="214">
        <f>Q7</f>
        <v>27000</v>
      </c>
      <c r="R6" s="214"/>
      <c r="S6" s="214">
        <f>S7</f>
        <v>27000</v>
      </c>
      <c r="T6" s="214"/>
      <c r="U6" s="214"/>
      <c r="V6" s="214"/>
      <c r="W6" s="214"/>
      <c r="X6" s="214"/>
      <c r="Y6" s="214">
        <f>Y7</f>
        <v>10312</v>
      </c>
      <c r="Z6" s="214"/>
      <c r="AA6" s="214"/>
      <c r="AB6" s="214">
        <f>AB7</f>
        <v>191280</v>
      </c>
      <c r="AC6" s="214"/>
      <c r="AD6" s="214">
        <f>AD7</f>
        <v>51300</v>
      </c>
    </row>
    <row r="7" ht="23.25" customHeight="1" spans="1:30">
      <c r="A7" s="84" t="s">
        <v>136</v>
      </c>
      <c r="B7" s="167" t="s">
        <v>125</v>
      </c>
      <c r="C7" s="215">
        <f>C8</f>
        <v>471592</v>
      </c>
      <c r="D7" s="215">
        <f>D8</f>
        <v>35100</v>
      </c>
      <c r="E7" s="215">
        <f>E8</f>
        <v>13500</v>
      </c>
      <c r="F7" s="215"/>
      <c r="G7" s="215"/>
      <c r="H7" s="215">
        <f>H8</f>
        <v>8100</v>
      </c>
      <c r="I7" s="215">
        <f>I8</f>
        <v>13500</v>
      </c>
      <c r="J7" s="215">
        <f>J8</f>
        <v>13500</v>
      </c>
      <c r="K7" s="215"/>
      <c r="L7" s="215"/>
      <c r="M7" s="215">
        <f>M8</f>
        <v>54000</v>
      </c>
      <c r="N7" s="215"/>
      <c r="O7" s="215">
        <f>O8</f>
        <v>27000</v>
      </c>
      <c r="P7" s="215"/>
      <c r="Q7" s="215">
        <f>Q8</f>
        <v>27000</v>
      </c>
      <c r="R7" s="215"/>
      <c r="S7" s="215">
        <f>S8</f>
        <v>27000</v>
      </c>
      <c r="T7" s="215"/>
      <c r="U7" s="215"/>
      <c r="V7" s="215"/>
      <c r="W7" s="215"/>
      <c r="X7" s="215"/>
      <c r="Y7" s="215">
        <f>Y8</f>
        <v>10312</v>
      </c>
      <c r="Z7" s="215"/>
      <c r="AA7" s="215"/>
      <c r="AB7" s="215">
        <f>AB8</f>
        <v>191280</v>
      </c>
      <c r="AC7" s="215"/>
      <c r="AD7" s="215">
        <f>AD8</f>
        <v>51300</v>
      </c>
    </row>
    <row r="8" ht="23.25" customHeight="1" spans="1:30">
      <c r="A8" s="168" t="s">
        <v>137</v>
      </c>
      <c r="B8" s="167" t="s">
        <v>126</v>
      </c>
      <c r="C8" s="215">
        <f>C9</f>
        <v>471592</v>
      </c>
      <c r="D8" s="215">
        <f>D9</f>
        <v>35100</v>
      </c>
      <c r="E8" s="215">
        <f>E9</f>
        <v>13500</v>
      </c>
      <c r="F8" s="215"/>
      <c r="G8" s="215"/>
      <c r="H8" s="215">
        <f>H9</f>
        <v>8100</v>
      </c>
      <c r="I8" s="215">
        <f>I9</f>
        <v>13500</v>
      </c>
      <c r="J8" s="215">
        <f>J9</f>
        <v>13500</v>
      </c>
      <c r="K8" s="215"/>
      <c r="L8" s="215"/>
      <c r="M8" s="215">
        <f>M9</f>
        <v>54000</v>
      </c>
      <c r="N8" s="215"/>
      <c r="O8" s="215">
        <f>O9</f>
        <v>27000</v>
      </c>
      <c r="P8" s="215"/>
      <c r="Q8" s="215">
        <f>Q9</f>
        <v>27000</v>
      </c>
      <c r="R8" s="215"/>
      <c r="S8" s="215">
        <f>S9</f>
        <v>27000</v>
      </c>
      <c r="T8" s="215"/>
      <c r="U8" s="215"/>
      <c r="V8" s="215"/>
      <c r="W8" s="215"/>
      <c r="X8" s="215"/>
      <c r="Y8" s="215">
        <f>Y9</f>
        <v>10312</v>
      </c>
      <c r="Z8" s="215"/>
      <c r="AA8" s="215"/>
      <c r="AB8" s="215">
        <f>AB9</f>
        <v>191280</v>
      </c>
      <c r="AC8" s="215"/>
      <c r="AD8" s="215">
        <f>AD9</f>
        <v>51300</v>
      </c>
    </row>
    <row r="9" ht="23.25" customHeight="1" spans="1:30">
      <c r="A9" s="173" t="s">
        <v>140</v>
      </c>
      <c r="B9" s="167" t="s">
        <v>141</v>
      </c>
      <c r="C9" s="208">
        <f>SUM(D9:AD9)</f>
        <v>471592</v>
      </c>
      <c r="D9" s="208">
        <v>35100</v>
      </c>
      <c r="E9" s="208">
        <v>13500</v>
      </c>
      <c r="F9" s="208"/>
      <c r="G9" s="208"/>
      <c r="H9" s="208">
        <v>8100</v>
      </c>
      <c r="I9" s="208">
        <v>13500</v>
      </c>
      <c r="J9" s="208">
        <v>13500</v>
      </c>
      <c r="K9" s="208"/>
      <c r="L9" s="208"/>
      <c r="M9" s="208">
        <v>54000</v>
      </c>
      <c r="N9" s="208"/>
      <c r="O9" s="208">
        <v>27000</v>
      </c>
      <c r="P9" s="208"/>
      <c r="Q9" s="208">
        <v>27000</v>
      </c>
      <c r="R9" s="208"/>
      <c r="S9" s="208">
        <v>27000</v>
      </c>
      <c r="T9" s="208"/>
      <c r="U9" s="208"/>
      <c r="V9" s="208"/>
      <c r="W9" s="208"/>
      <c r="X9" s="208"/>
      <c r="Y9" s="208">
        <v>10312</v>
      </c>
      <c r="Z9" s="208"/>
      <c r="AA9" s="208"/>
      <c r="AB9" s="208">
        <v>191280</v>
      </c>
      <c r="AC9" s="208"/>
      <c r="AD9" s="208">
        <v>51300</v>
      </c>
    </row>
  </sheetData>
  <mergeCells count="34">
    <mergeCell ref="AC1:AD1"/>
    <mergeCell ref="A2:AD2"/>
    <mergeCell ref="A3:AB3"/>
    <mergeCell ref="AC3:AD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workbookViewId="0">
      <selection activeCell="F12" sqref="F12"/>
    </sheetView>
  </sheetViews>
  <sheetFormatPr defaultColWidth="10" defaultRowHeight="13.5" outlineLevelRow="7" outlineLevelCol="7"/>
  <cols>
    <col min="1" max="1" width="12.8833333333333" customWidth="1"/>
    <col min="2" max="2" width="29.75" customWidth="1"/>
    <col min="3" max="3" width="20.75" customWidth="1"/>
    <col min="4" max="4" width="12.3833333333333" customWidth="1"/>
    <col min="5" max="5" width="10.3833333333333" customWidth="1"/>
    <col min="6" max="6" width="14.1333333333333" customWidth="1"/>
    <col min="7" max="8" width="13.75" customWidth="1"/>
    <col min="9" max="9" width="9.75" customWidth="1"/>
  </cols>
  <sheetData>
    <row r="1" ht="16.35" customHeight="1" spans="1:8">
      <c r="A1" s="144"/>
      <c r="G1" s="143" t="s">
        <v>268</v>
      </c>
      <c r="H1" s="143"/>
    </row>
    <row r="2" ht="33.6" customHeight="1" spans="1:8">
      <c r="A2" s="150" t="s">
        <v>269</v>
      </c>
      <c r="B2" s="150"/>
      <c r="C2" s="150"/>
      <c r="D2" s="150"/>
      <c r="E2" s="150"/>
      <c r="F2" s="150"/>
      <c r="G2" s="150"/>
      <c r="H2" s="150"/>
    </row>
    <row r="3" ht="24.2" customHeight="1" spans="1:8">
      <c r="A3" s="163"/>
      <c r="B3" s="163"/>
      <c r="C3" s="163"/>
      <c r="D3" s="163"/>
      <c r="E3" s="163"/>
      <c r="F3" s="163"/>
      <c r="G3" s="163"/>
      <c r="H3" s="170" t="s">
        <v>2</v>
      </c>
    </row>
    <row r="4" ht="23.25" customHeight="1" spans="1:8">
      <c r="A4" s="140" t="s">
        <v>270</v>
      </c>
      <c r="B4" s="140" t="s">
        <v>271</v>
      </c>
      <c r="C4" s="140" t="s">
        <v>272</v>
      </c>
      <c r="D4" s="140" t="s">
        <v>273</v>
      </c>
      <c r="E4" s="140" t="s">
        <v>274</v>
      </c>
      <c r="F4" s="140"/>
      <c r="G4" s="140"/>
      <c r="H4" s="140" t="s">
        <v>275</v>
      </c>
    </row>
    <row r="5" ht="25.9" customHeight="1" spans="1:8">
      <c r="A5" s="140"/>
      <c r="B5" s="140"/>
      <c r="C5" s="140"/>
      <c r="D5" s="140"/>
      <c r="E5" s="140" t="s">
        <v>109</v>
      </c>
      <c r="F5" s="140" t="s">
        <v>276</v>
      </c>
      <c r="G5" s="140" t="s">
        <v>277</v>
      </c>
      <c r="H5" s="140"/>
    </row>
    <row r="6" ht="22.9" customHeight="1" spans="1:8">
      <c r="A6" s="164"/>
      <c r="B6" s="164" t="s">
        <v>107</v>
      </c>
      <c r="C6" s="166">
        <f>C7</f>
        <v>27000</v>
      </c>
      <c r="D6" s="166"/>
      <c r="E6" s="166"/>
      <c r="F6" s="166"/>
      <c r="G6" s="166"/>
      <c r="H6" s="166">
        <f>H7</f>
        <v>27000</v>
      </c>
    </row>
    <row r="7" ht="22.9" customHeight="1" spans="1:8">
      <c r="A7" s="168" t="s">
        <v>137</v>
      </c>
      <c r="B7" s="167" t="s">
        <v>126</v>
      </c>
      <c r="C7" s="166">
        <f>C8</f>
        <v>27000</v>
      </c>
      <c r="D7" s="166"/>
      <c r="E7" s="166"/>
      <c r="F7" s="166"/>
      <c r="G7" s="166"/>
      <c r="H7" s="166">
        <v>27000</v>
      </c>
    </row>
    <row r="8" ht="22.9" customHeight="1" spans="1:8">
      <c r="A8" s="173" t="s">
        <v>140</v>
      </c>
      <c r="B8" s="167" t="s">
        <v>141</v>
      </c>
      <c r="C8" s="206">
        <f>SUM(D8:H8)</f>
        <v>27000</v>
      </c>
      <c r="D8" s="206"/>
      <c r="E8" s="169"/>
      <c r="F8" s="206"/>
      <c r="G8" s="206"/>
      <c r="H8" s="206">
        <v>27000</v>
      </c>
    </row>
  </sheetData>
  <mergeCells count="9">
    <mergeCell ref="G1:H1"/>
    <mergeCell ref="A2:H2"/>
    <mergeCell ref="A3:G3"/>
    <mergeCell ref="E4:G4"/>
    <mergeCell ref="A4:A5"/>
    <mergeCell ref="B4:B5"/>
    <mergeCell ref="C4:C5"/>
    <mergeCell ref="D4:D5"/>
    <mergeCell ref="H4:H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B15" sqref="B15"/>
    </sheetView>
  </sheetViews>
  <sheetFormatPr defaultColWidth="10" defaultRowHeight="13.5" outlineLevelCol="7"/>
  <cols>
    <col min="1" max="1" width="11.3833333333333" customWidth="1"/>
    <col min="2" max="2" width="24.8833333333333" customWidth="1"/>
    <col min="3" max="3" width="16.1333333333333" customWidth="1"/>
    <col min="4" max="4" width="12.8833333333333" customWidth="1"/>
    <col min="5" max="5" width="12.75" customWidth="1"/>
    <col min="6" max="6" width="13.8833333333333" customWidth="1"/>
    <col min="7" max="7" width="14.1333333333333" customWidth="1"/>
    <col min="8" max="8" width="16.25" customWidth="1"/>
    <col min="9" max="9" width="9.75" customWidth="1"/>
  </cols>
  <sheetData>
    <row r="1" ht="16.35" customHeight="1" spans="1:8">
      <c r="A1" s="144"/>
      <c r="G1" s="143" t="s">
        <v>278</v>
      </c>
      <c r="H1" s="143"/>
    </row>
    <row r="2" ht="38.85" customHeight="1" spans="1:8">
      <c r="A2" s="150" t="s">
        <v>279</v>
      </c>
      <c r="B2" s="150"/>
      <c r="C2" s="150"/>
      <c r="D2" s="150"/>
      <c r="E2" s="150"/>
      <c r="F2" s="150"/>
      <c r="G2" s="150"/>
      <c r="H2" s="150"/>
    </row>
    <row r="3" ht="24.2" customHeight="1" spans="1:8">
      <c r="A3" s="163"/>
      <c r="B3" s="163"/>
      <c r="C3" s="163"/>
      <c r="D3" s="163"/>
      <c r="E3" s="163"/>
      <c r="F3" s="163"/>
      <c r="G3" s="163"/>
      <c r="H3" s="170" t="s">
        <v>2</v>
      </c>
    </row>
    <row r="4" ht="23.25" customHeight="1" spans="1:8">
      <c r="A4" s="140" t="s">
        <v>280</v>
      </c>
      <c r="B4" s="140" t="s">
        <v>281</v>
      </c>
      <c r="C4" s="140" t="s">
        <v>107</v>
      </c>
      <c r="D4" s="140" t="s">
        <v>282</v>
      </c>
      <c r="E4" s="140"/>
      <c r="F4" s="140"/>
      <c r="G4" s="140"/>
      <c r="H4" s="140" t="s">
        <v>132</v>
      </c>
    </row>
    <row r="5" ht="19.9" customHeight="1" spans="1:8">
      <c r="A5" s="140"/>
      <c r="B5" s="140"/>
      <c r="C5" s="140"/>
      <c r="D5" s="140" t="s">
        <v>109</v>
      </c>
      <c r="E5" s="140" t="s">
        <v>187</v>
      </c>
      <c r="F5" s="140"/>
      <c r="G5" s="140" t="s">
        <v>188</v>
      </c>
      <c r="H5" s="140"/>
    </row>
    <row r="6" ht="27.6" customHeight="1" spans="1:8">
      <c r="A6" s="140"/>
      <c r="B6" s="140"/>
      <c r="C6" s="140"/>
      <c r="D6" s="140"/>
      <c r="E6" s="140" t="s">
        <v>164</v>
      </c>
      <c r="F6" s="140" t="s">
        <v>155</v>
      </c>
      <c r="G6" s="140"/>
      <c r="H6" s="140"/>
    </row>
    <row r="7" ht="22.9" customHeight="1" spans="1:8">
      <c r="A7" s="164"/>
      <c r="B7" s="165" t="s">
        <v>107</v>
      </c>
      <c r="C7" s="166">
        <v>0</v>
      </c>
      <c r="D7" s="166"/>
      <c r="E7" s="166"/>
      <c r="F7" s="166"/>
      <c r="G7" s="166"/>
      <c r="H7" s="166"/>
    </row>
    <row r="8" ht="22.9" customHeight="1" spans="1:8">
      <c r="A8" s="84" t="s">
        <v>136</v>
      </c>
      <c r="B8" s="167" t="s">
        <v>125</v>
      </c>
      <c r="C8" s="166"/>
      <c r="D8" s="166"/>
      <c r="E8" s="166"/>
      <c r="F8" s="166"/>
      <c r="G8" s="166"/>
      <c r="H8" s="166"/>
    </row>
    <row r="9" ht="22.9" customHeight="1" spans="1:8">
      <c r="A9" s="168" t="s">
        <v>137</v>
      </c>
      <c r="B9" s="167" t="s">
        <v>126</v>
      </c>
      <c r="C9" s="166"/>
      <c r="D9" s="166"/>
      <c r="E9" s="166"/>
      <c r="F9" s="166"/>
      <c r="G9" s="166"/>
      <c r="H9" s="166"/>
    </row>
    <row r="10" ht="22.9" customHeight="1" spans="1:8">
      <c r="A10" s="173"/>
      <c r="B10" s="167"/>
      <c r="C10" s="166"/>
      <c r="D10" s="166"/>
      <c r="E10" s="166"/>
      <c r="F10" s="166"/>
      <c r="G10" s="166"/>
      <c r="H10" s="166"/>
    </row>
    <row r="11" ht="22.9" customHeight="1" spans="1:8">
      <c r="A11" s="204"/>
      <c r="B11" s="204"/>
      <c r="C11" s="166"/>
      <c r="D11" s="166"/>
      <c r="E11" s="166"/>
      <c r="F11" s="166"/>
      <c r="G11" s="166"/>
      <c r="H11" s="166"/>
    </row>
    <row r="12" ht="22.9" customHeight="1" spans="1:8">
      <c r="A12" s="205"/>
      <c r="B12" s="205"/>
      <c r="C12" s="169"/>
      <c r="D12" s="169"/>
      <c r="E12" s="206"/>
      <c r="F12" s="206"/>
      <c r="G12" s="206"/>
      <c r="H12" s="206"/>
    </row>
  </sheetData>
  <mergeCells count="11">
    <mergeCell ref="G1:H1"/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1"/>
  <sheetViews>
    <sheetView workbookViewId="0">
      <selection activeCell="A9" sqref="A9:A11"/>
    </sheetView>
  </sheetViews>
  <sheetFormatPr defaultColWidth="10" defaultRowHeight="13.5"/>
  <cols>
    <col min="1" max="1" width="24.1333333333333" customWidth="1"/>
    <col min="2" max="2" width="16.3833333333333" customWidth="1"/>
    <col min="3" max="3" width="11.75" customWidth="1"/>
    <col min="4" max="17" width="7.13333333333333" customWidth="1"/>
    <col min="18" max="19" width="9.75" customWidth="1"/>
  </cols>
  <sheetData>
    <row r="1" ht="16.35" customHeight="1" spans="16:17">
      <c r="P1" s="143" t="s">
        <v>283</v>
      </c>
      <c r="Q1" s="143"/>
    </row>
    <row r="2" ht="47.45" customHeight="1" spans="1:17">
      <c r="A2" s="150" t="s">
        <v>284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</row>
    <row r="3" ht="24.2" customHeight="1" spans="1:17">
      <c r="A3" s="163"/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70" t="s">
        <v>2</v>
      </c>
      <c r="Q3" s="170"/>
    </row>
    <row r="4" ht="27.6" customHeight="1" spans="1:17">
      <c r="A4" s="140" t="s">
        <v>129</v>
      </c>
      <c r="B4" s="140" t="s">
        <v>130</v>
      </c>
      <c r="C4" s="140" t="s">
        <v>146</v>
      </c>
      <c r="D4" s="140" t="s">
        <v>147</v>
      </c>
      <c r="E4" s="140" t="s">
        <v>148</v>
      </c>
      <c r="F4" s="140" t="s">
        <v>149</v>
      </c>
      <c r="G4" s="140" t="s">
        <v>150</v>
      </c>
      <c r="H4" s="140" t="s">
        <v>151</v>
      </c>
      <c r="I4" s="140" t="s">
        <v>152</v>
      </c>
      <c r="J4" s="140" t="s">
        <v>153</v>
      </c>
      <c r="K4" s="140" t="s">
        <v>154</v>
      </c>
      <c r="L4" s="140" t="s">
        <v>155</v>
      </c>
      <c r="M4" s="140" t="s">
        <v>156</v>
      </c>
      <c r="N4" s="140" t="s">
        <v>157</v>
      </c>
      <c r="O4" s="140" t="s">
        <v>158</v>
      </c>
      <c r="P4" s="140" t="s">
        <v>159</v>
      </c>
      <c r="Q4" s="140" t="s">
        <v>160</v>
      </c>
    </row>
    <row r="5" ht="19.9" customHeight="1" spans="1:17">
      <c r="A5" s="140"/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</row>
    <row r="6" ht="22.9" customHeight="1" spans="1:17">
      <c r="A6" s="210"/>
      <c r="B6" s="210" t="s">
        <v>107</v>
      </c>
      <c r="C6" s="207">
        <v>0</v>
      </c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207"/>
      <c r="Q6" s="207"/>
    </row>
    <row r="7" ht="22.5" customHeight="1" spans="1:17">
      <c r="A7" s="84" t="s">
        <v>136</v>
      </c>
      <c r="B7" s="167" t="s">
        <v>125</v>
      </c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</row>
    <row r="8" ht="22.5" customHeight="1" spans="1:17">
      <c r="A8" s="168" t="s">
        <v>137</v>
      </c>
      <c r="B8" s="167" t="s">
        <v>126</v>
      </c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</row>
    <row r="9" ht="22.5" customHeight="1" spans="1:17">
      <c r="A9" s="84" t="s">
        <v>285</v>
      </c>
      <c r="B9" s="88"/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1"/>
      <c r="P9" s="211"/>
      <c r="Q9" s="211"/>
    </row>
    <row r="10" ht="22.5" customHeight="1" spans="1:17">
      <c r="A10" s="84" t="s">
        <v>286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</row>
    <row r="11" ht="22.5" customHeight="1" spans="1:17">
      <c r="A11" s="84" t="s">
        <v>287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</row>
  </sheetData>
  <mergeCells count="21">
    <mergeCell ref="P1:Q1"/>
    <mergeCell ref="A2:Q2"/>
    <mergeCell ref="A3:O3"/>
    <mergeCell ref="P3:Q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1"/>
  <sheetViews>
    <sheetView workbookViewId="0">
      <selection activeCell="A7" sqref="A7:B8"/>
    </sheetView>
  </sheetViews>
  <sheetFormatPr defaultColWidth="10" defaultRowHeight="13.5"/>
  <cols>
    <col min="1" max="1" width="24.1333333333333" customWidth="1"/>
    <col min="2" max="2" width="15.8833333333333" customWidth="1"/>
    <col min="3" max="3" width="9.25" customWidth="1"/>
    <col min="4" max="17" width="7.13333333333333" customWidth="1"/>
    <col min="18" max="19" width="9.75" customWidth="1"/>
  </cols>
  <sheetData>
    <row r="1" ht="16.35" customHeight="1" spans="16:17">
      <c r="P1" s="143" t="s">
        <v>288</v>
      </c>
      <c r="Q1" s="143"/>
    </row>
    <row r="2" ht="47.45" customHeight="1" spans="1:17">
      <c r="A2" s="150" t="s">
        <v>289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</row>
    <row r="3" ht="21.6" customHeight="1" spans="1:17">
      <c r="A3" s="163"/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70" t="s">
        <v>2</v>
      </c>
      <c r="Q3" s="170"/>
    </row>
    <row r="4" ht="29.25" customHeight="1" spans="1:17">
      <c r="A4" s="140" t="s">
        <v>129</v>
      </c>
      <c r="B4" s="140" t="s">
        <v>130</v>
      </c>
      <c r="C4" s="140" t="s">
        <v>163</v>
      </c>
      <c r="D4" s="140" t="s">
        <v>131</v>
      </c>
      <c r="E4" s="140"/>
      <c r="F4" s="140"/>
      <c r="G4" s="140"/>
      <c r="H4" s="140" t="s">
        <v>132</v>
      </c>
      <c r="I4" s="140"/>
      <c r="J4" s="140"/>
      <c r="K4" s="140"/>
      <c r="L4" s="140"/>
      <c r="M4" s="140"/>
      <c r="N4" s="140"/>
      <c r="O4" s="140"/>
      <c r="P4" s="140"/>
      <c r="Q4" s="140"/>
    </row>
    <row r="5" ht="50.1" customHeight="1" spans="1:17">
      <c r="A5" s="140"/>
      <c r="B5" s="140"/>
      <c r="C5" s="140"/>
      <c r="D5" s="140" t="s">
        <v>107</v>
      </c>
      <c r="E5" s="140" t="s">
        <v>164</v>
      </c>
      <c r="F5" s="140" t="s">
        <v>165</v>
      </c>
      <c r="G5" s="140" t="s">
        <v>155</v>
      </c>
      <c r="H5" s="140" t="s">
        <v>107</v>
      </c>
      <c r="I5" s="140" t="s">
        <v>167</v>
      </c>
      <c r="J5" s="140" t="s">
        <v>168</v>
      </c>
      <c r="K5" s="140" t="s">
        <v>157</v>
      </c>
      <c r="L5" s="140" t="s">
        <v>169</v>
      </c>
      <c r="M5" s="140" t="s">
        <v>170</v>
      </c>
      <c r="N5" s="140" t="s">
        <v>171</v>
      </c>
      <c r="O5" s="140" t="s">
        <v>153</v>
      </c>
      <c r="P5" s="140" t="s">
        <v>156</v>
      </c>
      <c r="Q5" s="140" t="s">
        <v>160</v>
      </c>
    </row>
    <row r="6" ht="22.9" customHeight="1" spans="1:17">
      <c r="A6" s="164"/>
      <c r="B6" s="164" t="s">
        <v>107</v>
      </c>
      <c r="C6" s="166">
        <v>0</v>
      </c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</row>
    <row r="7" ht="24" customHeight="1" spans="1:17">
      <c r="A7" s="84" t="s">
        <v>136</v>
      </c>
      <c r="B7" s="167" t="s">
        <v>125</v>
      </c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</row>
    <row r="8" ht="24" customHeight="1" spans="1:17">
      <c r="A8" s="168" t="s">
        <v>137</v>
      </c>
      <c r="B8" s="167" t="s">
        <v>126</v>
      </c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</row>
    <row r="9" ht="24" customHeight="1" spans="1:17">
      <c r="A9" s="84" t="s">
        <v>285</v>
      </c>
      <c r="B9" s="88"/>
      <c r="C9" s="208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</row>
    <row r="10" ht="24" customHeight="1" spans="1:17">
      <c r="A10" s="84" t="s">
        <v>286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</row>
    <row r="11" ht="24" customHeight="1" spans="1:17">
      <c r="A11" s="84" t="s">
        <v>287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</row>
  </sheetData>
  <mergeCells count="9">
    <mergeCell ref="P1:Q1"/>
    <mergeCell ref="A2:Q2"/>
    <mergeCell ref="A3:O3"/>
    <mergeCell ref="P3:Q3"/>
    <mergeCell ref="D4:G4"/>
    <mergeCell ref="H4:Q4"/>
    <mergeCell ref="A4:A5"/>
    <mergeCell ref="B4:B5"/>
    <mergeCell ref="C4:C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B8" sqref="B8:B9"/>
    </sheetView>
  </sheetViews>
  <sheetFormatPr defaultColWidth="10" defaultRowHeight="13.5" outlineLevelCol="7"/>
  <cols>
    <col min="1" max="1" width="11.1333333333333" customWidth="1"/>
    <col min="2" max="2" width="25.3833333333333" customWidth="1"/>
    <col min="3" max="3" width="15.3833333333333" customWidth="1"/>
    <col min="4" max="4" width="12.75" customWidth="1"/>
    <col min="5" max="5" width="16.3833333333333" customWidth="1"/>
    <col min="6" max="6" width="14.1333333333333" customWidth="1"/>
    <col min="7" max="7" width="15.3833333333333" customWidth="1"/>
    <col min="8" max="8" width="17.6333333333333" customWidth="1"/>
    <col min="9" max="9" width="9.75" customWidth="1"/>
  </cols>
  <sheetData>
    <row r="1" ht="16.35" customHeight="1" spans="1:8">
      <c r="A1" s="144"/>
      <c r="H1" s="143" t="s">
        <v>290</v>
      </c>
    </row>
    <row r="2" ht="38.85" customHeight="1" spans="1:8">
      <c r="A2" s="150" t="s">
        <v>291</v>
      </c>
      <c r="B2" s="150"/>
      <c r="C2" s="150"/>
      <c r="D2" s="150"/>
      <c r="E2" s="150"/>
      <c r="F2" s="150"/>
      <c r="G2" s="150"/>
      <c r="H2" s="150"/>
    </row>
    <row r="3" ht="24.2" customHeight="1" spans="1:8">
      <c r="A3" s="163"/>
      <c r="B3" s="163"/>
      <c r="C3" s="163"/>
      <c r="D3" s="163"/>
      <c r="E3" s="163"/>
      <c r="F3" s="163"/>
      <c r="G3" s="163"/>
      <c r="H3" s="170" t="s">
        <v>2</v>
      </c>
    </row>
    <row r="4" ht="19.9" customHeight="1" spans="1:8">
      <c r="A4" s="140" t="s">
        <v>280</v>
      </c>
      <c r="B4" s="140" t="s">
        <v>281</v>
      </c>
      <c r="C4" s="140" t="s">
        <v>107</v>
      </c>
      <c r="D4" s="140" t="s">
        <v>292</v>
      </c>
      <c r="E4" s="140"/>
      <c r="F4" s="140"/>
      <c r="G4" s="140"/>
      <c r="H4" s="140" t="s">
        <v>132</v>
      </c>
    </row>
    <row r="5" ht="23.25" customHeight="1" spans="1:8">
      <c r="A5" s="140"/>
      <c r="B5" s="140"/>
      <c r="C5" s="140"/>
      <c r="D5" s="140" t="s">
        <v>109</v>
      </c>
      <c r="E5" s="140" t="s">
        <v>187</v>
      </c>
      <c r="F5" s="140"/>
      <c r="G5" s="140" t="s">
        <v>188</v>
      </c>
      <c r="H5" s="140"/>
    </row>
    <row r="6" ht="23.25" customHeight="1" spans="1:8">
      <c r="A6" s="140"/>
      <c r="B6" s="140"/>
      <c r="C6" s="140"/>
      <c r="D6" s="140"/>
      <c r="E6" s="140" t="s">
        <v>164</v>
      </c>
      <c r="F6" s="140" t="s">
        <v>155</v>
      </c>
      <c r="G6" s="140"/>
      <c r="H6" s="140"/>
    </row>
    <row r="7" ht="22.9" customHeight="1" spans="1:8">
      <c r="A7" s="164"/>
      <c r="B7" s="165" t="s">
        <v>107</v>
      </c>
      <c r="C7" s="166">
        <v>0</v>
      </c>
      <c r="D7" s="166"/>
      <c r="E7" s="166"/>
      <c r="F7" s="166"/>
      <c r="G7" s="166"/>
      <c r="H7" s="166"/>
    </row>
    <row r="8" ht="22.9" customHeight="1" spans="1:8">
      <c r="A8" s="84" t="s">
        <v>136</v>
      </c>
      <c r="B8" s="167" t="s">
        <v>125</v>
      </c>
      <c r="C8" s="166"/>
      <c r="D8" s="166"/>
      <c r="E8" s="166"/>
      <c r="F8" s="166"/>
      <c r="G8" s="166"/>
      <c r="H8" s="166"/>
    </row>
    <row r="9" ht="22.9" customHeight="1" spans="1:8">
      <c r="A9" s="168" t="s">
        <v>137</v>
      </c>
      <c r="B9" s="167" t="s">
        <v>126</v>
      </c>
      <c r="C9" s="166"/>
      <c r="D9" s="166"/>
      <c r="E9" s="166"/>
      <c r="F9" s="166"/>
      <c r="G9" s="166"/>
      <c r="H9" s="166"/>
    </row>
    <row r="10" ht="22.9" customHeight="1" spans="1:8">
      <c r="A10" s="204"/>
      <c r="B10" s="204"/>
      <c r="C10" s="166"/>
      <c r="D10" s="166"/>
      <c r="E10" s="166"/>
      <c r="F10" s="166"/>
      <c r="G10" s="166"/>
      <c r="H10" s="166"/>
    </row>
    <row r="11" ht="22.9" customHeight="1" spans="1:8">
      <c r="A11" s="204"/>
      <c r="B11" s="204"/>
      <c r="C11" s="166"/>
      <c r="D11" s="166"/>
      <c r="E11" s="166"/>
      <c r="F11" s="166"/>
      <c r="G11" s="166"/>
      <c r="H11" s="166"/>
    </row>
    <row r="12" ht="22.9" customHeight="1" spans="1:8">
      <c r="A12" s="205"/>
      <c r="B12" s="205"/>
      <c r="C12" s="169"/>
      <c r="D12" s="169"/>
      <c r="E12" s="206"/>
      <c r="F12" s="206"/>
      <c r="G12" s="206"/>
      <c r="H12" s="206"/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1"/>
  <sheetViews>
    <sheetView zoomScale="130" zoomScaleNormal="130" workbookViewId="0">
      <selection activeCell="C8" sqref="C8"/>
    </sheetView>
  </sheetViews>
  <sheetFormatPr defaultColWidth="10" defaultRowHeight="13.5"/>
  <cols>
    <col min="1" max="1" width="5.88333333333333" customWidth="1"/>
    <col min="2" max="2" width="17.4" customWidth="1"/>
    <col min="3" max="3" width="8.25" customWidth="1"/>
    <col min="4" max="25" width="7.75" customWidth="1"/>
    <col min="26" max="26" width="9.75" customWidth="1"/>
  </cols>
  <sheetData>
    <row r="1" ht="16.35" customHeight="1" spans="1:25">
      <c r="A1" s="144"/>
      <c r="X1" s="143" t="s">
        <v>103</v>
      </c>
      <c r="Y1" s="143"/>
    </row>
    <row r="2" ht="33.6" customHeight="1" spans="1:25">
      <c r="A2" s="150" t="s">
        <v>104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</row>
    <row r="3" ht="22.35" customHeight="1" spans="1:25">
      <c r="A3" s="163"/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70" t="s">
        <v>2</v>
      </c>
      <c r="Y3" s="170"/>
    </row>
    <row r="4" ht="22.35" customHeight="1" spans="1:25">
      <c r="A4" s="165" t="s">
        <v>105</v>
      </c>
      <c r="B4" s="165" t="s">
        <v>106</v>
      </c>
      <c r="C4" s="165" t="s">
        <v>107</v>
      </c>
      <c r="D4" s="165" t="s">
        <v>108</v>
      </c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 t="s">
        <v>99</v>
      </c>
      <c r="T4" s="165"/>
      <c r="U4" s="165"/>
      <c r="V4" s="165"/>
      <c r="W4" s="165"/>
      <c r="X4" s="165"/>
      <c r="Y4" s="165"/>
    </row>
    <row r="5" ht="22.35" customHeight="1" spans="1:25">
      <c r="A5" s="165"/>
      <c r="B5" s="165"/>
      <c r="C5" s="165"/>
      <c r="D5" s="165" t="s">
        <v>109</v>
      </c>
      <c r="E5" s="165" t="s">
        <v>110</v>
      </c>
      <c r="F5" s="165" t="s">
        <v>111</v>
      </c>
      <c r="G5" s="165" t="s">
        <v>112</v>
      </c>
      <c r="H5" s="165" t="s">
        <v>113</v>
      </c>
      <c r="I5" s="165" t="s">
        <v>114</v>
      </c>
      <c r="J5" s="165" t="s">
        <v>115</v>
      </c>
      <c r="K5" s="165"/>
      <c r="L5" s="165"/>
      <c r="M5" s="165"/>
      <c r="N5" s="165" t="s">
        <v>116</v>
      </c>
      <c r="O5" s="165" t="s">
        <v>117</v>
      </c>
      <c r="P5" s="165" t="s">
        <v>118</v>
      </c>
      <c r="Q5" s="165" t="s">
        <v>119</v>
      </c>
      <c r="R5" s="165" t="s">
        <v>120</v>
      </c>
      <c r="S5" s="165" t="s">
        <v>109</v>
      </c>
      <c r="T5" s="165" t="s">
        <v>110</v>
      </c>
      <c r="U5" s="165" t="s">
        <v>111</v>
      </c>
      <c r="V5" s="165" t="s">
        <v>112</v>
      </c>
      <c r="W5" s="165" t="s">
        <v>113</v>
      </c>
      <c r="X5" s="165" t="s">
        <v>114</v>
      </c>
      <c r="Y5" s="165" t="s">
        <v>121</v>
      </c>
    </row>
    <row r="6" ht="22.35" customHeight="1" spans="1:25">
      <c r="A6" s="165"/>
      <c r="B6" s="165"/>
      <c r="C6" s="165"/>
      <c r="D6" s="165"/>
      <c r="E6" s="165"/>
      <c r="F6" s="165"/>
      <c r="G6" s="165"/>
      <c r="H6" s="165"/>
      <c r="I6" s="165"/>
      <c r="J6" s="165" t="s">
        <v>122</v>
      </c>
      <c r="K6" s="165" t="s">
        <v>123</v>
      </c>
      <c r="L6" s="165" t="s">
        <v>124</v>
      </c>
      <c r="M6" s="165" t="s">
        <v>113</v>
      </c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</row>
    <row r="7" ht="22.9" customHeight="1" spans="1:25">
      <c r="A7" s="164"/>
      <c r="B7" s="164" t="s">
        <v>107</v>
      </c>
      <c r="C7" s="169">
        <v>3402253</v>
      </c>
      <c r="D7" s="169">
        <v>3402253</v>
      </c>
      <c r="E7" s="169">
        <v>3402253</v>
      </c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40"/>
      <c r="R7" s="240"/>
      <c r="S7" s="240"/>
      <c r="T7" s="240"/>
      <c r="U7" s="240"/>
      <c r="V7" s="240"/>
      <c r="W7" s="240"/>
      <c r="X7" s="240"/>
      <c r="Y7" s="240"/>
    </row>
    <row r="8" ht="22.9" customHeight="1" spans="1:25">
      <c r="A8" s="241">
        <v>206001</v>
      </c>
      <c r="B8" s="242" t="s">
        <v>125</v>
      </c>
      <c r="C8" s="169">
        <v>3402253</v>
      </c>
      <c r="D8" s="169">
        <v>3402253</v>
      </c>
      <c r="E8" s="169">
        <v>3402253</v>
      </c>
      <c r="F8" s="240"/>
      <c r="G8" s="240"/>
      <c r="H8" s="240"/>
      <c r="I8" s="240"/>
      <c r="J8" s="240"/>
      <c r="K8" s="240"/>
      <c r="L8" s="240"/>
      <c r="M8" s="240"/>
      <c r="N8" s="240"/>
      <c r="O8" s="240"/>
      <c r="P8" s="240"/>
      <c r="Q8" s="240"/>
      <c r="R8" s="240"/>
      <c r="S8" s="240"/>
      <c r="T8" s="240"/>
      <c r="U8" s="240"/>
      <c r="V8" s="240"/>
      <c r="W8" s="240"/>
      <c r="X8" s="240"/>
      <c r="Y8" s="240"/>
    </row>
    <row r="9" ht="22.9" customHeight="1" spans="1:25">
      <c r="A9" s="243">
        <v>206001</v>
      </c>
      <c r="B9" s="242" t="s">
        <v>126</v>
      </c>
      <c r="C9" s="169">
        <v>3402253</v>
      </c>
      <c r="D9" s="169">
        <v>3402253</v>
      </c>
      <c r="E9" s="169">
        <v>3402253</v>
      </c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  <c r="Y9" s="169"/>
    </row>
    <row r="10" ht="16.35" customHeight="1"/>
    <row r="11" ht="16.35" customHeight="1" spans="7:7">
      <c r="G11" s="144"/>
    </row>
  </sheetData>
  <mergeCells count="28">
    <mergeCell ref="X1:Y1"/>
    <mergeCell ref="A2:Y2"/>
    <mergeCell ref="A3:W3"/>
    <mergeCell ref="X3:Y3"/>
    <mergeCell ref="D4:R4"/>
    <mergeCell ref="S4:Y4"/>
    <mergeCell ref="J5:M5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3"/>
  <sheetViews>
    <sheetView workbookViewId="0">
      <selection activeCell="L13" sqref="L13"/>
    </sheetView>
  </sheetViews>
  <sheetFormatPr defaultColWidth="9" defaultRowHeight="13.5"/>
  <cols>
    <col min="1" max="1" width="28.625" customWidth="1"/>
    <col min="2" max="2" width="27.875" customWidth="1"/>
    <col min="3" max="12" width="13.125"/>
  </cols>
  <sheetData>
    <row r="1" spans="1:15">
      <c r="A1" s="97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63"/>
      <c r="O1" s="103" t="s">
        <v>293</v>
      </c>
    </row>
    <row r="2" ht="22.5" spans="1:15">
      <c r="A2" s="98" t="s">
        <v>294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</row>
    <row r="3" spans="1:15">
      <c r="A3" s="99"/>
      <c r="B3" s="99"/>
      <c r="C3" s="99"/>
      <c r="D3" s="99"/>
      <c r="E3" s="99"/>
      <c r="F3" s="99"/>
      <c r="G3" s="99"/>
      <c r="H3" s="97"/>
      <c r="I3" s="97"/>
      <c r="J3" s="97"/>
      <c r="K3" s="97"/>
      <c r="L3" s="97"/>
      <c r="M3" s="97"/>
      <c r="N3" s="63"/>
      <c r="O3" s="105" t="s">
        <v>295</v>
      </c>
    </row>
    <row r="4" spans="1:15">
      <c r="A4" s="100" t="s">
        <v>129</v>
      </c>
      <c r="B4" s="196" t="s">
        <v>130</v>
      </c>
      <c r="C4" s="196" t="s">
        <v>163</v>
      </c>
      <c r="D4" s="197" t="s">
        <v>147</v>
      </c>
      <c r="E4" s="198" t="s">
        <v>148</v>
      </c>
      <c r="F4" s="197" t="s">
        <v>149</v>
      </c>
      <c r="G4" s="197" t="s">
        <v>150</v>
      </c>
      <c r="H4" s="199" t="s">
        <v>151</v>
      </c>
      <c r="I4" s="199" t="s">
        <v>152</v>
      </c>
      <c r="J4" s="199" t="s">
        <v>153</v>
      </c>
      <c r="K4" s="199" t="s">
        <v>154</v>
      </c>
      <c r="L4" s="199" t="s">
        <v>155</v>
      </c>
      <c r="M4" s="199" t="s">
        <v>156</v>
      </c>
      <c r="N4" s="199" t="s">
        <v>157</v>
      </c>
      <c r="O4" s="100" t="s">
        <v>160</v>
      </c>
    </row>
    <row r="5" spans="1:15">
      <c r="A5" s="100"/>
      <c r="B5" s="102"/>
      <c r="C5" s="100"/>
      <c r="D5" s="199"/>
      <c r="E5" s="200"/>
      <c r="F5" s="199"/>
      <c r="G5" s="199"/>
      <c r="H5" s="199"/>
      <c r="I5" s="199"/>
      <c r="J5" s="199"/>
      <c r="K5" s="199"/>
      <c r="L5" s="199"/>
      <c r="M5" s="199"/>
      <c r="N5" s="199"/>
      <c r="O5" s="100"/>
    </row>
    <row r="6" spans="1:15">
      <c r="A6" s="100"/>
      <c r="B6" s="102"/>
      <c r="C6" s="100"/>
      <c r="D6" s="199"/>
      <c r="E6" s="200"/>
      <c r="F6" s="199"/>
      <c r="G6" s="199"/>
      <c r="H6" s="199"/>
      <c r="I6" s="199"/>
      <c r="J6" s="199"/>
      <c r="K6" s="199"/>
      <c r="L6" s="199"/>
      <c r="M6" s="199"/>
      <c r="N6" s="199"/>
      <c r="O6" s="100"/>
    </row>
    <row r="7" ht="33" customHeight="1" spans="1:15">
      <c r="A7" s="84" t="s">
        <v>136</v>
      </c>
      <c r="B7" s="167" t="s">
        <v>125</v>
      </c>
      <c r="C7" s="188">
        <f>C8</f>
        <v>3402253</v>
      </c>
      <c r="D7" s="188">
        <f>D8</f>
        <v>2792381</v>
      </c>
      <c r="E7" s="188">
        <f>E8</f>
        <v>571592</v>
      </c>
      <c r="F7" s="188"/>
      <c r="G7" s="188"/>
      <c r="H7" s="188"/>
      <c r="I7" s="188"/>
      <c r="J7" s="188"/>
      <c r="K7" s="188"/>
      <c r="L7" s="188">
        <f>L8</f>
        <v>38280</v>
      </c>
      <c r="M7" s="201"/>
      <c r="N7" s="201"/>
      <c r="O7" s="201"/>
    </row>
    <row r="8" ht="33" customHeight="1" spans="1:15">
      <c r="A8" s="168" t="s">
        <v>137</v>
      </c>
      <c r="B8" s="167" t="s">
        <v>126</v>
      </c>
      <c r="C8" s="188">
        <f>C9</f>
        <v>3402253</v>
      </c>
      <c r="D8" s="188">
        <f>D9</f>
        <v>2792381</v>
      </c>
      <c r="E8" s="188">
        <f>E9</f>
        <v>571592</v>
      </c>
      <c r="F8" s="188"/>
      <c r="G8" s="188"/>
      <c r="H8" s="188"/>
      <c r="I8" s="188"/>
      <c r="J8" s="188"/>
      <c r="K8" s="188"/>
      <c r="L8" s="188">
        <f>L9</f>
        <v>38280</v>
      </c>
      <c r="M8" s="201"/>
      <c r="N8" s="201"/>
      <c r="O8" s="201"/>
    </row>
    <row r="9" ht="33" customHeight="1" spans="1:15">
      <c r="A9" s="84" t="s">
        <v>296</v>
      </c>
      <c r="B9" s="167" t="s">
        <v>126</v>
      </c>
      <c r="C9" s="188">
        <f>C10</f>
        <v>3402253</v>
      </c>
      <c r="D9" s="188">
        <f>D10</f>
        <v>2792381</v>
      </c>
      <c r="E9" s="188">
        <f>E10</f>
        <v>571592</v>
      </c>
      <c r="F9" s="188"/>
      <c r="G9" s="188"/>
      <c r="H9" s="188"/>
      <c r="I9" s="188"/>
      <c r="J9" s="188"/>
      <c r="K9" s="188"/>
      <c r="L9" s="188">
        <f>L10</f>
        <v>38280</v>
      </c>
      <c r="M9" s="201"/>
      <c r="N9" s="201"/>
      <c r="O9" s="201"/>
    </row>
    <row r="10" ht="33" customHeight="1" spans="1:15">
      <c r="A10" s="84" t="s">
        <v>297</v>
      </c>
      <c r="B10" s="167" t="s">
        <v>126</v>
      </c>
      <c r="C10" s="188">
        <f>SUM(C11:C13)</f>
        <v>3402253</v>
      </c>
      <c r="D10" s="188">
        <f>SUM(D11:D13)</f>
        <v>2792381</v>
      </c>
      <c r="E10" s="188">
        <f>SUM(E11:E13)</f>
        <v>571592</v>
      </c>
      <c r="F10" s="188"/>
      <c r="G10" s="188"/>
      <c r="H10" s="188"/>
      <c r="I10" s="188"/>
      <c r="J10" s="188"/>
      <c r="K10" s="188"/>
      <c r="L10" s="188">
        <f>SUM(L11:L13)</f>
        <v>38280</v>
      </c>
      <c r="M10" s="201"/>
      <c r="N10" s="201"/>
      <c r="O10" s="201"/>
    </row>
    <row r="11" ht="33" customHeight="1" spans="1:15">
      <c r="A11" s="189" t="s">
        <v>298</v>
      </c>
      <c r="B11" s="167" t="s">
        <v>141</v>
      </c>
      <c r="C11" s="188">
        <f>SUM(D11:L11)</f>
        <v>3272253</v>
      </c>
      <c r="D11" s="188">
        <v>2792381</v>
      </c>
      <c r="E11" s="188">
        <v>471592</v>
      </c>
      <c r="F11" s="188"/>
      <c r="G11" s="188"/>
      <c r="H11" s="188"/>
      <c r="I11" s="188"/>
      <c r="J11" s="188"/>
      <c r="K11" s="188"/>
      <c r="L11" s="188">
        <v>8280</v>
      </c>
      <c r="M11" s="201"/>
      <c r="N11" s="201"/>
      <c r="O11" s="201"/>
    </row>
    <row r="12" ht="33" customHeight="1" spans="1:15">
      <c r="A12" s="189" t="s">
        <v>299</v>
      </c>
      <c r="B12" s="167" t="s">
        <v>139</v>
      </c>
      <c r="C12" s="188">
        <f>SUM(D12:L12)</f>
        <v>10000</v>
      </c>
      <c r="D12" s="188"/>
      <c r="E12" s="188">
        <v>10000</v>
      </c>
      <c r="F12" s="188"/>
      <c r="G12" s="188"/>
      <c r="H12" s="188"/>
      <c r="I12" s="188"/>
      <c r="J12" s="188"/>
      <c r="K12" s="188"/>
      <c r="L12" s="188"/>
      <c r="M12" s="201"/>
      <c r="N12" s="201"/>
      <c r="O12" s="201"/>
    </row>
    <row r="13" ht="33" customHeight="1" spans="1:15">
      <c r="A13" s="190" t="s">
        <v>300</v>
      </c>
      <c r="B13" s="167" t="s">
        <v>143</v>
      </c>
      <c r="C13" s="188">
        <f>SUM(D13:L13)</f>
        <v>120000</v>
      </c>
      <c r="D13" s="188"/>
      <c r="E13" s="188">
        <v>90000</v>
      </c>
      <c r="F13" s="188"/>
      <c r="G13" s="188"/>
      <c r="H13" s="188"/>
      <c r="I13" s="188"/>
      <c r="J13" s="188"/>
      <c r="K13" s="188"/>
      <c r="L13" s="188">
        <v>30000</v>
      </c>
      <c r="M13" s="201"/>
      <c r="N13" s="201"/>
      <c r="O13" s="201"/>
    </row>
    <row r="14" ht="33" customHeight="1" spans="1:15">
      <c r="A14" s="168"/>
      <c r="B14" s="167"/>
      <c r="C14" s="201"/>
      <c r="D14" s="201"/>
      <c r="E14" s="201"/>
      <c r="F14" s="201"/>
      <c r="G14" s="201"/>
      <c r="H14" s="201"/>
      <c r="I14" s="201"/>
      <c r="J14" s="201"/>
      <c r="K14" s="201"/>
      <c r="L14" s="201"/>
      <c r="M14" s="201"/>
      <c r="N14" s="201"/>
      <c r="O14" s="201"/>
    </row>
    <row r="15" ht="33" customHeight="1" spans="1:15">
      <c r="A15" s="173"/>
      <c r="B15" s="167"/>
      <c r="C15" s="201"/>
      <c r="D15" s="201"/>
      <c r="E15" s="201"/>
      <c r="F15" s="201"/>
      <c r="G15" s="201"/>
      <c r="H15" s="201"/>
      <c r="I15" s="201"/>
      <c r="J15" s="201"/>
      <c r="K15" s="201"/>
      <c r="L15" s="201"/>
      <c r="M15" s="201"/>
      <c r="N15" s="201"/>
      <c r="O15" s="201"/>
    </row>
    <row r="16" ht="33" customHeight="1" spans="1:15">
      <c r="A16" s="173"/>
      <c r="B16" s="167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</row>
    <row r="17" ht="33" customHeight="1" spans="1:15">
      <c r="A17" s="202"/>
      <c r="B17" s="203"/>
      <c r="C17" s="201"/>
      <c r="D17" s="201"/>
      <c r="E17" s="201"/>
      <c r="F17" s="201"/>
      <c r="G17" s="201"/>
      <c r="H17" s="201"/>
      <c r="I17" s="201"/>
      <c r="J17" s="201"/>
      <c r="K17" s="201"/>
      <c r="L17" s="201"/>
      <c r="M17" s="201"/>
      <c r="N17" s="201"/>
      <c r="O17" s="201"/>
    </row>
    <row r="18" ht="33" customHeight="1" spans="1:15">
      <c r="A18" s="202"/>
      <c r="B18" s="203"/>
      <c r="C18" s="201"/>
      <c r="D18" s="201"/>
      <c r="E18" s="201"/>
      <c r="F18" s="201"/>
      <c r="G18" s="201"/>
      <c r="H18" s="201"/>
      <c r="I18" s="201"/>
      <c r="J18" s="201"/>
      <c r="K18" s="201"/>
      <c r="L18" s="201"/>
      <c r="M18" s="201"/>
      <c r="N18" s="201"/>
      <c r="O18" s="201"/>
    </row>
    <row r="19" ht="33" customHeight="1" spans="1:15">
      <c r="A19" s="202"/>
      <c r="B19" s="203"/>
      <c r="C19" s="201"/>
      <c r="D19" s="201"/>
      <c r="E19" s="201"/>
      <c r="F19" s="201"/>
      <c r="G19" s="201"/>
      <c r="H19" s="201"/>
      <c r="I19" s="201"/>
      <c r="J19" s="201"/>
      <c r="K19" s="201"/>
      <c r="L19" s="201"/>
      <c r="M19" s="201"/>
      <c r="N19" s="201"/>
      <c r="O19" s="201"/>
    </row>
    <row r="20" ht="33" customHeight="1" spans="1:15">
      <c r="A20" s="202"/>
      <c r="B20" s="203"/>
      <c r="C20" s="201"/>
      <c r="D20" s="201"/>
      <c r="E20" s="201"/>
      <c r="F20" s="201"/>
      <c r="G20" s="201"/>
      <c r="H20" s="201"/>
      <c r="I20" s="201"/>
      <c r="J20" s="201"/>
      <c r="K20" s="201"/>
      <c r="L20" s="201"/>
      <c r="M20" s="201"/>
      <c r="N20" s="201"/>
      <c r="O20" s="201"/>
    </row>
    <row r="21" ht="33" customHeight="1" spans="1:15">
      <c r="A21" s="202"/>
      <c r="B21" s="203"/>
      <c r="C21" s="201"/>
      <c r="D21" s="201"/>
      <c r="E21" s="201"/>
      <c r="F21" s="201"/>
      <c r="G21" s="201"/>
      <c r="H21" s="201"/>
      <c r="I21" s="201"/>
      <c r="J21" s="201"/>
      <c r="K21" s="201"/>
      <c r="L21" s="201"/>
      <c r="M21" s="201"/>
      <c r="N21" s="201"/>
      <c r="O21" s="201"/>
    </row>
    <row r="22" ht="33" customHeight="1" spans="1:15">
      <c r="A22" s="202"/>
      <c r="B22" s="203"/>
      <c r="C22" s="201"/>
      <c r="D22" s="201"/>
      <c r="E22" s="201"/>
      <c r="F22" s="201"/>
      <c r="G22" s="201"/>
      <c r="H22" s="201"/>
      <c r="I22" s="201"/>
      <c r="J22" s="201"/>
      <c r="K22" s="201"/>
      <c r="L22" s="201"/>
      <c r="M22" s="201"/>
      <c r="N22" s="201"/>
      <c r="O22" s="201"/>
    </row>
    <row r="23" ht="33" customHeight="1" spans="1:15">
      <c r="A23" s="202"/>
      <c r="B23" s="203"/>
      <c r="C23" s="201"/>
      <c r="D23" s="201"/>
      <c r="E23" s="201"/>
      <c r="F23" s="201"/>
      <c r="G23" s="201"/>
      <c r="H23" s="201"/>
      <c r="I23" s="201"/>
      <c r="J23" s="201"/>
      <c r="K23" s="201"/>
      <c r="L23" s="201"/>
      <c r="M23" s="201"/>
      <c r="N23" s="201"/>
      <c r="O23" s="201"/>
    </row>
  </sheetData>
  <mergeCells count="15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</mergeCells>
  <pageMargins left="0.75" right="0.75" top="1" bottom="1" header="0.5" footer="0.5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3"/>
  <sheetViews>
    <sheetView workbookViewId="0">
      <selection activeCell="E15" sqref="E15"/>
    </sheetView>
  </sheetViews>
  <sheetFormatPr defaultColWidth="9" defaultRowHeight="13.5"/>
  <cols>
    <col min="1" max="1" width="26.25" customWidth="1"/>
    <col min="2" max="2" width="20.25" customWidth="1"/>
    <col min="3" max="3" width="13.125"/>
    <col min="4" max="4" width="13.125" customWidth="1"/>
    <col min="5" max="5" width="11.125" customWidth="1"/>
    <col min="6" max="6" width="9.25"/>
    <col min="7" max="8" width="11.125"/>
    <col min="9" max="9" width="10.125"/>
  </cols>
  <sheetData>
    <row r="1" s="63" customFormat="1" ht="20.25" customHeight="1" spans="20:20">
      <c r="T1" s="63" t="s">
        <v>301</v>
      </c>
    </row>
    <row r="2" s="63" customFormat="1" ht="32.25" customHeight="1" spans="1:20">
      <c r="A2" s="175" t="s">
        <v>302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</row>
    <row r="3" s="63" customFormat="1" ht="11.25" customHeight="1"/>
    <row r="4" s="63" customFormat="1" ht="11.25" customHeight="1" spans="20:20">
      <c r="T4" s="63" t="s">
        <v>295</v>
      </c>
    </row>
    <row r="5" s="63" customFormat="1" ht="29.25" customHeight="1" spans="1:20">
      <c r="A5" s="176" t="s">
        <v>129</v>
      </c>
      <c r="B5" s="177" t="s">
        <v>130</v>
      </c>
      <c r="C5" s="178" t="s">
        <v>131</v>
      </c>
      <c r="D5" s="179"/>
      <c r="E5" s="179"/>
      <c r="F5" s="180"/>
      <c r="G5" s="181" t="s">
        <v>132</v>
      </c>
      <c r="H5" s="182"/>
      <c r="I5" s="182"/>
      <c r="J5" s="182"/>
      <c r="K5" s="182"/>
      <c r="L5" s="182"/>
      <c r="M5" s="182"/>
      <c r="N5" s="182"/>
      <c r="O5" s="182"/>
      <c r="P5" s="192"/>
      <c r="Q5" s="177" t="s">
        <v>303</v>
      </c>
      <c r="R5" s="177" t="s">
        <v>134</v>
      </c>
      <c r="S5" s="177" t="s">
        <v>135</v>
      </c>
      <c r="T5" s="194" t="s">
        <v>304</v>
      </c>
    </row>
    <row r="6" s="63" customFormat="1" ht="54.75" customHeight="1" spans="1:20">
      <c r="A6" s="183"/>
      <c r="B6" s="184"/>
      <c r="C6" s="185" t="s">
        <v>107</v>
      </c>
      <c r="D6" s="186" t="s">
        <v>164</v>
      </c>
      <c r="E6" s="186" t="s">
        <v>165</v>
      </c>
      <c r="F6" s="186" t="s">
        <v>155</v>
      </c>
      <c r="G6" s="185" t="s">
        <v>107</v>
      </c>
      <c r="H6" s="187" t="s">
        <v>189</v>
      </c>
      <c r="I6" s="187" t="s">
        <v>155</v>
      </c>
      <c r="J6" s="187" t="s">
        <v>157</v>
      </c>
      <c r="K6" s="187" t="s">
        <v>305</v>
      </c>
      <c r="L6" s="187" t="s">
        <v>170</v>
      </c>
      <c r="M6" s="187" t="s">
        <v>306</v>
      </c>
      <c r="N6" s="187" t="s">
        <v>153</v>
      </c>
      <c r="O6" s="187" t="s">
        <v>156</v>
      </c>
      <c r="P6" s="193" t="s">
        <v>160</v>
      </c>
      <c r="Q6" s="195"/>
      <c r="R6" s="195"/>
      <c r="S6" s="195"/>
      <c r="T6" s="184"/>
    </row>
    <row r="7" s="63" customFormat="1" ht="24" customHeight="1" spans="1:20">
      <c r="A7" s="84" t="s">
        <v>136</v>
      </c>
      <c r="B7" s="167" t="s">
        <v>125</v>
      </c>
      <c r="C7" s="185">
        <v>1</v>
      </c>
      <c r="D7" s="185">
        <v>2</v>
      </c>
      <c r="E7" s="185">
        <v>3</v>
      </c>
      <c r="F7" s="185">
        <v>4</v>
      </c>
      <c r="G7" s="185">
        <v>5</v>
      </c>
      <c r="H7" s="185">
        <v>6</v>
      </c>
      <c r="I7" s="185">
        <v>7</v>
      </c>
      <c r="J7" s="185">
        <v>8</v>
      </c>
      <c r="K7" s="185">
        <v>9</v>
      </c>
      <c r="L7" s="185">
        <v>10</v>
      </c>
      <c r="M7" s="185">
        <v>11</v>
      </c>
      <c r="N7" s="185">
        <v>12</v>
      </c>
      <c r="O7" s="185">
        <v>13</v>
      </c>
      <c r="P7" s="185">
        <v>14</v>
      </c>
      <c r="Q7" s="185">
        <v>15</v>
      </c>
      <c r="R7" s="185">
        <v>16</v>
      </c>
      <c r="S7" s="185">
        <v>17</v>
      </c>
      <c r="T7" s="185">
        <v>18</v>
      </c>
    </row>
    <row r="8" s="174" customFormat="1" ht="24" customHeight="1" spans="1:20">
      <c r="A8" s="168" t="s">
        <v>137</v>
      </c>
      <c r="B8" s="167" t="s">
        <v>126</v>
      </c>
      <c r="C8" s="188">
        <f>C9</f>
        <v>3272253</v>
      </c>
      <c r="D8" s="188">
        <f t="shared" ref="D8:I8" si="0">D9</f>
        <v>2792381</v>
      </c>
      <c r="E8" s="188">
        <f t="shared" si="0"/>
        <v>471592</v>
      </c>
      <c r="F8" s="188">
        <f t="shared" si="0"/>
        <v>8280</v>
      </c>
      <c r="G8" s="188">
        <f t="shared" si="0"/>
        <v>130000</v>
      </c>
      <c r="H8" s="188">
        <f t="shared" si="0"/>
        <v>100000</v>
      </c>
      <c r="I8" s="188">
        <f t="shared" si="0"/>
        <v>30000</v>
      </c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</row>
    <row r="9" s="174" customFormat="1" ht="24" customHeight="1" spans="1:20">
      <c r="A9" s="84" t="s">
        <v>296</v>
      </c>
      <c r="B9" s="167" t="s">
        <v>126</v>
      </c>
      <c r="C9" s="188">
        <f>C10</f>
        <v>3272253</v>
      </c>
      <c r="D9" s="188">
        <f t="shared" ref="D9:I9" si="1">D10</f>
        <v>2792381</v>
      </c>
      <c r="E9" s="188">
        <f t="shared" si="1"/>
        <v>471592</v>
      </c>
      <c r="F9" s="188">
        <f t="shared" si="1"/>
        <v>8280</v>
      </c>
      <c r="G9" s="188">
        <f t="shared" si="1"/>
        <v>130000</v>
      </c>
      <c r="H9" s="188">
        <f t="shared" si="1"/>
        <v>100000</v>
      </c>
      <c r="I9" s="188">
        <f t="shared" si="1"/>
        <v>30000</v>
      </c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</row>
    <row r="10" s="174" customFormat="1" ht="24" customHeight="1" spans="1:20">
      <c r="A10" s="84" t="s">
        <v>297</v>
      </c>
      <c r="B10" s="167" t="s">
        <v>126</v>
      </c>
      <c r="C10" s="188">
        <f t="shared" ref="C10:I10" si="2">SUM(C11:C13)</f>
        <v>3272253</v>
      </c>
      <c r="D10" s="188">
        <f t="shared" si="2"/>
        <v>2792381</v>
      </c>
      <c r="E10" s="188">
        <f t="shared" si="2"/>
        <v>471592</v>
      </c>
      <c r="F10" s="188">
        <f t="shared" si="2"/>
        <v>8280</v>
      </c>
      <c r="G10" s="188">
        <f t="shared" si="2"/>
        <v>130000</v>
      </c>
      <c r="H10" s="188">
        <f t="shared" si="2"/>
        <v>100000</v>
      </c>
      <c r="I10" s="188">
        <f t="shared" si="2"/>
        <v>30000</v>
      </c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</row>
    <row r="11" s="174" customFormat="1" ht="24" customHeight="1" spans="1:20">
      <c r="A11" s="189" t="s">
        <v>298</v>
      </c>
      <c r="B11" s="167" t="s">
        <v>141</v>
      </c>
      <c r="C11" s="188">
        <f>SUM(D11:F11)</f>
        <v>3272253</v>
      </c>
      <c r="D11" s="188">
        <v>2792381</v>
      </c>
      <c r="E11" s="188">
        <v>471592</v>
      </c>
      <c r="F11" s="188">
        <v>8280</v>
      </c>
      <c r="G11" s="188"/>
      <c r="H11" s="188"/>
      <c r="I11" s="188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</row>
    <row r="12" s="174" customFormat="1" ht="24" customHeight="1" spans="1:20">
      <c r="A12" s="189" t="s">
        <v>299</v>
      </c>
      <c r="B12" s="167" t="s">
        <v>139</v>
      </c>
      <c r="C12" s="188"/>
      <c r="D12" s="188"/>
      <c r="E12" s="188"/>
      <c r="F12" s="188"/>
      <c r="G12" s="188">
        <f>SUM(H12:I12)</f>
        <v>10000</v>
      </c>
      <c r="H12" s="188">
        <v>10000</v>
      </c>
      <c r="I12" s="188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</row>
    <row r="13" s="174" customFormat="1" ht="24" customHeight="1" spans="1:20">
      <c r="A13" s="190" t="s">
        <v>300</v>
      </c>
      <c r="B13" s="167" t="s">
        <v>143</v>
      </c>
      <c r="C13" s="188"/>
      <c r="D13" s="188"/>
      <c r="E13" s="188"/>
      <c r="F13" s="188"/>
      <c r="G13" s="188">
        <f>SUM(H13:I13)</f>
        <v>120000</v>
      </c>
      <c r="H13" s="188">
        <v>90000</v>
      </c>
      <c r="I13" s="188">
        <v>30000</v>
      </c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</row>
    <row r="14" s="174" customFormat="1" ht="24" customHeight="1" spans="1:20">
      <c r="A14" s="191"/>
      <c r="B14" s="191"/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</row>
    <row r="15" s="174" customFormat="1" ht="24" customHeight="1" spans="1:20">
      <c r="A15" s="191"/>
      <c r="B15" s="191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</row>
    <row r="16" s="174" customFormat="1" ht="24" customHeight="1" spans="1:20">
      <c r="A16" s="191"/>
      <c r="B16" s="191"/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</row>
    <row r="17" s="174" customFormat="1" ht="24" customHeight="1" spans="1:20">
      <c r="A17" s="191"/>
      <c r="B17" s="191"/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</row>
    <row r="18" s="174" customFormat="1" ht="24" customHeight="1" spans="1:20">
      <c r="A18" s="191"/>
      <c r="B18" s="191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</row>
    <row r="19" s="174" customFormat="1" ht="24" customHeight="1" spans="1:20">
      <c r="A19" s="191"/>
      <c r="B19" s="191"/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</row>
    <row r="20" s="174" customFormat="1" ht="24" customHeight="1" spans="1:20">
      <c r="A20" s="191"/>
      <c r="B20" s="191"/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</row>
    <row r="21" s="174" customFormat="1" ht="24" customHeight="1" spans="1:20">
      <c r="A21" s="191"/>
      <c r="B21" s="191"/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</row>
    <row r="22" s="174" customFormat="1" ht="24" customHeight="1" spans="1:20">
      <c r="A22" s="191"/>
      <c r="B22" s="191"/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</row>
    <row r="23" s="174" customFormat="1" ht="24" customHeight="1" spans="1:20">
      <c r="A23" s="191"/>
      <c r="B23" s="191"/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</row>
  </sheetData>
  <mergeCells count="9">
    <mergeCell ref="A2:T2"/>
    <mergeCell ref="C5:F5"/>
    <mergeCell ref="G5:P5"/>
    <mergeCell ref="A5:A6"/>
    <mergeCell ref="B5:B6"/>
    <mergeCell ref="Q5:Q6"/>
    <mergeCell ref="R5:R6"/>
    <mergeCell ref="S5:S6"/>
    <mergeCell ref="T5:T6"/>
  </mergeCells>
  <pageMargins left="0.75" right="0.75" top="1" bottom="1" header="0.5" footer="0.5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A8" sqref="A8:B12"/>
    </sheetView>
  </sheetViews>
  <sheetFormatPr defaultColWidth="10" defaultRowHeight="13.5" outlineLevelCol="7"/>
  <cols>
    <col min="1" max="1" width="10.75" customWidth="1"/>
    <col min="2" max="2" width="22.75" customWidth="1"/>
    <col min="3" max="3" width="19.25" customWidth="1"/>
    <col min="4" max="4" width="16.75" customWidth="1"/>
    <col min="5" max="6" width="16.3833333333333" customWidth="1"/>
    <col min="7" max="8" width="17.6333333333333" customWidth="1"/>
    <col min="9" max="9" width="9.75" customWidth="1"/>
  </cols>
  <sheetData>
    <row r="1" ht="16.35" customHeight="1" spans="1:8">
      <c r="A1" s="144"/>
      <c r="H1" s="143" t="s">
        <v>307</v>
      </c>
    </row>
    <row r="2" ht="38.85" customHeight="1" spans="1:8">
      <c r="A2" s="150" t="s">
        <v>308</v>
      </c>
      <c r="B2" s="150"/>
      <c r="C2" s="150"/>
      <c r="D2" s="150"/>
      <c r="E2" s="150"/>
      <c r="F2" s="150"/>
      <c r="G2" s="150"/>
      <c r="H2" s="150"/>
    </row>
    <row r="3" ht="24.2" customHeight="1" spans="1:8">
      <c r="A3" s="163"/>
      <c r="B3" s="163"/>
      <c r="C3" s="163"/>
      <c r="D3" s="163"/>
      <c r="E3" s="163"/>
      <c r="F3" s="163"/>
      <c r="G3" s="163"/>
      <c r="H3" s="170" t="s">
        <v>2</v>
      </c>
    </row>
    <row r="4" ht="20.65" customHeight="1" spans="1:8">
      <c r="A4" s="140" t="s">
        <v>280</v>
      </c>
      <c r="B4" s="140" t="s">
        <v>281</v>
      </c>
      <c r="C4" s="140" t="s">
        <v>107</v>
      </c>
      <c r="D4" s="140" t="s">
        <v>309</v>
      </c>
      <c r="E4" s="140"/>
      <c r="F4" s="140"/>
      <c r="G4" s="140"/>
      <c r="H4" s="140" t="s">
        <v>132</v>
      </c>
    </row>
    <row r="5" ht="18.95" customHeight="1" spans="1:8">
      <c r="A5" s="140"/>
      <c r="B5" s="140"/>
      <c r="C5" s="140"/>
      <c r="D5" s="140" t="s">
        <v>109</v>
      </c>
      <c r="E5" s="140" t="s">
        <v>187</v>
      </c>
      <c r="F5" s="140"/>
      <c r="G5" s="140" t="s">
        <v>188</v>
      </c>
      <c r="H5" s="140"/>
    </row>
    <row r="6" ht="24.2" customHeight="1" spans="1:8">
      <c r="A6" s="140"/>
      <c r="B6" s="140"/>
      <c r="C6" s="140"/>
      <c r="D6" s="140"/>
      <c r="E6" s="140" t="s">
        <v>164</v>
      </c>
      <c r="F6" s="140" t="s">
        <v>155</v>
      </c>
      <c r="G6" s="140"/>
      <c r="H6" s="140"/>
    </row>
    <row r="7" ht="22.9" customHeight="1" spans="1:8">
      <c r="A7" s="164"/>
      <c r="B7" s="165" t="s">
        <v>107</v>
      </c>
      <c r="C7" s="172">
        <f t="shared" ref="C7:H7" si="0">C8</f>
        <v>3402253</v>
      </c>
      <c r="D7" s="172">
        <f t="shared" si="0"/>
        <v>3272253</v>
      </c>
      <c r="E7" s="172">
        <f t="shared" si="0"/>
        <v>2792381</v>
      </c>
      <c r="F7" s="172">
        <f t="shared" si="0"/>
        <v>8280</v>
      </c>
      <c r="G7" s="172">
        <f t="shared" si="0"/>
        <v>471592</v>
      </c>
      <c r="H7" s="172">
        <f t="shared" si="0"/>
        <v>130000</v>
      </c>
    </row>
    <row r="8" ht="22.9" customHeight="1" spans="1:8">
      <c r="A8" s="84" t="s">
        <v>136</v>
      </c>
      <c r="B8" s="167" t="s">
        <v>125</v>
      </c>
      <c r="C8" s="172">
        <f t="shared" ref="C8:H8" si="1">C9</f>
        <v>3402253</v>
      </c>
      <c r="D8" s="172">
        <f t="shared" si="1"/>
        <v>3272253</v>
      </c>
      <c r="E8" s="172">
        <f t="shared" si="1"/>
        <v>2792381</v>
      </c>
      <c r="F8" s="172">
        <f t="shared" si="1"/>
        <v>8280</v>
      </c>
      <c r="G8" s="172">
        <f t="shared" si="1"/>
        <v>471592</v>
      </c>
      <c r="H8" s="172">
        <f t="shared" si="1"/>
        <v>130000</v>
      </c>
    </row>
    <row r="9" ht="22.9" customHeight="1" spans="1:8">
      <c r="A9" s="168" t="s">
        <v>137</v>
      </c>
      <c r="B9" s="167" t="s">
        <v>126</v>
      </c>
      <c r="C9" s="172">
        <f t="shared" ref="C9:H9" si="2">SUM(C10:C12)</f>
        <v>3402253</v>
      </c>
      <c r="D9" s="172">
        <f t="shared" si="2"/>
        <v>3272253</v>
      </c>
      <c r="E9" s="172">
        <f t="shared" si="2"/>
        <v>2792381</v>
      </c>
      <c r="F9" s="172">
        <f t="shared" si="2"/>
        <v>8280</v>
      </c>
      <c r="G9" s="172">
        <f t="shared" si="2"/>
        <v>471592</v>
      </c>
      <c r="H9" s="172">
        <f t="shared" si="2"/>
        <v>130000</v>
      </c>
    </row>
    <row r="10" ht="22.9" customHeight="1" spans="1:8">
      <c r="A10" s="168" t="s">
        <v>138</v>
      </c>
      <c r="B10" s="167" t="s">
        <v>139</v>
      </c>
      <c r="C10" s="172">
        <f>SUM(D10:H10)</f>
        <v>10000</v>
      </c>
      <c r="D10" s="172"/>
      <c r="E10" s="172"/>
      <c r="F10" s="172"/>
      <c r="G10" s="172"/>
      <c r="H10" s="172">
        <v>10000</v>
      </c>
    </row>
    <row r="11" ht="22.9" customHeight="1" spans="1:8">
      <c r="A11" s="173" t="s">
        <v>140</v>
      </c>
      <c r="B11" s="167" t="s">
        <v>141</v>
      </c>
      <c r="C11" s="172">
        <f>D11</f>
        <v>3272253</v>
      </c>
      <c r="D11" s="172">
        <f>SUM(E11:H11)</f>
        <v>3272253</v>
      </c>
      <c r="E11" s="172">
        <v>2792381</v>
      </c>
      <c r="F11" s="172">
        <v>8280</v>
      </c>
      <c r="G11" s="172">
        <v>471592</v>
      </c>
      <c r="H11" s="172"/>
    </row>
    <row r="12" ht="22.9" customHeight="1" spans="1:8">
      <c r="A12" s="173" t="s">
        <v>142</v>
      </c>
      <c r="B12" s="167" t="s">
        <v>143</v>
      </c>
      <c r="C12" s="172">
        <f>SUM(D12:H12)</f>
        <v>120000</v>
      </c>
      <c r="D12" s="172"/>
      <c r="E12" s="172"/>
      <c r="F12" s="172"/>
      <c r="G12" s="172"/>
      <c r="H12" s="172">
        <v>120000</v>
      </c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9"/>
  <sheetViews>
    <sheetView workbookViewId="0">
      <selection activeCell="E15" sqref="E15"/>
    </sheetView>
  </sheetViews>
  <sheetFormatPr defaultColWidth="10" defaultRowHeight="13.5"/>
  <cols>
    <col min="1" max="1" width="10" customWidth="1"/>
    <col min="2" max="2" width="21.75" customWidth="1"/>
    <col min="3" max="3" width="13.25" customWidth="1"/>
    <col min="4" max="14" width="7.75" customWidth="1"/>
    <col min="15" max="18" width="9.75" customWidth="1"/>
  </cols>
  <sheetData>
    <row r="1" ht="16.35" customHeight="1" spans="1:14">
      <c r="A1" s="144"/>
      <c r="M1" s="143" t="s">
        <v>310</v>
      </c>
      <c r="N1" s="143"/>
    </row>
    <row r="2" ht="45.75" customHeight="1" spans="1:14">
      <c r="A2" s="150" t="s">
        <v>311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</row>
    <row r="3" ht="18.2" customHeight="1" spans="1:14">
      <c r="A3" s="163"/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70" t="s">
        <v>2</v>
      </c>
      <c r="N3" s="170"/>
    </row>
    <row r="4" ht="26.1" customHeight="1" spans="1:14">
      <c r="A4" s="140" t="s">
        <v>312</v>
      </c>
      <c r="B4" s="140" t="s">
        <v>313</v>
      </c>
      <c r="C4" s="140" t="s">
        <v>314</v>
      </c>
      <c r="D4" s="140"/>
      <c r="E4" s="140"/>
      <c r="F4" s="140"/>
      <c r="G4" s="140"/>
      <c r="H4" s="140"/>
      <c r="I4" s="140"/>
      <c r="J4" s="140"/>
      <c r="K4" s="140"/>
      <c r="L4" s="140"/>
      <c r="M4" s="140" t="s">
        <v>315</v>
      </c>
      <c r="N4" s="140"/>
    </row>
    <row r="5" ht="31.9" customHeight="1" spans="1:14">
      <c r="A5" s="140"/>
      <c r="B5" s="140"/>
      <c r="C5" s="140" t="s">
        <v>316</v>
      </c>
      <c r="D5" s="140" t="s">
        <v>110</v>
      </c>
      <c r="E5" s="140"/>
      <c r="F5" s="140"/>
      <c r="G5" s="140"/>
      <c r="H5" s="140"/>
      <c r="I5" s="140"/>
      <c r="J5" s="140" t="s">
        <v>317</v>
      </c>
      <c r="K5" s="140" t="s">
        <v>112</v>
      </c>
      <c r="L5" s="140" t="s">
        <v>113</v>
      </c>
      <c r="M5" s="140" t="s">
        <v>318</v>
      </c>
      <c r="N5" s="140" t="s">
        <v>319</v>
      </c>
    </row>
    <row r="6" ht="44.85" customHeight="1" spans="1:14">
      <c r="A6" s="140"/>
      <c r="B6" s="140"/>
      <c r="C6" s="140"/>
      <c r="D6" s="140" t="s">
        <v>320</v>
      </c>
      <c r="E6" s="140" t="s">
        <v>321</v>
      </c>
      <c r="F6" s="140" t="s">
        <v>322</v>
      </c>
      <c r="G6" s="140" t="s">
        <v>323</v>
      </c>
      <c r="H6" s="140" t="s">
        <v>324</v>
      </c>
      <c r="I6" s="140" t="s">
        <v>325</v>
      </c>
      <c r="J6" s="140"/>
      <c r="K6" s="140"/>
      <c r="L6" s="140"/>
      <c r="M6" s="140"/>
      <c r="N6" s="140"/>
    </row>
    <row r="7" ht="22.9" customHeight="1" spans="1:14">
      <c r="A7" s="164"/>
      <c r="B7" s="165" t="s">
        <v>107</v>
      </c>
      <c r="C7" s="166">
        <f>C8</f>
        <v>130000</v>
      </c>
      <c r="D7" s="166">
        <f>D8</f>
        <v>130000</v>
      </c>
      <c r="E7" s="166">
        <f>E8</f>
        <v>130000</v>
      </c>
      <c r="F7" s="166"/>
      <c r="G7" s="166"/>
      <c r="H7" s="166"/>
      <c r="I7" s="166"/>
      <c r="J7" s="166"/>
      <c r="K7" s="166"/>
      <c r="L7" s="166"/>
      <c r="M7" s="166"/>
      <c r="N7" s="164"/>
    </row>
    <row r="8" ht="22.9" customHeight="1" spans="1:14">
      <c r="A8" s="84" t="s">
        <v>136</v>
      </c>
      <c r="B8" s="167" t="s">
        <v>125</v>
      </c>
      <c r="C8" s="166">
        <f>C9</f>
        <v>130000</v>
      </c>
      <c r="D8" s="166">
        <f>D9</f>
        <v>130000</v>
      </c>
      <c r="E8" s="166">
        <f>E9</f>
        <v>130000</v>
      </c>
      <c r="F8" s="166"/>
      <c r="G8" s="166"/>
      <c r="H8" s="166"/>
      <c r="I8" s="166"/>
      <c r="J8" s="166"/>
      <c r="K8" s="166"/>
      <c r="L8" s="166"/>
      <c r="M8" s="166"/>
      <c r="N8" s="164"/>
    </row>
    <row r="9" ht="22.9" customHeight="1" spans="1:14">
      <c r="A9" s="168" t="s">
        <v>137</v>
      </c>
      <c r="B9" s="167" t="s">
        <v>126</v>
      </c>
      <c r="C9" s="169">
        <v>130000</v>
      </c>
      <c r="D9" s="169">
        <v>130000</v>
      </c>
      <c r="E9" s="169">
        <v>130000</v>
      </c>
      <c r="F9" s="169"/>
      <c r="G9" s="169"/>
      <c r="H9" s="169"/>
      <c r="I9" s="169"/>
      <c r="J9" s="169"/>
      <c r="K9" s="169"/>
      <c r="L9" s="169"/>
      <c r="M9" s="169"/>
      <c r="N9" s="171"/>
    </row>
  </sheetData>
  <mergeCells count="15">
    <mergeCell ref="M1:N1"/>
    <mergeCell ref="A2:N2"/>
    <mergeCell ref="A3:L3"/>
    <mergeCell ref="M3:N3"/>
    <mergeCell ref="C4:L4"/>
    <mergeCell ref="M4:N4"/>
    <mergeCell ref="D5:I5"/>
    <mergeCell ref="A4:A6"/>
    <mergeCell ref="B4:B6"/>
    <mergeCell ref="C5:C6"/>
    <mergeCell ref="J5:J6"/>
    <mergeCell ref="K5:K6"/>
    <mergeCell ref="L5:L6"/>
    <mergeCell ref="M5:M6"/>
    <mergeCell ref="N5:N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0"/>
  <sheetViews>
    <sheetView workbookViewId="0">
      <selection activeCell="U1" sqref="U1"/>
    </sheetView>
  </sheetViews>
  <sheetFormatPr defaultColWidth="9" defaultRowHeight="13.5"/>
  <sheetData>
    <row r="1" spans="1:21">
      <c r="A1" s="153"/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20" t="s">
        <v>326</v>
      </c>
    </row>
    <row r="2" ht="18.75" spans="1:21">
      <c r="A2" s="111" t="s">
        <v>327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</row>
    <row r="3" spans="1:21">
      <c r="A3" s="120"/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53"/>
      <c r="T3" s="153"/>
      <c r="U3" s="162" t="s">
        <v>295</v>
      </c>
    </row>
    <row r="4" spans="1:21">
      <c r="A4" s="79" t="s">
        <v>271</v>
      </c>
      <c r="B4" s="79" t="s">
        <v>328</v>
      </c>
      <c r="C4" s="79" t="s">
        <v>329</v>
      </c>
      <c r="D4" s="114" t="s">
        <v>330</v>
      </c>
      <c r="E4" s="79" t="s">
        <v>331</v>
      </c>
      <c r="F4" s="79"/>
      <c r="G4" s="79"/>
      <c r="H4" s="79"/>
      <c r="I4" s="114" t="s">
        <v>332</v>
      </c>
      <c r="J4" s="158"/>
      <c r="K4" s="158"/>
      <c r="L4" s="158"/>
      <c r="M4" s="158"/>
      <c r="N4" s="158"/>
      <c r="O4" s="159"/>
      <c r="P4" s="79" t="s">
        <v>333</v>
      </c>
      <c r="Q4" s="79"/>
      <c r="R4" s="79" t="s">
        <v>334</v>
      </c>
      <c r="S4" s="79"/>
      <c r="T4" s="79"/>
      <c r="U4" s="79"/>
    </row>
    <row r="5" spans="1:21">
      <c r="A5" s="79"/>
      <c r="B5" s="79"/>
      <c r="C5" s="79"/>
      <c r="D5" s="79"/>
      <c r="E5" s="81" t="s">
        <v>109</v>
      </c>
      <c r="F5" s="79" t="s">
        <v>335</v>
      </c>
      <c r="G5" s="79" t="s">
        <v>336</v>
      </c>
      <c r="H5" s="79" t="s">
        <v>337</v>
      </c>
      <c r="I5" s="160" t="s">
        <v>338</v>
      </c>
      <c r="J5" s="160" t="s">
        <v>339</v>
      </c>
      <c r="K5" s="160" t="s">
        <v>317</v>
      </c>
      <c r="L5" s="160" t="s">
        <v>340</v>
      </c>
      <c r="M5" s="160" t="s">
        <v>341</v>
      </c>
      <c r="N5" s="160" t="s">
        <v>120</v>
      </c>
      <c r="O5" s="160" t="s">
        <v>109</v>
      </c>
      <c r="P5" s="79" t="s">
        <v>342</v>
      </c>
      <c r="Q5" s="79" t="s">
        <v>343</v>
      </c>
      <c r="R5" s="79" t="s">
        <v>107</v>
      </c>
      <c r="S5" s="79" t="s">
        <v>344</v>
      </c>
      <c r="T5" s="160" t="s">
        <v>317</v>
      </c>
      <c r="U5" s="126" t="s">
        <v>345</v>
      </c>
    </row>
    <row r="6" spans="1:21">
      <c r="A6" s="79"/>
      <c r="B6" s="79"/>
      <c r="C6" s="79"/>
      <c r="D6" s="79"/>
      <c r="E6" s="81"/>
      <c r="F6" s="79"/>
      <c r="G6" s="79"/>
      <c r="H6" s="79"/>
      <c r="I6" s="129"/>
      <c r="J6" s="129"/>
      <c r="K6" s="129"/>
      <c r="L6" s="129"/>
      <c r="M6" s="129"/>
      <c r="N6" s="129"/>
      <c r="O6" s="129"/>
      <c r="P6" s="79"/>
      <c r="Q6" s="79"/>
      <c r="R6" s="79"/>
      <c r="S6" s="79"/>
      <c r="T6" s="129"/>
      <c r="U6" s="126"/>
    </row>
    <row r="7" spans="1:21">
      <c r="A7" s="154"/>
      <c r="B7" s="154"/>
      <c r="C7" s="155"/>
      <c r="D7" s="155"/>
      <c r="E7" s="156"/>
      <c r="F7" s="156"/>
      <c r="G7" s="156"/>
      <c r="H7" s="157"/>
      <c r="I7" s="156"/>
      <c r="J7" s="157"/>
      <c r="K7" s="156"/>
      <c r="L7" s="157"/>
      <c r="M7" s="156"/>
      <c r="N7" s="157"/>
      <c r="O7" s="156"/>
      <c r="P7" s="161"/>
      <c r="Q7" s="156"/>
      <c r="R7" s="157"/>
      <c r="S7" s="156"/>
      <c r="T7" s="157"/>
      <c r="U7" s="156"/>
    </row>
    <row r="8" spans="1:21">
      <c r="A8" s="154"/>
      <c r="B8" s="154"/>
      <c r="C8" s="155"/>
      <c r="D8" s="155"/>
      <c r="E8" s="156"/>
      <c r="F8" s="156"/>
      <c r="G8" s="156"/>
      <c r="H8" s="157"/>
      <c r="I8" s="156"/>
      <c r="J8" s="157"/>
      <c r="K8" s="156"/>
      <c r="L8" s="157"/>
      <c r="M8" s="156"/>
      <c r="N8" s="157"/>
      <c r="O8" s="156"/>
      <c r="P8" s="161"/>
      <c r="Q8" s="156"/>
      <c r="R8" s="157"/>
      <c r="S8" s="156"/>
      <c r="T8" s="157"/>
      <c r="U8" s="156"/>
    </row>
    <row r="9" spans="1:21">
      <c r="A9" s="154"/>
      <c r="B9" s="154"/>
      <c r="C9" s="155"/>
      <c r="D9" s="155"/>
      <c r="E9" s="156"/>
      <c r="F9" s="156"/>
      <c r="G9" s="156"/>
      <c r="H9" s="157"/>
      <c r="I9" s="156"/>
      <c r="J9" s="157"/>
      <c r="K9" s="156"/>
      <c r="L9" s="157"/>
      <c r="M9" s="156"/>
      <c r="N9" s="157"/>
      <c r="O9" s="156"/>
      <c r="P9" s="161"/>
      <c r="Q9" s="156"/>
      <c r="R9" s="157"/>
      <c r="S9" s="156"/>
      <c r="T9" s="157"/>
      <c r="U9" s="156"/>
    </row>
    <row r="10" spans="1:21">
      <c r="A10" s="154"/>
      <c r="B10" s="154"/>
      <c r="C10" s="155"/>
      <c r="D10" s="155"/>
      <c r="E10" s="156"/>
      <c r="F10" s="156"/>
      <c r="G10" s="156"/>
      <c r="H10" s="157"/>
      <c r="I10" s="156"/>
      <c r="J10" s="157"/>
      <c r="K10" s="156"/>
      <c r="L10" s="157"/>
      <c r="M10" s="156"/>
      <c r="N10" s="157"/>
      <c r="O10" s="156"/>
      <c r="P10" s="161"/>
      <c r="Q10" s="156"/>
      <c r="R10" s="157"/>
      <c r="S10" s="156"/>
      <c r="T10" s="157"/>
      <c r="U10" s="156"/>
    </row>
  </sheetData>
  <mergeCells count="26">
    <mergeCell ref="A2:U2"/>
    <mergeCell ref="E4:H4"/>
    <mergeCell ref="I4:O4"/>
    <mergeCell ref="P4:Q4"/>
    <mergeCell ref="R4:U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</mergeCells>
  <pageMargins left="0.75" right="0.75" top="1" bottom="1" header="0.5" footer="0.5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7"/>
  <sheetViews>
    <sheetView workbookViewId="0">
      <selection activeCell="A2" sqref="A2:P2"/>
    </sheetView>
  </sheetViews>
  <sheetFormatPr defaultColWidth="9" defaultRowHeight="13.5" outlineLevelRow="6"/>
  <sheetData>
    <row r="1" s="63" customFormat="1" ht="23.25" customHeight="1" spans="1:18">
      <c r="A1" s="97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P1" s="143" t="s">
        <v>346</v>
      </c>
      <c r="Q1" s="104"/>
      <c r="R1" s="104"/>
    </row>
    <row r="2" s="63" customFormat="1" ht="23.25" customHeight="1" spans="1:18">
      <c r="A2" s="150" t="s">
        <v>347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04"/>
      <c r="R2" s="104"/>
    </row>
    <row r="3" s="63" customFormat="1" ht="23.25" customHeight="1" spans="1:18">
      <c r="A3" s="151"/>
      <c r="B3" s="99"/>
      <c r="C3" s="99"/>
      <c r="D3" s="99"/>
      <c r="E3" s="99"/>
      <c r="F3" s="99"/>
      <c r="G3" s="99"/>
      <c r="H3" s="99"/>
      <c r="I3" s="97"/>
      <c r="J3" s="97"/>
      <c r="K3" s="97"/>
      <c r="L3" s="97"/>
      <c r="M3" s="97"/>
      <c r="N3" s="97"/>
      <c r="P3" s="145" t="s">
        <v>295</v>
      </c>
      <c r="Q3" s="104"/>
      <c r="R3" s="104"/>
    </row>
    <row r="4" s="63" customFormat="1" ht="25.5" customHeight="1" spans="1:18">
      <c r="A4" s="100" t="s">
        <v>348</v>
      </c>
      <c r="B4" s="134" t="s">
        <v>312</v>
      </c>
      <c r="C4" s="134" t="s">
        <v>349</v>
      </c>
      <c r="D4" s="134" t="s">
        <v>163</v>
      </c>
      <c r="E4" s="134" t="s">
        <v>147</v>
      </c>
      <c r="F4" s="134" t="s">
        <v>148</v>
      </c>
      <c r="G4" s="134" t="s">
        <v>149</v>
      </c>
      <c r="H4" s="134" t="s">
        <v>150</v>
      </c>
      <c r="I4" s="134" t="s">
        <v>151</v>
      </c>
      <c r="J4" s="134" t="s">
        <v>152</v>
      </c>
      <c r="K4" s="134" t="s">
        <v>153</v>
      </c>
      <c r="L4" s="134" t="s">
        <v>154</v>
      </c>
      <c r="M4" s="134" t="s">
        <v>155</v>
      </c>
      <c r="N4" s="134" t="s">
        <v>156</v>
      </c>
      <c r="O4" s="134" t="s">
        <v>157</v>
      </c>
      <c r="P4" s="134" t="s">
        <v>160</v>
      </c>
      <c r="Q4" s="106"/>
      <c r="R4" s="106"/>
    </row>
    <row r="5" s="63" customFormat="1" ht="14.25" customHeight="1" spans="1:18">
      <c r="A5" s="100"/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06"/>
      <c r="R5" s="106"/>
    </row>
    <row r="6" s="63" customFormat="1" ht="14.25" customHeight="1" spans="1:18">
      <c r="A6" s="100"/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06"/>
      <c r="R6" s="106"/>
    </row>
    <row r="7" s="63" customFormat="1" ht="23.25" customHeight="1" spans="1:18">
      <c r="A7" s="100"/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04"/>
      <c r="R7" s="104"/>
    </row>
  </sheetData>
  <mergeCells count="17">
    <mergeCell ref="A2:P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ageMargins left="0.75" right="0.75" top="1" bottom="1" header="0.5" footer="0.5"/>
  <headerFooter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9"/>
  <sheetViews>
    <sheetView workbookViewId="0">
      <selection activeCell="G24" sqref="G24"/>
    </sheetView>
  </sheetViews>
  <sheetFormatPr defaultColWidth="9" defaultRowHeight="13.5"/>
  <cols>
    <col min="1" max="1" width="27.25" customWidth="1"/>
    <col min="2" max="2" width="19.375" customWidth="1"/>
  </cols>
  <sheetData>
    <row r="1" spans="1:21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143" t="s">
        <v>350</v>
      </c>
      <c r="U1" s="144"/>
    </row>
    <row r="2" ht="21.75" spans="1:20">
      <c r="A2" s="132" t="s">
        <v>351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</row>
    <row r="3" spans="1:20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</row>
    <row r="4" spans="1:20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145" t="s">
        <v>295</v>
      </c>
    </row>
    <row r="5" spans="1:20">
      <c r="A5" s="133" t="s">
        <v>129</v>
      </c>
      <c r="B5" s="134" t="s">
        <v>130</v>
      </c>
      <c r="C5" s="135" t="s">
        <v>131</v>
      </c>
      <c r="D5" s="136"/>
      <c r="E5" s="136"/>
      <c r="F5" s="136"/>
      <c r="G5" s="137" t="s">
        <v>132</v>
      </c>
      <c r="H5" s="137"/>
      <c r="I5" s="137"/>
      <c r="J5" s="137"/>
      <c r="K5" s="137"/>
      <c r="L5" s="137"/>
      <c r="M5" s="137"/>
      <c r="N5" s="137"/>
      <c r="O5" s="137"/>
      <c r="P5" s="141"/>
      <c r="Q5" s="133" t="s">
        <v>303</v>
      </c>
      <c r="R5" s="146" t="s">
        <v>134</v>
      </c>
      <c r="S5" s="147" t="s">
        <v>135</v>
      </c>
      <c r="T5" s="147" t="s">
        <v>304</v>
      </c>
    </row>
    <row r="6" ht="21" spans="1:20">
      <c r="A6" s="138"/>
      <c r="B6" s="139"/>
      <c r="C6" s="140" t="s">
        <v>107</v>
      </c>
      <c r="D6" s="140" t="s">
        <v>164</v>
      </c>
      <c r="E6" s="140" t="s">
        <v>165</v>
      </c>
      <c r="F6" s="140" t="s">
        <v>155</v>
      </c>
      <c r="G6" s="139" t="s">
        <v>107</v>
      </c>
      <c r="H6" s="139" t="s">
        <v>189</v>
      </c>
      <c r="I6" s="139" t="s">
        <v>155</v>
      </c>
      <c r="J6" s="139" t="s">
        <v>157</v>
      </c>
      <c r="K6" s="139" t="s">
        <v>305</v>
      </c>
      <c r="L6" s="139" t="s">
        <v>170</v>
      </c>
      <c r="M6" s="139" t="s">
        <v>306</v>
      </c>
      <c r="N6" s="139" t="s">
        <v>153</v>
      </c>
      <c r="O6" s="139" t="s">
        <v>156</v>
      </c>
      <c r="P6" s="142" t="s">
        <v>160</v>
      </c>
      <c r="Q6" s="138"/>
      <c r="R6" s="148"/>
      <c r="S6" s="149"/>
      <c r="T6" s="149"/>
    </row>
    <row r="7" ht="33" customHeight="1" spans="1:20">
      <c r="A7" s="134"/>
      <c r="B7" s="134" t="s">
        <v>107</v>
      </c>
      <c r="C7" s="134">
        <v>1</v>
      </c>
      <c r="D7" s="134">
        <v>2</v>
      </c>
      <c r="E7" s="134">
        <v>3</v>
      </c>
      <c r="F7" s="134">
        <v>4</v>
      </c>
      <c r="G7" s="134">
        <v>5</v>
      </c>
      <c r="H7" s="134">
        <v>6</v>
      </c>
      <c r="I7" s="134">
        <v>7</v>
      </c>
      <c r="J7" s="134">
        <v>8</v>
      </c>
      <c r="K7" s="134">
        <v>9</v>
      </c>
      <c r="L7" s="134">
        <v>10</v>
      </c>
      <c r="M7" s="134">
        <v>11</v>
      </c>
      <c r="N7" s="134">
        <v>12</v>
      </c>
      <c r="O7" s="134">
        <v>13</v>
      </c>
      <c r="P7" s="134">
        <v>14</v>
      </c>
      <c r="Q7" s="134">
        <v>15</v>
      </c>
      <c r="R7" s="146">
        <v>16</v>
      </c>
      <c r="S7" s="147">
        <v>17</v>
      </c>
      <c r="T7" s="147">
        <v>18</v>
      </c>
    </row>
    <row r="8" ht="33" customHeight="1" spans="1:20">
      <c r="A8" s="84">
        <v>118</v>
      </c>
      <c r="B8" s="85" t="s">
        <v>352</v>
      </c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</row>
    <row r="9" ht="33" customHeight="1" spans="1:20">
      <c r="A9" s="84" t="s">
        <v>353</v>
      </c>
      <c r="B9" s="87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</row>
    <row r="10" ht="33" customHeight="1" spans="1:20">
      <c r="A10" s="84" t="s">
        <v>285</v>
      </c>
      <c r="B10" s="88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</row>
    <row r="11" ht="33" customHeight="1" spans="1:20">
      <c r="A11" s="84" t="s">
        <v>286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</row>
    <row r="12" ht="33" customHeight="1" spans="1:20">
      <c r="A12" s="84" t="s">
        <v>287</v>
      </c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</row>
    <row r="19" spans="9:9">
      <c r="I19" t="s">
        <v>351</v>
      </c>
    </row>
  </sheetData>
  <mergeCells count="9">
    <mergeCell ref="A2:T2"/>
    <mergeCell ref="C5:F5"/>
    <mergeCell ref="G5:P5"/>
    <mergeCell ref="A5:A6"/>
    <mergeCell ref="B5:B6"/>
    <mergeCell ref="Q5:Q6"/>
    <mergeCell ref="R5:R6"/>
    <mergeCell ref="S5:S6"/>
    <mergeCell ref="T5:T6"/>
  </mergeCells>
  <pageMargins left="0.75" right="0.75" top="1" bottom="1" header="0.5" footer="0.5"/>
  <headerFooter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1"/>
  <sheetViews>
    <sheetView workbookViewId="0">
      <selection activeCell="C11" sqref="C11"/>
    </sheetView>
  </sheetViews>
  <sheetFormatPr defaultColWidth="9" defaultRowHeight="13.5"/>
  <cols>
    <col min="2" max="2" width="13.75" customWidth="1"/>
  </cols>
  <sheetData>
    <row r="1" ht="14.25" spans="1:19">
      <c r="A1" s="108"/>
      <c r="B1" s="109"/>
      <c r="C1" s="109"/>
      <c r="D1" s="109"/>
      <c r="E1" s="110"/>
      <c r="F1" s="109"/>
      <c r="G1" s="109"/>
      <c r="H1" s="109"/>
      <c r="I1" s="109"/>
      <c r="J1" s="109"/>
      <c r="K1" s="109"/>
      <c r="L1" s="109"/>
      <c r="M1" s="63"/>
      <c r="N1" s="63"/>
      <c r="O1" s="119"/>
      <c r="P1" s="120"/>
      <c r="Q1" s="120"/>
      <c r="R1" s="131" t="s">
        <v>354</v>
      </c>
      <c r="S1" s="131"/>
    </row>
    <row r="2" ht="18.75" spans="1:19">
      <c r="A2" s="63"/>
      <c r="B2" s="111" t="s">
        <v>355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</row>
    <row r="3" spans="1:19">
      <c r="A3" s="63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21"/>
      <c r="N3" s="122"/>
      <c r="O3" s="123"/>
      <c r="P3" s="120"/>
      <c r="Q3" s="120"/>
      <c r="R3" s="95" t="s">
        <v>356</v>
      </c>
      <c r="S3" s="95"/>
    </row>
    <row r="4" spans="1:19">
      <c r="A4" s="113" t="s">
        <v>270</v>
      </c>
      <c r="B4" s="79" t="s">
        <v>271</v>
      </c>
      <c r="C4" s="79" t="s">
        <v>328</v>
      </c>
      <c r="D4" s="79" t="s">
        <v>357</v>
      </c>
      <c r="E4" s="79" t="s">
        <v>358</v>
      </c>
      <c r="F4" s="79" t="s">
        <v>359</v>
      </c>
      <c r="G4" s="114" t="s">
        <v>360</v>
      </c>
      <c r="H4" s="114" t="s">
        <v>218</v>
      </c>
      <c r="I4" s="124" t="s">
        <v>361</v>
      </c>
      <c r="J4" s="124"/>
      <c r="K4" s="124"/>
      <c r="L4" s="125" t="s">
        <v>362</v>
      </c>
      <c r="M4" s="126" t="s">
        <v>363</v>
      </c>
      <c r="N4" s="126" t="s">
        <v>364</v>
      </c>
      <c r="O4" s="126"/>
      <c r="P4" s="79" t="s">
        <v>365</v>
      </c>
      <c r="Q4" s="79" t="s">
        <v>120</v>
      </c>
      <c r="R4" s="129" t="s">
        <v>366</v>
      </c>
      <c r="S4" s="127" t="s">
        <v>367</v>
      </c>
    </row>
    <row r="5" spans="1:19">
      <c r="A5" s="113"/>
      <c r="B5" s="79"/>
      <c r="C5" s="79"/>
      <c r="D5" s="79"/>
      <c r="E5" s="79"/>
      <c r="F5" s="79"/>
      <c r="G5" s="114"/>
      <c r="H5" s="79"/>
      <c r="I5" s="127" t="s">
        <v>368</v>
      </c>
      <c r="J5" s="128" t="s">
        <v>321</v>
      </c>
      <c r="K5" s="129" t="s">
        <v>369</v>
      </c>
      <c r="L5" s="126"/>
      <c r="M5" s="126"/>
      <c r="N5" s="126"/>
      <c r="O5" s="126"/>
      <c r="P5" s="79"/>
      <c r="Q5" s="79"/>
      <c r="R5" s="79"/>
      <c r="S5" s="126"/>
    </row>
    <row r="6" spans="1:19">
      <c r="A6" s="113"/>
      <c r="B6" s="79"/>
      <c r="C6" s="79"/>
      <c r="D6" s="79"/>
      <c r="E6" s="79"/>
      <c r="F6" s="79"/>
      <c r="G6" s="114"/>
      <c r="H6" s="79"/>
      <c r="I6" s="126"/>
      <c r="J6" s="114"/>
      <c r="K6" s="79"/>
      <c r="L6" s="126"/>
      <c r="M6" s="126"/>
      <c r="N6" s="126" t="s">
        <v>370</v>
      </c>
      <c r="O6" s="126" t="s">
        <v>123</v>
      </c>
      <c r="P6" s="79"/>
      <c r="Q6" s="79"/>
      <c r="R6" s="79"/>
      <c r="S6" s="126"/>
    </row>
    <row r="7" spans="1:19">
      <c r="A7" s="113"/>
      <c r="B7" s="79"/>
      <c r="C7" s="79"/>
      <c r="D7" s="79"/>
      <c r="E7" s="79"/>
      <c r="F7" s="79"/>
      <c r="G7" s="114"/>
      <c r="H7" s="79"/>
      <c r="I7" s="126"/>
      <c r="J7" s="114"/>
      <c r="K7" s="79"/>
      <c r="L7" s="126"/>
      <c r="M7" s="126"/>
      <c r="N7" s="126"/>
      <c r="O7" s="126"/>
      <c r="P7" s="79"/>
      <c r="Q7" s="79"/>
      <c r="R7" s="79"/>
      <c r="S7" s="126"/>
    </row>
    <row r="8" ht="22.5" spans="1:19">
      <c r="A8" s="115">
        <v>206001</v>
      </c>
      <c r="B8" s="116" t="s">
        <v>125</v>
      </c>
      <c r="C8" s="115" t="s">
        <v>371</v>
      </c>
      <c r="D8" s="115" t="s">
        <v>372</v>
      </c>
      <c r="E8" s="83" t="s">
        <v>373</v>
      </c>
      <c r="F8" s="117">
        <v>2</v>
      </c>
      <c r="G8" s="83" t="s">
        <v>374</v>
      </c>
      <c r="H8" s="117">
        <v>16000</v>
      </c>
      <c r="I8" s="117">
        <v>16000</v>
      </c>
      <c r="J8" s="117">
        <v>16000</v>
      </c>
      <c r="K8" s="118"/>
      <c r="L8" s="118"/>
      <c r="M8" s="118"/>
      <c r="N8" s="118"/>
      <c r="O8" s="130"/>
      <c r="P8" s="130"/>
      <c r="Q8" s="130"/>
      <c r="R8" s="130"/>
      <c r="S8" s="130"/>
    </row>
    <row r="9" spans="1:19">
      <c r="A9" s="115">
        <v>206002</v>
      </c>
      <c r="B9" s="116" t="s">
        <v>125</v>
      </c>
      <c r="C9" s="115" t="s">
        <v>371</v>
      </c>
      <c r="D9" s="115" t="s">
        <v>375</v>
      </c>
      <c r="E9" s="83" t="s">
        <v>376</v>
      </c>
      <c r="F9" s="117">
        <v>40</v>
      </c>
      <c r="G9" s="83" t="s">
        <v>377</v>
      </c>
      <c r="H9" s="117">
        <v>14000</v>
      </c>
      <c r="I9" s="117">
        <v>14000</v>
      </c>
      <c r="J9" s="117">
        <v>14000</v>
      </c>
      <c r="K9" s="118"/>
      <c r="L9" s="118"/>
      <c r="M9" s="118"/>
      <c r="N9" s="118"/>
      <c r="O9" s="130"/>
      <c r="P9" s="130"/>
      <c r="Q9" s="130"/>
      <c r="R9" s="130"/>
      <c r="S9" s="130"/>
    </row>
    <row r="10" spans="1:19">
      <c r="A10" s="83"/>
      <c r="B10" s="83"/>
      <c r="C10" s="83"/>
      <c r="D10" s="83"/>
      <c r="E10" s="83"/>
      <c r="F10" s="118"/>
      <c r="G10" s="83"/>
      <c r="H10" s="118"/>
      <c r="I10" s="118"/>
      <c r="J10" s="118"/>
      <c r="K10" s="118"/>
      <c r="L10" s="118"/>
      <c r="M10" s="118"/>
      <c r="N10" s="118"/>
      <c r="O10" s="130"/>
      <c r="P10" s="130"/>
      <c r="Q10" s="130"/>
      <c r="R10" s="130"/>
      <c r="S10" s="130"/>
    </row>
    <row r="11" spans="1:19">
      <c r="A11" s="83"/>
      <c r="B11" s="83"/>
      <c r="C11" s="83"/>
      <c r="D11" s="83"/>
      <c r="E11" s="83"/>
      <c r="F11" s="118"/>
      <c r="G11" s="83"/>
      <c r="H11" s="118"/>
      <c r="I11" s="118"/>
      <c r="J11" s="118"/>
      <c r="K11" s="118"/>
      <c r="L11" s="118"/>
      <c r="M11" s="118"/>
      <c r="N11" s="118"/>
      <c r="O11" s="130"/>
      <c r="P11" s="130"/>
      <c r="Q11" s="130"/>
      <c r="R11" s="130"/>
      <c r="S11" s="130"/>
    </row>
    <row r="12" spans="1:19">
      <c r="A12" s="83"/>
      <c r="B12" s="83"/>
      <c r="C12" s="83"/>
      <c r="D12" s="83"/>
      <c r="E12" s="83"/>
      <c r="F12" s="118"/>
      <c r="G12" s="83"/>
      <c r="H12" s="118"/>
      <c r="I12" s="118"/>
      <c r="J12" s="118"/>
      <c r="K12" s="118"/>
      <c r="L12" s="118"/>
      <c r="M12" s="118"/>
      <c r="N12" s="118"/>
      <c r="O12" s="130"/>
      <c r="P12" s="130"/>
      <c r="Q12" s="130"/>
      <c r="R12" s="130"/>
      <c r="S12" s="130"/>
    </row>
    <row r="13" spans="1:19">
      <c r="A13" s="83"/>
      <c r="B13" s="83"/>
      <c r="C13" s="83"/>
      <c r="D13" s="83"/>
      <c r="E13" s="83"/>
      <c r="F13" s="118"/>
      <c r="G13" s="83"/>
      <c r="H13" s="118"/>
      <c r="I13" s="118"/>
      <c r="J13" s="118"/>
      <c r="K13" s="118"/>
      <c r="L13" s="118"/>
      <c r="M13" s="118"/>
      <c r="N13" s="118"/>
      <c r="O13" s="130"/>
      <c r="P13" s="130"/>
      <c r="Q13" s="130"/>
      <c r="R13" s="130"/>
      <c r="S13" s="130"/>
    </row>
    <row r="14" spans="1:19">
      <c r="A14" s="83"/>
      <c r="B14" s="83"/>
      <c r="C14" s="83"/>
      <c r="D14" s="83"/>
      <c r="E14" s="83"/>
      <c r="F14" s="118"/>
      <c r="G14" s="83"/>
      <c r="H14" s="118"/>
      <c r="I14" s="118"/>
      <c r="J14" s="118"/>
      <c r="K14" s="118"/>
      <c r="L14" s="118"/>
      <c r="M14" s="118"/>
      <c r="N14" s="118"/>
      <c r="O14" s="130"/>
      <c r="P14" s="130"/>
      <c r="Q14" s="130"/>
      <c r="R14" s="130"/>
      <c r="S14" s="130"/>
    </row>
    <row r="15" spans="1:19">
      <c r="A15" s="83"/>
      <c r="B15" s="83"/>
      <c r="C15" s="83"/>
      <c r="D15" s="83"/>
      <c r="E15" s="83"/>
      <c r="F15" s="118"/>
      <c r="G15" s="83"/>
      <c r="H15" s="118"/>
      <c r="I15" s="118"/>
      <c r="J15" s="118"/>
      <c r="K15" s="118"/>
      <c r="L15" s="118"/>
      <c r="M15" s="118"/>
      <c r="N15" s="118"/>
      <c r="O15" s="130"/>
      <c r="P15" s="130"/>
      <c r="Q15" s="130"/>
      <c r="R15" s="130"/>
      <c r="S15" s="130"/>
    </row>
    <row r="16" spans="1:19">
      <c r="A16" s="83"/>
      <c r="B16" s="83"/>
      <c r="C16" s="83"/>
      <c r="D16" s="83"/>
      <c r="E16" s="83"/>
      <c r="F16" s="118"/>
      <c r="G16" s="83"/>
      <c r="H16" s="118"/>
      <c r="I16" s="118"/>
      <c r="J16" s="118"/>
      <c r="K16" s="118"/>
      <c r="L16" s="118"/>
      <c r="M16" s="118"/>
      <c r="N16" s="118"/>
      <c r="O16" s="130"/>
      <c r="P16" s="130"/>
      <c r="Q16" s="130"/>
      <c r="R16" s="130"/>
      <c r="S16" s="130"/>
    </row>
    <row r="17" spans="1:19">
      <c r="A17" s="83"/>
      <c r="B17" s="83"/>
      <c r="C17" s="83"/>
      <c r="D17" s="83"/>
      <c r="E17" s="83"/>
      <c r="F17" s="118"/>
      <c r="G17" s="83"/>
      <c r="H17" s="118"/>
      <c r="I17" s="118"/>
      <c r="J17" s="118"/>
      <c r="K17" s="118"/>
      <c r="L17" s="118"/>
      <c r="M17" s="118"/>
      <c r="N17" s="118"/>
      <c r="O17" s="130"/>
      <c r="P17" s="130"/>
      <c r="Q17" s="130"/>
      <c r="R17" s="130"/>
      <c r="S17" s="130"/>
    </row>
    <row r="18" spans="1:19">
      <c r="A18" s="83"/>
      <c r="B18" s="83"/>
      <c r="C18" s="83"/>
      <c r="D18" s="83"/>
      <c r="E18" s="83"/>
      <c r="F18" s="118"/>
      <c r="G18" s="83"/>
      <c r="H18" s="118"/>
      <c r="I18" s="118"/>
      <c r="J18" s="118"/>
      <c r="K18" s="118"/>
      <c r="L18" s="118"/>
      <c r="M18" s="118"/>
      <c r="N18" s="118"/>
      <c r="O18" s="130"/>
      <c r="P18" s="130"/>
      <c r="Q18" s="130"/>
      <c r="R18" s="130"/>
      <c r="S18" s="130"/>
    </row>
    <row r="19" spans="1:19">
      <c r="A19" s="83"/>
      <c r="B19" s="83"/>
      <c r="C19" s="83"/>
      <c r="D19" s="83"/>
      <c r="E19" s="83"/>
      <c r="F19" s="118"/>
      <c r="G19" s="83"/>
      <c r="H19" s="118"/>
      <c r="I19" s="118"/>
      <c r="J19" s="118"/>
      <c r="K19" s="118"/>
      <c r="L19" s="118"/>
      <c r="M19" s="118"/>
      <c r="N19" s="118"/>
      <c r="O19" s="130"/>
      <c r="P19" s="130"/>
      <c r="Q19" s="130"/>
      <c r="R19" s="130"/>
      <c r="S19" s="130"/>
    </row>
    <row r="20" spans="1:19">
      <c r="A20" s="83"/>
      <c r="B20" s="83"/>
      <c r="C20" s="83"/>
      <c r="D20" s="83"/>
      <c r="E20" s="83"/>
      <c r="F20" s="118"/>
      <c r="G20" s="83"/>
      <c r="H20" s="118"/>
      <c r="I20" s="118"/>
      <c r="J20" s="118"/>
      <c r="K20" s="118"/>
      <c r="L20" s="118"/>
      <c r="M20" s="118"/>
      <c r="N20" s="118"/>
      <c r="O20" s="130"/>
      <c r="P20" s="130"/>
      <c r="Q20" s="130"/>
      <c r="R20" s="130"/>
      <c r="S20" s="130"/>
    </row>
    <row r="21" spans="1:19">
      <c r="A21" s="83"/>
      <c r="B21" s="83"/>
      <c r="C21" s="83"/>
      <c r="D21" s="83"/>
      <c r="E21" s="83"/>
      <c r="F21" s="118"/>
      <c r="G21" s="83"/>
      <c r="H21" s="118"/>
      <c r="I21" s="118"/>
      <c r="J21" s="118"/>
      <c r="K21" s="118"/>
      <c r="L21" s="118"/>
      <c r="M21" s="118"/>
      <c r="N21" s="118"/>
      <c r="O21" s="130"/>
      <c r="P21" s="130"/>
      <c r="Q21" s="130"/>
      <c r="R21" s="130"/>
      <c r="S21" s="130"/>
    </row>
  </sheetData>
  <mergeCells count="25">
    <mergeCell ref="R1:S1"/>
    <mergeCell ref="B2:S2"/>
    <mergeCell ref="M3:N3"/>
    <mergeCell ref="R3:S3"/>
    <mergeCell ref="I4:K4"/>
    <mergeCell ref="A4:A7"/>
    <mergeCell ref="B4:B7"/>
    <mergeCell ref="C4:C7"/>
    <mergeCell ref="D4:D7"/>
    <mergeCell ref="E4:E7"/>
    <mergeCell ref="F4:F7"/>
    <mergeCell ref="G4:G7"/>
    <mergeCell ref="H4:H7"/>
    <mergeCell ref="I5:I7"/>
    <mergeCell ref="J5:J7"/>
    <mergeCell ref="K5:K7"/>
    <mergeCell ref="L4:L7"/>
    <mergeCell ref="M4:M7"/>
    <mergeCell ref="N6:N7"/>
    <mergeCell ref="O6:O7"/>
    <mergeCell ref="P4:P7"/>
    <mergeCell ref="Q4:Q7"/>
    <mergeCell ref="R4:R7"/>
    <mergeCell ref="S4:S7"/>
    <mergeCell ref="N4:O5"/>
  </mergeCells>
  <pageMargins left="0.75" right="0.75" top="1" bottom="1" header="0.5" footer="0.5"/>
  <headerFooter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2"/>
  <sheetViews>
    <sheetView workbookViewId="0">
      <selection activeCell="H18" sqref="H18"/>
    </sheetView>
  </sheetViews>
  <sheetFormatPr defaultColWidth="9" defaultRowHeight="13.5"/>
  <cols>
    <col min="1" max="1" width="31.25" customWidth="1"/>
    <col min="2" max="2" width="21.25" customWidth="1"/>
  </cols>
  <sheetData>
    <row r="1" s="63" customFormat="1" ht="23.25" customHeight="1" spans="1:17">
      <c r="A1" s="97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O1" s="103" t="s">
        <v>378</v>
      </c>
      <c r="P1" s="104"/>
      <c r="Q1" s="104"/>
    </row>
    <row r="2" s="63" customFormat="1" ht="23.25" customHeight="1" spans="1:17">
      <c r="A2" s="98" t="s">
        <v>379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104"/>
      <c r="Q2" s="104"/>
    </row>
    <row r="3" s="63" customFormat="1" ht="23.25" customHeight="1" spans="1:17">
      <c r="A3" s="99"/>
      <c r="B3" s="99"/>
      <c r="C3" s="99"/>
      <c r="D3" s="99"/>
      <c r="E3" s="99"/>
      <c r="F3" s="99"/>
      <c r="G3" s="99"/>
      <c r="H3" s="97"/>
      <c r="I3" s="97"/>
      <c r="J3" s="97"/>
      <c r="K3" s="97"/>
      <c r="L3" s="97"/>
      <c r="M3" s="97"/>
      <c r="O3" s="105" t="s">
        <v>380</v>
      </c>
      <c r="P3" s="104"/>
      <c r="Q3" s="104"/>
    </row>
    <row r="4" s="63" customFormat="1" ht="25.5" customHeight="1" spans="1:17">
      <c r="A4" s="100" t="s">
        <v>129</v>
      </c>
      <c r="B4" s="100" t="s">
        <v>130</v>
      </c>
      <c r="C4" s="100" t="s">
        <v>163</v>
      </c>
      <c r="D4" s="100" t="s">
        <v>147</v>
      </c>
      <c r="E4" s="101" t="s">
        <v>148</v>
      </c>
      <c r="F4" s="100" t="s">
        <v>149</v>
      </c>
      <c r="G4" s="100" t="s">
        <v>150</v>
      </c>
      <c r="H4" s="100" t="s">
        <v>151</v>
      </c>
      <c r="I4" s="100" t="s">
        <v>152</v>
      </c>
      <c r="J4" s="100" t="s">
        <v>153</v>
      </c>
      <c r="K4" s="100" t="s">
        <v>154</v>
      </c>
      <c r="L4" s="100" t="s">
        <v>155</v>
      </c>
      <c r="M4" s="100" t="s">
        <v>156</v>
      </c>
      <c r="N4" s="100" t="s">
        <v>157</v>
      </c>
      <c r="O4" s="100" t="s">
        <v>160</v>
      </c>
      <c r="P4" s="106"/>
      <c r="Q4" s="106"/>
    </row>
    <row r="5" s="63" customFormat="1" ht="14.25" customHeight="1" spans="1:17">
      <c r="A5" s="100"/>
      <c r="B5" s="102"/>
      <c r="C5" s="100"/>
      <c r="D5" s="100"/>
      <c r="E5" s="101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6"/>
      <c r="Q5" s="106"/>
    </row>
    <row r="6" s="63" customFormat="1" ht="14.25" customHeight="1" spans="1:17">
      <c r="A6" s="100"/>
      <c r="B6" s="102"/>
      <c r="C6" s="100"/>
      <c r="D6" s="100"/>
      <c r="E6" s="101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6"/>
      <c r="Q6" s="106"/>
    </row>
    <row r="7" s="63" customFormat="1" ht="18" customHeight="1" spans="1:17">
      <c r="A7" s="100"/>
      <c r="B7" s="102" t="s">
        <v>107</v>
      </c>
      <c r="C7" s="100"/>
      <c r="D7" s="100"/>
      <c r="E7" s="101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6"/>
      <c r="Q7" s="106"/>
    </row>
    <row r="8" s="63" customFormat="1" ht="18" customHeight="1" spans="1:17">
      <c r="A8" s="84">
        <v>118</v>
      </c>
      <c r="B8" s="85" t="s">
        <v>352</v>
      </c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107"/>
      <c r="Q8" s="104"/>
    </row>
    <row r="9" ht="18" customHeight="1" spans="1:15">
      <c r="A9" s="84" t="s">
        <v>353</v>
      </c>
      <c r="B9" s="87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</row>
    <row r="10" ht="18" customHeight="1" spans="1:15">
      <c r="A10" s="84" t="s">
        <v>285</v>
      </c>
      <c r="B10" s="88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</row>
    <row r="11" ht="18" customHeight="1" spans="1:15">
      <c r="A11" s="84" t="s">
        <v>286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</row>
    <row r="12" ht="18" customHeight="1" spans="1:15">
      <c r="A12" s="84" t="s">
        <v>287</v>
      </c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</row>
  </sheetData>
  <mergeCells count="15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</mergeCells>
  <pageMargins left="0.75" right="0.75" top="1" bottom="1" header="0.5" footer="0.5"/>
  <headerFooter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2"/>
  <sheetViews>
    <sheetView workbookViewId="0">
      <selection activeCell="H23" sqref="H23"/>
    </sheetView>
  </sheetViews>
  <sheetFormatPr defaultColWidth="9" defaultRowHeight="13.5"/>
  <cols>
    <col min="1" max="1" width="32.125" customWidth="1"/>
    <col min="2" max="2" width="24.625" customWidth="1"/>
  </cols>
  <sheetData>
    <row r="1" s="63" customFormat="1" ht="24.75" customHeight="1" spans="1:25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89"/>
      <c r="P1" s="89"/>
      <c r="Q1" s="89"/>
      <c r="R1" s="92"/>
      <c r="S1" s="92"/>
      <c r="T1" s="93" t="s">
        <v>381</v>
      </c>
      <c r="U1" s="92"/>
      <c r="V1" s="92"/>
      <c r="W1" s="92"/>
      <c r="X1" s="92"/>
      <c r="Y1" s="92"/>
    </row>
    <row r="2" s="63" customFormat="1" ht="24.75" customHeight="1" spans="1:25">
      <c r="A2" s="78" t="s">
        <v>382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92"/>
      <c r="V2" s="92"/>
      <c r="W2" s="92"/>
      <c r="X2" s="92"/>
      <c r="Y2" s="92"/>
    </row>
    <row r="3" s="63" customFormat="1" ht="24.75" customHeight="1" spans="1:25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90"/>
      <c r="P3" s="90"/>
      <c r="Q3" s="90"/>
      <c r="R3" s="94"/>
      <c r="S3" s="95" t="s">
        <v>295</v>
      </c>
      <c r="T3" s="95"/>
      <c r="U3" s="92"/>
      <c r="V3" s="92"/>
      <c r="W3" s="92"/>
      <c r="X3" s="92"/>
      <c r="Y3" s="92"/>
    </row>
    <row r="4" s="63" customFormat="1" ht="24.75" customHeight="1" spans="1:25">
      <c r="A4" s="79" t="s">
        <v>129</v>
      </c>
      <c r="B4" s="80" t="s">
        <v>130</v>
      </c>
      <c r="C4" s="81" t="s">
        <v>163</v>
      </c>
      <c r="D4" s="79" t="s">
        <v>131</v>
      </c>
      <c r="E4" s="79"/>
      <c r="F4" s="79"/>
      <c r="G4" s="79"/>
      <c r="H4" s="79" t="s">
        <v>132</v>
      </c>
      <c r="I4" s="79"/>
      <c r="J4" s="79"/>
      <c r="K4" s="79"/>
      <c r="L4" s="79"/>
      <c r="M4" s="79"/>
      <c r="N4" s="79"/>
      <c r="O4" s="79"/>
      <c r="P4" s="79"/>
      <c r="Q4" s="79"/>
      <c r="R4" s="79" t="s">
        <v>133</v>
      </c>
      <c r="S4" s="79" t="s">
        <v>134</v>
      </c>
      <c r="T4" s="96" t="s">
        <v>135</v>
      </c>
      <c r="U4" s="92"/>
      <c r="V4" s="92"/>
      <c r="W4" s="92"/>
      <c r="X4" s="92"/>
      <c r="Y4" s="92"/>
    </row>
    <row r="5" s="63" customFormat="1" ht="24.75" customHeight="1" spans="1:25">
      <c r="A5" s="79"/>
      <c r="B5" s="82"/>
      <c r="C5" s="81"/>
      <c r="D5" s="79" t="s">
        <v>107</v>
      </c>
      <c r="E5" s="79" t="s">
        <v>164</v>
      </c>
      <c r="F5" s="79" t="s">
        <v>165</v>
      </c>
      <c r="G5" s="79" t="s">
        <v>155</v>
      </c>
      <c r="H5" s="79" t="s">
        <v>107</v>
      </c>
      <c r="I5" s="91" t="s">
        <v>383</v>
      </c>
      <c r="J5" s="91" t="s">
        <v>384</v>
      </c>
      <c r="K5" s="91" t="s">
        <v>157</v>
      </c>
      <c r="L5" s="91" t="s">
        <v>305</v>
      </c>
      <c r="M5" s="79" t="s">
        <v>170</v>
      </c>
      <c r="N5" s="79" t="s">
        <v>306</v>
      </c>
      <c r="O5" s="79" t="s">
        <v>153</v>
      </c>
      <c r="P5" s="79" t="s">
        <v>156</v>
      </c>
      <c r="Q5" s="79" t="s">
        <v>160</v>
      </c>
      <c r="R5" s="79"/>
      <c r="S5" s="79"/>
      <c r="T5" s="96"/>
      <c r="U5" s="92"/>
      <c r="V5" s="92"/>
      <c r="W5" s="92"/>
      <c r="X5" s="92"/>
      <c r="Y5" s="92"/>
    </row>
    <row r="6" s="63" customFormat="1" ht="30.75" customHeight="1" spans="1:25">
      <c r="A6" s="79"/>
      <c r="B6" s="82"/>
      <c r="C6" s="81"/>
      <c r="D6" s="79"/>
      <c r="E6" s="79"/>
      <c r="F6" s="79"/>
      <c r="G6" s="79"/>
      <c r="H6" s="79"/>
      <c r="I6" s="91"/>
      <c r="J6" s="91"/>
      <c r="K6" s="91"/>
      <c r="L6" s="91"/>
      <c r="M6" s="79"/>
      <c r="N6" s="79"/>
      <c r="O6" s="79"/>
      <c r="P6" s="79"/>
      <c r="Q6" s="79"/>
      <c r="R6" s="79"/>
      <c r="S6" s="79"/>
      <c r="T6" s="96"/>
      <c r="U6" s="92"/>
      <c r="V6" s="92"/>
      <c r="W6" s="92"/>
      <c r="X6" s="92"/>
      <c r="Y6" s="92"/>
    </row>
    <row r="7" s="63" customFormat="1" ht="31" customHeight="1" spans="1:25">
      <c r="A7" s="83"/>
      <c r="B7" s="81" t="s">
        <v>107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92"/>
      <c r="V7" s="92"/>
      <c r="W7" s="92"/>
      <c r="X7" s="92"/>
      <c r="Y7" s="92"/>
    </row>
    <row r="8" ht="31" customHeight="1" spans="1:20">
      <c r="A8" s="84">
        <v>118</v>
      </c>
      <c r="B8" s="85" t="s">
        <v>352</v>
      </c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</row>
    <row r="9" ht="31" customHeight="1" spans="1:20">
      <c r="A9" s="84" t="s">
        <v>353</v>
      </c>
      <c r="B9" s="87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</row>
    <row r="10" ht="31" customHeight="1" spans="1:20">
      <c r="A10" s="84" t="s">
        <v>285</v>
      </c>
      <c r="B10" s="88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</row>
    <row r="11" ht="31" customHeight="1" spans="1:20">
      <c r="A11" s="84" t="s">
        <v>286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</row>
    <row r="12" ht="31" customHeight="1" spans="1:20">
      <c r="A12" s="84" t="s">
        <v>287</v>
      </c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</row>
  </sheetData>
  <mergeCells count="24">
    <mergeCell ref="A2:T2"/>
    <mergeCell ref="S3:T3"/>
    <mergeCell ref="D4:G4"/>
    <mergeCell ref="H4:Q4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4:R6"/>
    <mergeCell ref="S4:S6"/>
    <mergeCell ref="T4:T6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1"/>
  <sheetViews>
    <sheetView workbookViewId="0">
      <selection activeCell="A7" sqref="A7:B11"/>
    </sheetView>
  </sheetViews>
  <sheetFormatPr defaultColWidth="10" defaultRowHeight="13.5" outlineLevelCol="7"/>
  <cols>
    <col min="1" max="1" width="12" customWidth="1"/>
    <col min="2" max="2" width="25.75" customWidth="1"/>
    <col min="3" max="3" width="12.3833333333333" customWidth="1"/>
    <col min="4" max="4" width="11.3833333333333" customWidth="1"/>
    <col min="5" max="5" width="14" customWidth="1"/>
    <col min="6" max="6" width="14.75" customWidth="1"/>
    <col min="7" max="8" width="17.5" customWidth="1"/>
    <col min="9" max="9" width="9.75" customWidth="1"/>
  </cols>
  <sheetData>
    <row r="1" ht="16.35" customHeight="1" spans="1:8">
      <c r="A1" s="231"/>
      <c r="H1" s="143" t="s">
        <v>127</v>
      </c>
    </row>
    <row r="2" ht="31.9" customHeight="1" spans="1:8">
      <c r="A2" s="150" t="s">
        <v>128</v>
      </c>
      <c r="B2" s="150"/>
      <c r="C2" s="150"/>
      <c r="D2" s="150"/>
      <c r="E2" s="150"/>
      <c r="F2" s="150"/>
      <c r="G2" s="150"/>
      <c r="H2" s="150"/>
    </row>
    <row r="3" ht="24.95" customHeight="1" spans="1:8">
      <c r="A3" s="232"/>
      <c r="B3" s="232"/>
      <c r="C3" s="232"/>
      <c r="D3" s="232"/>
      <c r="E3" s="232"/>
      <c r="F3" s="232"/>
      <c r="G3" s="232"/>
      <c r="H3" s="170" t="s">
        <v>2</v>
      </c>
    </row>
    <row r="4" ht="27.6" customHeight="1" spans="1:8">
      <c r="A4" s="140" t="s">
        <v>129</v>
      </c>
      <c r="B4" s="140" t="s">
        <v>130</v>
      </c>
      <c r="C4" s="140" t="s">
        <v>107</v>
      </c>
      <c r="D4" s="140" t="s">
        <v>131</v>
      </c>
      <c r="E4" s="140" t="s">
        <v>132</v>
      </c>
      <c r="F4" s="140" t="s">
        <v>133</v>
      </c>
      <c r="G4" s="140" t="s">
        <v>134</v>
      </c>
      <c r="H4" s="140" t="s">
        <v>135</v>
      </c>
    </row>
    <row r="5" ht="25.9" customHeight="1" spans="1:8">
      <c r="A5" s="140"/>
      <c r="B5" s="140"/>
      <c r="C5" s="140"/>
      <c r="D5" s="140"/>
      <c r="E5" s="140"/>
      <c r="F5" s="140"/>
      <c r="G5" s="140"/>
      <c r="H5" s="140"/>
    </row>
    <row r="6" ht="22.9" customHeight="1" spans="1:8">
      <c r="A6" s="233"/>
      <c r="B6" s="233" t="s">
        <v>107</v>
      </c>
      <c r="C6" s="234">
        <f>C7</f>
        <v>3402253</v>
      </c>
      <c r="D6" s="234">
        <f>D7</f>
        <v>3272253</v>
      </c>
      <c r="E6" s="234">
        <f>E7</f>
        <v>130000</v>
      </c>
      <c r="F6" s="234"/>
      <c r="G6" s="233"/>
      <c r="H6" s="233"/>
    </row>
    <row r="7" ht="24" customHeight="1" spans="1:8">
      <c r="A7" s="84" t="s">
        <v>136</v>
      </c>
      <c r="B7" s="235" t="s">
        <v>125</v>
      </c>
      <c r="C7" s="236">
        <v>3402253</v>
      </c>
      <c r="D7" s="236">
        <f>D8</f>
        <v>3272253</v>
      </c>
      <c r="E7" s="236">
        <v>130000</v>
      </c>
      <c r="F7" s="236"/>
      <c r="G7" s="237"/>
      <c r="H7" s="237"/>
    </row>
    <row r="8" ht="24" customHeight="1" spans="1:8">
      <c r="A8" s="168" t="s">
        <v>137</v>
      </c>
      <c r="B8" s="235" t="s">
        <v>126</v>
      </c>
      <c r="C8" s="236">
        <f>SUM(C9:C11)</f>
        <v>3402253</v>
      </c>
      <c r="D8" s="236">
        <f>SUM(D9:D11)</f>
        <v>3272253</v>
      </c>
      <c r="E8" s="236">
        <f>SUM(E9:E11)</f>
        <v>130000</v>
      </c>
      <c r="F8" s="236"/>
      <c r="G8" s="237"/>
      <c r="H8" s="237"/>
    </row>
    <row r="9" ht="24" customHeight="1" spans="1:8">
      <c r="A9" s="168" t="s">
        <v>138</v>
      </c>
      <c r="B9" s="235" t="s">
        <v>139</v>
      </c>
      <c r="C9" s="236">
        <v>10000</v>
      </c>
      <c r="D9" s="236"/>
      <c r="E9" s="236">
        <v>10000</v>
      </c>
      <c r="F9" s="238"/>
      <c r="G9" s="239"/>
      <c r="H9" s="239"/>
    </row>
    <row r="10" ht="24" customHeight="1" spans="1:8">
      <c r="A10" s="173" t="s">
        <v>140</v>
      </c>
      <c r="B10" s="235" t="s">
        <v>141</v>
      </c>
      <c r="C10" s="236">
        <v>3272253</v>
      </c>
      <c r="D10" s="236">
        <v>3272253</v>
      </c>
      <c r="E10" s="236"/>
      <c r="F10" s="86"/>
      <c r="G10" s="86"/>
      <c r="H10" s="86"/>
    </row>
    <row r="11" ht="24" customHeight="1" spans="1:8">
      <c r="A11" s="173" t="s">
        <v>142</v>
      </c>
      <c r="B11" s="235" t="s">
        <v>143</v>
      </c>
      <c r="C11" s="236">
        <v>120000</v>
      </c>
      <c r="D11" s="236"/>
      <c r="E11" s="236">
        <v>120000</v>
      </c>
      <c r="F11" s="86"/>
      <c r="G11" s="86"/>
      <c r="H11" s="86"/>
    </row>
  </sheetData>
  <mergeCells count="10">
    <mergeCell ref="A2:H2"/>
    <mergeCell ref="A3:G3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1"/>
  <sheetViews>
    <sheetView zoomScaleSheetLayoutView="60" topLeftCell="A8" workbookViewId="0">
      <selection activeCell="B8" sqref="B8:C8"/>
    </sheetView>
  </sheetViews>
  <sheetFormatPr defaultColWidth="6.75" defaultRowHeight="11.25" outlineLevelCol="7"/>
  <cols>
    <col min="1" max="2" width="14.1583333333333" style="63" customWidth="1"/>
    <col min="3" max="3" width="3.125" style="63" customWidth="1"/>
    <col min="4" max="5" width="14.1583333333333" style="63" customWidth="1"/>
    <col min="6" max="6" width="18.375" style="63" customWidth="1"/>
    <col min="7" max="7" width="14.1583333333333" style="63" customWidth="1"/>
    <col min="8" max="8" width="19.375" style="63" customWidth="1"/>
    <col min="9" max="16384" width="6.75" style="63"/>
  </cols>
  <sheetData>
    <row r="1" s="63" customFormat="1" spans="1:8">
      <c r="A1" s="1"/>
      <c r="B1" s="1"/>
      <c r="C1" s="1"/>
      <c r="D1" s="1"/>
      <c r="E1" s="1"/>
      <c r="F1" s="1"/>
      <c r="G1" s="1"/>
      <c r="H1" s="53" t="s">
        <v>354</v>
      </c>
    </row>
    <row r="2" s="63" customFormat="1" ht="27" spans="1:8">
      <c r="A2" s="64" t="s">
        <v>385</v>
      </c>
      <c r="B2" s="65"/>
      <c r="C2" s="65"/>
      <c r="D2" s="65"/>
      <c r="E2" s="65"/>
      <c r="F2" s="65"/>
      <c r="G2" s="65"/>
      <c r="H2" s="65"/>
    </row>
    <row r="3" s="63" customFormat="1" ht="20.25" spans="1:8">
      <c r="A3" s="5" t="s">
        <v>386</v>
      </c>
      <c r="B3" s="5"/>
      <c r="C3" s="5"/>
      <c r="D3" s="5"/>
      <c r="E3" s="5"/>
      <c r="F3" s="5"/>
      <c r="G3" s="5"/>
      <c r="H3" s="5"/>
    </row>
    <row r="4" s="63" customFormat="1" ht="14.25" spans="1:8">
      <c r="A4" s="54" t="s">
        <v>387</v>
      </c>
      <c r="B4" s="54"/>
      <c r="C4" s="54"/>
      <c r="D4" s="54"/>
      <c r="E4" s="7"/>
      <c r="F4" s="7" t="s">
        <v>388</v>
      </c>
      <c r="G4" s="6" t="s">
        <v>389</v>
      </c>
      <c r="H4" s="6"/>
    </row>
    <row r="5" s="63" customFormat="1" ht="26.25" customHeight="1" spans="1:8">
      <c r="A5" s="8" t="s">
        <v>390</v>
      </c>
      <c r="B5" s="12" t="s">
        <v>391</v>
      </c>
      <c r="C5" s="12"/>
      <c r="D5" s="11" t="s">
        <v>125</v>
      </c>
      <c r="E5" s="12"/>
      <c r="F5" s="12"/>
      <c r="G5" s="12"/>
      <c r="H5" s="12"/>
    </row>
    <row r="6" s="63" customFormat="1" ht="14.25" spans="1:8">
      <c r="A6" s="8"/>
      <c r="B6" s="12" t="s">
        <v>392</v>
      </c>
      <c r="C6" s="12"/>
      <c r="D6" s="11" t="s">
        <v>393</v>
      </c>
      <c r="E6" s="12"/>
      <c r="F6" s="12" t="s">
        <v>394</v>
      </c>
      <c r="G6" s="11" t="s">
        <v>395</v>
      </c>
      <c r="H6" s="12"/>
    </row>
    <row r="7" s="63" customFormat="1" ht="14.25" spans="1:8">
      <c r="A7" s="8"/>
      <c r="B7" s="12" t="s">
        <v>396</v>
      </c>
      <c r="C7" s="12"/>
      <c r="D7" s="11" t="s">
        <v>397</v>
      </c>
      <c r="E7" s="12"/>
      <c r="F7" s="12" t="s">
        <v>398</v>
      </c>
      <c r="G7" s="11" t="s">
        <v>397</v>
      </c>
      <c r="H7" s="12"/>
    </row>
    <row r="8" s="63" customFormat="1" ht="287" customHeight="1" spans="1:8">
      <c r="A8" s="8"/>
      <c r="B8" s="12" t="s">
        <v>399</v>
      </c>
      <c r="C8" s="12"/>
      <c r="D8" s="66" t="s">
        <v>400</v>
      </c>
      <c r="E8" s="55"/>
      <c r="F8" s="55"/>
      <c r="G8" s="55"/>
      <c r="H8" s="55"/>
    </row>
    <row r="9" s="63" customFormat="1" ht="14.25" spans="1:8">
      <c r="A9" s="8"/>
      <c r="B9" s="18" t="s">
        <v>401</v>
      </c>
      <c r="C9" s="18"/>
      <c r="D9" s="18"/>
      <c r="E9" s="18"/>
      <c r="F9" s="18"/>
      <c r="G9" s="18"/>
      <c r="H9" s="18"/>
    </row>
    <row r="10" s="63" customFormat="1" ht="14.25" spans="1:8">
      <c r="A10" s="8"/>
      <c r="B10" s="12" t="s">
        <v>402</v>
      </c>
      <c r="C10" s="12"/>
      <c r="D10" s="12" t="s">
        <v>361</v>
      </c>
      <c r="E10" s="24" t="s">
        <v>362</v>
      </c>
      <c r="F10" s="12" t="s">
        <v>403</v>
      </c>
      <c r="G10" s="12" t="s">
        <v>404</v>
      </c>
      <c r="H10" s="12"/>
    </row>
    <row r="11" s="63" customFormat="1" ht="14.25" spans="1:8">
      <c r="A11" s="8"/>
      <c r="B11" s="21" t="s">
        <v>402</v>
      </c>
      <c r="C11" s="12"/>
      <c r="D11" s="67">
        <v>3402253</v>
      </c>
      <c r="E11" s="68"/>
      <c r="F11" s="21"/>
      <c r="G11" s="21">
        <v>0</v>
      </c>
      <c r="H11" s="12"/>
    </row>
    <row r="12" s="63" customFormat="1" ht="14.25" spans="1:8">
      <c r="A12" s="8"/>
      <c r="B12" s="18" t="s">
        <v>405</v>
      </c>
      <c r="C12" s="18"/>
      <c r="D12" s="18"/>
      <c r="E12" s="18"/>
      <c r="F12" s="18"/>
      <c r="G12" s="18"/>
      <c r="H12" s="18"/>
    </row>
    <row r="13" s="63" customFormat="1" ht="14.25" spans="1:8">
      <c r="A13" s="8"/>
      <c r="B13" s="12" t="s">
        <v>406</v>
      </c>
      <c r="C13" s="12"/>
      <c r="D13" s="12" t="s">
        <v>131</v>
      </c>
      <c r="E13" s="12"/>
      <c r="F13" s="12" t="s">
        <v>132</v>
      </c>
      <c r="G13" s="12"/>
      <c r="H13" s="12"/>
    </row>
    <row r="14" s="63" customFormat="1" ht="14.25" spans="1:8">
      <c r="A14" s="8"/>
      <c r="B14" s="21" t="s">
        <v>406</v>
      </c>
      <c r="C14" s="12"/>
      <c r="D14" s="69">
        <v>3272253</v>
      </c>
      <c r="E14" s="70"/>
      <c r="F14" s="21">
        <v>130000</v>
      </c>
      <c r="G14" s="12"/>
      <c r="H14" s="12"/>
    </row>
    <row r="15" s="63" customFormat="1" ht="14.25" spans="1:8">
      <c r="A15" s="8"/>
      <c r="B15" s="12" t="s">
        <v>407</v>
      </c>
      <c r="C15" s="12"/>
      <c r="D15" s="18" t="s">
        <v>408</v>
      </c>
      <c r="E15" s="18"/>
      <c r="F15" s="18"/>
      <c r="G15" s="18"/>
      <c r="H15" s="18"/>
    </row>
    <row r="16" s="63" customFormat="1" ht="14.25" spans="1:8">
      <c r="A16" s="8"/>
      <c r="B16" s="12" t="s">
        <v>107</v>
      </c>
      <c r="C16" s="12"/>
      <c r="D16" s="12" t="s">
        <v>409</v>
      </c>
      <c r="E16" s="12"/>
      <c r="F16" s="12" t="s">
        <v>273</v>
      </c>
      <c r="G16" s="12"/>
      <c r="H16" s="12" t="s">
        <v>242</v>
      </c>
    </row>
    <row r="17" s="63" customFormat="1" ht="14.25" spans="1:8">
      <c r="A17" s="8"/>
      <c r="B17" s="21" t="s">
        <v>107</v>
      </c>
      <c r="C17" s="12"/>
      <c r="D17" s="21">
        <v>0</v>
      </c>
      <c r="E17" s="12"/>
      <c r="F17" s="21">
        <v>0</v>
      </c>
      <c r="G17" s="12"/>
      <c r="H17" s="21">
        <v>27000</v>
      </c>
    </row>
    <row r="18" s="63" customFormat="1" ht="105.75" customHeight="1" spans="1:8">
      <c r="A18" s="8" t="s">
        <v>410</v>
      </c>
      <c r="B18" s="25" t="s">
        <v>411</v>
      </c>
      <c r="C18" s="25"/>
      <c r="D18" s="25"/>
      <c r="E18" s="25"/>
      <c r="F18" s="25"/>
      <c r="G18" s="25"/>
      <c r="H18" s="25"/>
    </row>
    <row r="19" s="63" customFormat="1" ht="14.25" spans="1:8">
      <c r="A19" s="8" t="s">
        <v>412</v>
      </c>
      <c r="B19" s="18" t="s">
        <v>413</v>
      </c>
      <c r="C19" s="18"/>
      <c r="D19" s="18" t="s">
        <v>414</v>
      </c>
      <c r="E19" s="18" t="s">
        <v>415</v>
      </c>
      <c r="F19" s="18"/>
      <c r="G19" s="18" t="s">
        <v>416</v>
      </c>
      <c r="H19" s="18"/>
    </row>
    <row r="20" s="63" customFormat="1" ht="27" customHeight="1" spans="1:8">
      <c r="A20" s="8"/>
      <c r="B20" s="12" t="s">
        <v>417</v>
      </c>
      <c r="C20" s="12"/>
      <c r="D20" s="12" t="s">
        <v>418</v>
      </c>
      <c r="E20" s="71" t="s">
        <v>419</v>
      </c>
      <c r="F20" s="71"/>
      <c r="G20" s="72" t="s">
        <v>420</v>
      </c>
      <c r="H20" s="72"/>
    </row>
    <row r="21" s="63" customFormat="1" ht="14.25" spans="1:8">
      <c r="A21" s="8"/>
      <c r="B21" s="12"/>
      <c r="C21" s="12"/>
      <c r="D21" s="12" t="s">
        <v>421</v>
      </c>
      <c r="E21" s="71" t="s">
        <v>422</v>
      </c>
      <c r="F21" s="71"/>
      <c r="G21" s="73" t="s">
        <v>423</v>
      </c>
      <c r="H21" s="72"/>
    </row>
    <row r="22" s="63" customFormat="1" ht="14.25" spans="1:8">
      <c r="A22" s="8"/>
      <c r="B22" s="12"/>
      <c r="C22" s="12"/>
      <c r="D22" s="12" t="s">
        <v>424</v>
      </c>
      <c r="E22" s="11"/>
      <c r="F22" s="12"/>
      <c r="G22" s="12"/>
      <c r="H22" s="12"/>
    </row>
    <row r="23" s="63" customFormat="1" ht="14.25" spans="1:8">
      <c r="A23" s="8"/>
      <c r="B23" s="12"/>
      <c r="C23" s="12"/>
      <c r="D23" s="12" t="s">
        <v>425</v>
      </c>
      <c r="E23" s="11"/>
      <c r="F23" s="12"/>
      <c r="G23" s="12"/>
      <c r="H23" s="12"/>
    </row>
    <row r="24" s="63" customFormat="1" ht="14.25" spans="1:8">
      <c r="A24" s="8"/>
      <c r="B24" s="18" t="s">
        <v>413</v>
      </c>
      <c r="C24" s="18"/>
      <c r="D24" s="18" t="s">
        <v>414</v>
      </c>
      <c r="E24" s="18" t="s">
        <v>415</v>
      </c>
      <c r="F24" s="18"/>
      <c r="G24" s="18" t="s">
        <v>416</v>
      </c>
      <c r="H24" s="18"/>
    </row>
    <row r="25" s="63" customFormat="1" ht="14.25" spans="1:8">
      <c r="A25" s="8"/>
      <c r="B25" s="12" t="s">
        <v>426</v>
      </c>
      <c r="C25" s="12"/>
      <c r="D25" s="12" t="s">
        <v>427</v>
      </c>
      <c r="E25" s="71" t="s">
        <v>428</v>
      </c>
      <c r="F25" s="71"/>
      <c r="G25" s="72" t="s">
        <v>429</v>
      </c>
      <c r="H25" s="72"/>
    </row>
    <row r="26" s="63" customFormat="1" ht="14.25" spans="1:8">
      <c r="A26" s="8"/>
      <c r="B26" s="12"/>
      <c r="C26" s="12"/>
      <c r="D26" s="12" t="s">
        <v>430</v>
      </c>
      <c r="E26" s="71" t="s">
        <v>431</v>
      </c>
      <c r="F26" s="71"/>
      <c r="G26" s="72" t="s">
        <v>432</v>
      </c>
      <c r="H26" s="72"/>
    </row>
    <row r="27" s="63" customFormat="1" ht="14.25" spans="1:8">
      <c r="A27" s="8"/>
      <c r="B27" s="12"/>
      <c r="C27" s="12"/>
      <c r="D27" s="12" t="s">
        <v>433</v>
      </c>
      <c r="E27" s="71" t="s">
        <v>434</v>
      </c>
      <c r="F27" s="71"/>
      <c r="G27" s="74" t="s">
        <v>435</v>
      </c>
      <c r="H27" s="75"/>
    </row>
    <row r="28" s="63" customFormat="1" ht="14.25" spans="1:8">
      <c r="A28" s="8"/>
      <c r="B28" s="12"/>
      <c r="C28" s="12"/>
      <c r="D28" s="12" t="s">
        <v>436</v>
      </c>
      <c r="E28" s="11"/>
      <c r="F28" s="12"/>
      <c r="G28" s="12"/>
      <c r="H28" s="12"/>
    </row>
    <row r="29" s="63" customFormat="1" ht="28.5" spans="1:8">
      <c r="A29" s="8"/>
      <c r="B29" s="12"/>
      <c r="C29" s="12"/>
      <c r="D29" s="12" t="s">
        <v>437</v>
      </c>
      <c r="E29" s="11"/>
      <c r="F29" s="12"/>
      <c r="G29" s="12"/>
      <c r="H29" s="12"/>
    </row>
    <row r="30" s="63" customFormat="1" ht="58.5" spans="1:8">
      <c r="A30" s="8" t="s">
        <v>438</v>
      </c>
      <c r="B30" s="49" t="s">
        <v>439</v>
      </c>
      <c r="C30" s="50"/>
      <c r="D30" s="50"/>
      <c r="E30" s="50"/>
      <c r="F30" s="50"/>
      <c r="G30" s="50"/>
      <c r="H30" s="10"/>
    </row>
    <row r="31" s="63" customFormat="1" ht="60.75" customHeight="1" spans="1:8">
      <c r="A31" s="8" t="s">
        <v>440</v>
      </c>
      <c r="B31" s="76" t="s">
        <v>441</v>
      </c>
      <c r="C31" s="76"/>
      <c r="D31" s="76"/>
      <c r="E31" s="76"/>
      <c r="F31" s="76"/>
      <c r="G31" s="76"/>
      <c r="H31" s="76"/>
    </row>
  </sheetData>
  <mergeCells count="65">
    <mergeCell ref="A2:H2"/>
    <mergeCell ref="A3:H3"/>
    <mergeCell ref="A4:D4"/>
    <mergeCell ref="G4:H4"/>
    <mergeCell ref="B5:C5"/>
    <mergeCell ref="D5:H5"/>
    <mergeCell ref="B6:C6"/>
    <mergeCell ref="D6:E6"/>
    <mergeCell ref="G6:H6"/>
    <mergeCell ref="B7:C7"/>
    <mergeCell ref="D7:E7"/>
    <mergeCell ref="G7:H7"/>
    <mergeCell ref="B8:C8"/>
    <mergeCell ref="D8:H8"/>
    <mergeCell ref="B9:H9"/>
    <mergeCell ref="B10:C10"/>
    <mergeCell ref="G10:H10"/>
    <mergeCell ref="B11:C11"/>
    <mergeCell ref="G11:H11"/>
    <mergeCell ref="B12:H12"/>
    <mergeCell ref="B13:C13"/>
    <mergeCell ref="D13:E13"/>
    <mergeCell ref="F13:H13"/>
    <mergeCell ref="B14:C14"/>
    <mergeCell ref="D14:E14"/>
    <mergeCell ref="F14:H14"/>
    <mergeCell ref="B15:C15"/>
    <mergeCell ref="D15:H15"/>
    <mergeCell ref="B16:C16"/>
    <mergeCell ref="D16:E16"/>
    <mergeCell ref="F16:G16"/>
    <mergeCell ref="B17:C17"/>
    <mergeCell ref="D17:E17"/>
    <mergeCell ref="F17:G17"/>
    <mergeCell ref="B18:H18"/>
    <mergeCell ref="B19:C19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B24:C24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B30:H30"/>
    <mergeCell ref="B31:H31"/>
    <mergeCell ref="A5:A17"/>
    <mergeCell ref="A19:A29"/>
    <mergeCell ref="B20:C23"/>
    <mergeCell ref="B25:C29"/>
  </mergeCells>
  <pageMargins left="0.75" right="0.59" top="0.98" bottom="0.59" header="0.31" footer="0.31"/>
  <pageSetup paperSize="9" orientation="portrait" horizontalDpi="600" verticalDpi="600"/>
  <headerFooter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47"/>
  <sheetViews>
    <sheetView zoomScaleSheetLayoutView="60" topLeftCell="A19" workbookViewId="0">
      <selection activeCell="O27" sqref="O27"/>
    </sheetView>
  </sheetViews>
  <sheetFormatPr defaultColWidth="6.75" defaultRowHeight="11.25"/>
  <cols>
    <col min="1" max="11" width="9.84166666666667" style="1" customWidth="1"/>
    <col min="12" max="12" width="4.375" style="1" customWidth="1"/>
    <col min="13" max="13" width="9.125" style="1" customWidth="1"/>
    <col min="14" max="16384" width="6.75" style="1"/>
  </cols>
  <sheetData>
    <row r="1" s="1" customFormat="1" spans="13:13">
      <c r="M1" s="53" t="s">
        <v>378</v>
      </c>
    </row>
    <row r="2" s="2" customFormat="1" ht="27" spans="1:13">
      <c r="A2" s="4" t="s">
        <v>442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="2" customFormat="1" ht="20.25" spans="1:13">
      <c r="A3" s="5" t="s">
        <v>443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="1" customFormat="1" ht="14.25" spans="1:13">
      <c r="A4" s="6" t="s">
        <v>444</v>
      </c>
      <c r="B4" s="6"/>
      <c r="C4" s="6"/>
      <c r="D4" s="6"/>
      <c r="E4" s="7"/>
      <c r="F4" s="7"/>
      <c r="G4" s="7"/>
      <c r="H4" s="7"/>
      <c r="I4" s="54" t="s">
        <v>445</v>
      </c>
      <c r="J4" s="54"/>
      <c r="K4" s="54"/>
      <c r="L4" s="54"/>
      <c r="M4" s="7"/>
    </row>
    <row r="5" s="3" customFormat="1" ht="14.25" spans="1:13">
      <c r="A5" s="8" t="s">
        <v>446</v>
      </c>
      <c r="B5" s="9" t="s">
        <v>328</v>
      </c>
      <c r="C5" s="10"/>
      <c r="D5" s="11" t="s">
        <v>447</v>
      </c>
      <c r="E5" s="12"/>
      <c r="F5" s="12"/>
      <c r="G5" s="12"/>
      <c r="H5" s="12"/>
      <c r="I5" s="12"/>
      <c r="J5" s="12"/>
      <c r="K5" s="12"/>
      <c r="L5" s="12"/>
      <c r="M5" s="12"/>
    </row>
    <row r="6" s="3" customFormat="1" ht="14.25" spans="1:13">
      <c r="A6" s="8"/>
      <c r="B6" s="9" t="s">
        <v>448</v>
      </c>
      <c r="C6" s="10"/>
      <c r="D6" s="11" t="s">
        <v>132</v>
      </c>
      <c r="E6" s="12"/>
      <c r="F6" s="12"/>
      <c r="G6" s="12"/>
      <c r="H6" s="12"/>
      <c r="I6" s="12"/>
      <c r="J6" s="12"/>
      <c r="K6" s="12"/>
      <c r="L6" s="12"/>
      <c r="M6" s="12"/>
    </row>
    <row r="7" s="3" customFormat="1" ht="14.25" spans="1:13">
      <c r="A7" s="8"/>
      <c r="B7" s="9" t="s">
        <v>449</v>
      </c>
      <c r="C7" s="10"/>
      <c r="D7" s="13" t="s">
        <v>125</v>
      </c>
      <c r="E7" s="14"/>
      <c r="F7" s="15"/>
      <c r="G7" s="12" t="s">
        <v>450</v>
      </c>
      <c r="H7" s="12"/>
      <c r="I7" s="12"/>
      <c r="J7" s="11" t="s">
        <v>451</v>
      </c>
      <c r="K7" s="12"/>
      <c r="L7" s="12"/>
      <c r="M7" s="12"/>
    </row>
    <row r="8" s="3" customFormat="1" ht="14.25" spans="1:13">
      <c r="A8" s="8"/>
      <c r="B8" s="9" t="s">
        <v>452</v>
      </c>
      <c r="C8" s="10"/>
      <c r="D8" s="11" t="s">
        <v>389</v>
      </c>
      <c r="E8" s="12"/>
      <c r="F8" s="12"/>
      <c r="G8" s="12" t="s">
        <v>394</v>
      </c>
      <c r="H8" s="12"/>
      <c r="I8" s="12"/>
      <c r="J8" s="11" t="s">
        <v>453</v>
      </c>
      <c r="K8" s="12"/>
      <c r="L8" s="12"/>
      <c r="M8" s="12"/>
    </row>
    <row r="9" s="3" customFormat="1" ht="14.25" spans="1:13">
      <c r="A9" s="8"/>
      <c r="B9" s="9" t="s">
        <v>392</v>
      </c>
      <c r="C9" s="10"/>
      <c r="D9" s="12" t="s">
        <v>454</v>
      </c>
      <c r="E9" s="12"/>
      <c r="F9" s="12"/>
      <c r="G9" s="12" t="s">
        <v>394</v>
      </c>
      <c r="H9" s="12"/>
      <c r="I9" s="12"/>
      <c r="J9" s="12">
        <v>13973026682</v>
      </c>
      <c r="K9" s="12"/>
      <c r="L9" s="12"/>
      <c r="M9" s="12"/>
    </row>
    <row r="10" s="3" customFormat="1" ht="14.25" spans="1:13">
      <c r="A10" s="8"/>
      <c r="B10" s="9" t="s">
        <v>455</v>
      </c>
      <c r="C10" s="10"/>
      <c r="D10" s="11" t="s">
        <v>456</v>
      </c>
      <c r="E10" s="12"/>
      <c r="F10" s="12"/>
      <c r="G10" s="12"/>
      <c r="H10" s="12"/>
      <c r="I10" s="12"/>
      <c r="J10" s="12"/>
      <c r="K10" s="12"/>
      <c r="L10" s="12"/>
      <c r="M10" s="12"/>
    </row>
    <row r="11" s="3" customFormat="1" ht="133.5" customHeight="1" spans="1:13">
      <c r="A11" s="8"/>
      <c r="B11" s="9" t="s">
        <v>457</v>
      </c>
      <c r="C11" s="10"/>
      <c r="D11" s="11" t="s">
        <v>458</v>
      </c>
      <c r="E11" s="12"/>
      <c r="F11" s="12"/>
      <c r="G11" s="12"/>
      <c r="H11" s="12"/>
      <c r="I11" s="12"/>
      <c r="J11" s="12"/>
      <c r="K11" s="12"/>
      <c r="L11" s="12"/>
      <c r="M11" s="12"/>
    </row>
    <row r="12" s="3" customFormat="1" ht="14.25" spans="1:13">
      <c r="A12" s="8"/>
      <c r="B12" s="9" t="s">
        <v>459</v>
      </c>
      <c r="C12" s="10"/>
      <c r="D12" s="11" t="s">
        <v>460</v>
      </c>
      <c r="E12" s="12"/>
      <c r="F12" s="12"/>
      <c r="G12" s="12"/>
      <c r="H12" s="12"/>
      <c r="I12" s="12"/>
      <c r="J12" s="12"/>
      <c r="K12" s="12"/>
      <c r="L12" s="12"/>
      <c r="M12" s="12"/>
    </row>
    <row r="13" s="3" customFormat="1" ht="14.25" spans="1:13">
      <c r="A13" s="8" t="s">
        <v>461</v>
      </c>
      <c r="B13" s="16" t="s">
        <v>462</v>
      </c>
      <c r="C13" s="17"/>
      <c r="D13" s="18" t="s">
        <v>463</v>
      </c>
      <c r="E13" s="18"/>
      <c r="F13" s="18" t="s">
        <v>464</v>
      </c>
      <c r="G13" s="18"/>
      <c r="H13" s="18"/>
      <c r="I13" s="18"/>
      <c r="J13" s="18" t="s">
        <v>465</v>
      </c>
      <c r="K13" s="18"/>
      <c r="L13" s="18"/>
      <c r="M13" s="18"/>
    </row>
    <row r="14" s="3" customFormat="1" ht="14.25" spans="1:13">
      <c r="A14" s="8"/>
      <c r="B14" s="19"/>
      <c r="C14" s="20"/>
      <c r="D14" s="12" t="s">
        <v>466</v>
      </c>
      <c r="E14" s="12"/>
      <c r="F14" s="21">
        <v>130000</v>
      </c>
      <c r="G14" s="12"/>
      <c r="H14" s="12"/>
      <c r="I14" s="12"/>
      <c r="J14" s="21">
        <v>130000</v>
      </c>
      <c r="K14" s="12"/>
      <c r="L14" s="12"/>
      <c r="M14" s="12"/>
    </row>
    <row r="15" s="3" customFormat="1" ht="14.25" spans="1:13">
      <c r="A15" s="8"/>
      <c r="B15" s="19"/>
      <c r="C15" s="20"/>
      <c r="D15" s="12" t="s">
        <v>467</v>
      </c>
      <c r="E15" s="12"/>
      <c r="F15" s="21">
        <v>130000</v>
      </c>
      <c r="G15" s="12"/>
      <c r="H15" s="12"/>
      <c r="I15" s="12"/>
      <c r="J15" s="21">
        <v>130000</v>
      </c>
      <c r="K15" s="12"/>
      <c r="L15" s="12"/>
      <c r="M15" s="12"/>
    </row>
    <row r="16" s="3" customFormat="1" ht="14.25" spans="1:13">
      <c r="A16" s="8"/>
      <c r="B16" s="19"/>
      <c r="C16" s="20"/>
      <c r="D16" s="12" t="s">
        <v>468</v>
      </c>
      <c r="E16" s="12"/>
      <c r="F16" s="21">
        <v>0</v>
      </c>
      <c r="G16" s="12"/>
      <c r="H16" s="12"/>
      <c r="I16" s="12"/>
      <c r="J16" s="21">
        <v>0</v>
      </c>
      <c r="K16" s="12"/>
      <c r="L16" s="12"/>
      <c r="M16" s="12"/>
    </row>
    <row r="17" s="3" customFormat="1" ht="14.25" spans="1:13">
      <c r="A17" s="8"/>
      <c r="B17" s="19"/>
      <c r="C17" s="20"/>
      <c r="D17" s="12" t="s">
        <v>469</v>
      </c>
      <c r="E17" s="12"/>
      <c r="F17" s="21"/>
      <c r="G17" s="12"/>
      <c r="H17" s="12"/>
      <c r="I17" s="12"/>
      <c r="J17" s="21"/>
      <c r="K17" s="12"/>
      <c r="L17" s="12"/>
      <c r="M17" s="12"/>
    </row>
    <row r="18" s="3" customFormat="1" ht="14.25" spans="1:13">
      <c r="A18" s="8"/>
      <c r="B18" s="22"/>
      <c r="C18" s="23"/>
      <c r="D18" s="12" t="s">
        <v>470</v>
      </c>
      <c r="E18" s="12"/>
      <c r="F18" s="21"/>
      <c r="G18" s="12"/>
      <c r="H18" s="12"/>
      <c r="I18" s="12"/>
      <c r="J18" s="21"/>
      <c r="K18" s="12"/>
      <c r="L18" s="12"/>
      <c r="M18" s="12"/>
    </row>
    <row r="19" s="3" customFormat="1" ht="14.25" spans="1:13">
      <c r="A19" s="8"/>
      <c r="B19" s="16" t="s">
        <v>471</v>
      </c>
      <c r="C19" s="17"/>
      <c r="D19" s="12" t="s">
        <v>463</v>
      </c>
      <c r="E19" s="12"/>
      <c r="F19" s="24" t="s">
        <v>472</v>
      </c>
      <c r="G19" s="24"/>
      <c r="H19" s="24"/>
      <c r="I19" s="24" t="s">
        <v>473</v>
      </c>
      <c r="J19" s="24"/>
      <c r="K19" s="24"/>
      <c r="L19" s="24" t="s">
        <v>474</v>
      </c>
      <c r="M19" s="24"/>
    </row>
    <row r="20" s="3" customFormat="1" ht="14.25" spans="1:13">
      <c r="A20" s="8"/>
      <c r="B20" s="19"/>
      <c r="C20" s="20"/>
      <c r="D20" s="12" t="s">
        <v>466</v>
      </c>
      <c r="E20" s="12"/>
      <c r="F20" s="12">
        <v>130000</v>
      </c>
      <c r="G20" s="12"/>
      <c r="H20" s="12"/>
      <c r="I20" s="12">
        <v>130000</v>
      </c>
      <c r="J20" s="12"/>
      <c r="K20" s="12"/>
      <c r="L20" s="55" t="s">
        <v>475</v>
      </c>
      <c r="M20" s="55"/>
    </row>
    <row r="21" s="3" customFormat="1" ht="14.25" spans="1:13">
      <c r="A21" s="8"/>
      <c r="B21" s="19"/>
      <c r="C21" s="20"/>
      <c r="D21" s="25" t="s">
        <v>476</v>
      </c>
      <c r="E21" s="25"/>
      <c r="F21" s="12">
        <v>100000</v>
      </c>
      <c r="G21" s="12"/>
      <c r="H21" s="12"/>
      <c r="I21" s="12">
        <v>100000</v>
      </c>
      <c r="J21" s="12"/>
      <c r="K21" s="12"/>
      <c r="L21" s="25"/>
      <c r="M21" s="25"/>
    </row>
    <row r="22" s="3" customFormat="1" ht="14.25" spans="1:13">
      <c r="A22" s="8"/>
      <c r="B22" s="19"/>
      <c r="C22" s="20"/>
      <c r="D22" s="25" t="s">
        <v>477</v>
      </c>
      <c r="E22" s="25"/>
      <c r="F22" s="12">
        <v>20000</v>
      </c>
      <c r="G22" s="12"/>
      <c r="H22" s="12"/>
      <c r="I22" s="12">
        <v>20000</v>
      </c>
      <c r="J22" s="12"/>
      <c r="K22" s="12"/>
      <c r="L22" s="25"/>
      <c r="M22" s="25"/>
    </row>
    <row r="23" s="3" customFormat="1" ht="14.25" spans="1:13">
      <c r="A23" s="8"/>
      <c r="B23" s="19"/>
      <c r="C23" s="20"/>
      <c r="D23" s="25" t="s">
        <v>478</v>
      </c>
      <c r="E23" s="25"/>
      <c r="F23" s="12">
        <v>10000</v>
      </c>
      <c r="G23" s="12"/>
      <c r="H23" s="12"/>
      <c r="I23" s="12">
        <v>10000</v>
      </c>
      <c r="J23" s="12"/>
      <c r="K23" s="12"/>
      <c r="L23" s="12"/>
      <c r="M23" s="12"/>
    </row>
    <row r="24" s="3" customFormat="1" ht="14.25" spans="1:13">
      <c r="A24" s="8"/>
      <c r="B24" s="22"/>
      <c r="C24" s="23"/>
      <c r="D24" s="25" t="s">
        <v>479</v>
      </c>
      <c r="E24" s="25"/>
      <c r="F24" s="25"/>
      <c r="G24" s="25"/>
      <c r="H24" s="25"/>
      <c r="I24" s="25"/>
      <c r="J24" s="25"/>
      <c r="K24" s="25"/>
      <c r="L24" s="25"/>
      <c r="M24" s="25"/>
    </row>
    <row r="25" s="3" customFormat="1" ht="30" customHeight="1" spans="1:13">
      <c r="A25" s="26" t="s">
        <v>480</v>
      </c>
      <c r="B25" s="26"/>
      <c r="C25" s="26"/>
      <c r="D25" s="11" t="s">
        <v>481</v>
      </c>
      <c r="E25" s="12"/>
      <c r="F25" s="12"/>
      <c r="G25" s="12"/>
      <c r="H25" s="12"/>
      <c r="I25" s="12"/>
      <c r="J25" s="12"/>
      <c r="K25" s="12"/>
      <c r="L25" s="12"/>
      <c r="M25" s="12"/>
    </row>
    <row r="26" s="3" customFormat="1" ht="14.25" spans="1:13">
      <c r="A26" s="27" t="s">
        <v>482</v>
      </c>
      <c r="B26" s="28"/>
      <c r="C26" s="29" t="s">
        <v>483</v>
      </c>
      <c r="D26" s="29"/>
      <c r="E26" s="29"/>
      <c r="F26" s="29"/>
      <c r="G26" s="29"/>
      <c r="H26" s="18" t="s">
        <v>484</v>
      </c>
      <c r="I26" s="18"/>
      <c r="J26" s="18"/>
      <c r="K26" s="18" t="s">
        <v>485</v>
      </c>
      <c r="L26" s="18"/>
      <c r="M26" s="18"/>
    </row>
    <row r="27" s="3" customFormat="1" ht="34.5" customHeight="1" spans="1:13">
      <c r="A27" s="30"/>
      <c r="B27" s="31"/>
      <c r="C27" s="32" t="s">
        <v>458</v>
      </c>
      <c r="D27" s="33"/>
      <c r="E27" s="33"/>
      <c r="F27" s="33"/>
      <c r="G27" s="34"/>
      <c r="H27" s="35" t="s">
        <v>486</v>
      </c>
      <c r="I27" s="47"/>
      <c r="J27" s="17"/>
      <c r="K27" s="35" t="s">
        <v>487</v>
      </c>
      <c r="L27" s="47"/>
      <c r="M27" s="17"/>
    </row>
    <row r="28" s="3" customFormat="1" ht="14.25" customHeight="1" spans="1:13">
      <c r="A28" s="30"/>
      <c r="B28" s="31"/>
      <c r="C28" s="36"/>
      <c r="D28" s="37"/>
      <c r="E28" s="37"/>
      <c r="F28" s="37"/>
      <c r="G28" s="38"/>
      <c r="H28" s="19"/>
      <c r="I28" s="56"/>
      <c r="J28" s="20"/>
      <c r="K28" s="19"/>
      <c r="L28" s="56"/>
      <c r="M28" s="20"/>
    </row>
    <row r="29" s="3" customFormat="1" ht="14.25" customHeight="1" spans="1:13">
      <c r="A29" s="30"/>
      <c r="B29" s="31"/>
      <c r="C29" s="39"/>
      <c r="D29" s="40"/>
      <c r="E29" s="40"/>
      <c r="F29" s="40"/>
      <c r="G29" s="41"/>
      <c r="H29" s="22"/>
      <c r="I29" s="6"/>
      <c r="J29" s="23"/>
      <c r="K29" s="22"/>
      <c r="L29" s="6"/>
      <c r="M29" s="23"/>
    </row>
    <row r="30" s="3" customFormat="1" ht="41.25" customHeight="1" spans="1:16">
      <c r="A30" s="42" t="s">
        <v>488</v>
      </c>
      <c r="B30" s="43" t="s">
        <v>489</v>
      </c>
      <c r="C30" s="11" t="s">
        <v>489</v>
      </c>
      <c r="D30" s="12"/>
      <c r="E30" s="12"/>
      <c r="F30" s="12"/>
      <c r="G30" s="12"/>
      <c r="H30" s="12"/>
      <c r="I30" s="12"/>
      <c r="J30" s="12"/>
      <c r="K30" s="12"/>
      <c r="L30" s="12"/>
      <c r="M30" s="12"/>
      <c r="P30" s="1"/>
    </row>
    <row r="31" s="3" customFormat="1" ht="35.25" customHeight="1" spans="1:13">
      <c r="A31" s="44"/>
      <c r="B31" s="43" t="s">
        <v>490</v>
      </c>
      <c r="C31" s="11" t="s">
        <v>490</v>
      </c>
      <c r="D31" s="12"/>
      <c r="E31" s="12"/>
      <c r="F31" s="12"/>
      <c r="G31" s="12"/>
      <c r="H31" s="12"/>
      <c r="I31" s="12"/>
      <c r="J31" s="12"/>
      <c r="K31" s="12"/>
      <c r="L31" s="12"/>
      <c r="M31" s="12"/>
    </row>
    <row r="32" s="3" customFormat="1" ht="23.25" customHeight="1" spans="1:13">
      <c r="A32" s="44"/>
      <c r="B32" s="45" t="s">
        <v>491</v>
      </c>
      <c r="C32" s="12" t="s">
        <v>413</v>
      </c>
      <c r="D32" s="12"/>
      <c r="E32" s="12" t="s">
        <v>414</v>
      </c>
      <c r="F32" s="12"/>
      <c r="G32" s="12"/>
      <c r="H32" s="12" t="s">
        <v>415</v>
      </c>
      <c r="I32" s="12"/>
      <c r="J32" s="12"/>
      <c r="K32" s="12"/>
      <c r="L32" s="12" t="s">
        <v>416</v>
      </c>
      <c r="M32" s="12"/>
    </row>
    <row r="33" s="3" customFormat="1" ht="23.25" customHeight="1" spans="1:13">
      <c r="A33" s="44"/>
      <c r="B33" s="46"/>
      <c r="C33" s="12" t="s">
        <v>492</v>
      </c>
      <c r="D33" s="12"/>
      <c r="E33" s="12" t="s">
        <v>418</v>
      </c>
      <c r="F33" s="12"/>
      <c r="G33" s="12"/>
      <c r="H33" s="11" t="s">
        <v>418</v>
      </c>
      <c r="I33" s="12"/>
      <c r="J33" s="12"/>
      <c r="K33" s="12"/>
      <c r="L33" s="57">
        <v>1</v>
      </c>
      <c r="M33" s="12"/>
    </row>
    <row r="34" s="3" customFormat="1" ht="23.25" customHeight="1" spans="1:13">
      <c r="A34" s="44"/>
      <c r="B34" s="46"/>
      <c r="C34" s="12"/>
      <c r="D34" s="12"/>
      <c r="E34" s="12" t="s">
        <v>421</v>
      </c>
      <c r="F34" s="12"/>
      <c r="G34" s="12"/>
      <c r="H34" s="11" t="s">
        <v>421</v>
      </c>
      <c r="I34" s="12"/>
      <c r="J34" s="12"/>
      <c r="K34" s="12"/>
      <c r="L34" s="57">
        <v>1</v>
      </c>
      <c r="M34" s="12"/>
    </row>
    <row r="35" s="3" customFormat="1" ht="23.25" customHeight="1" spans="1:13">
      <c r="A35" s="44"/>
      <c r="B35" s="46"/>
      <c r="C35" s="12"/>
      <c r="D35" s="12"/>
      <c r="E35" s="12" t="s">
        <v>424</v>
      </c>
      <c r="F35" s="12"/>
      <c r="G35" s="12"/>
      <c r="H35" s="11" t="s">
        <v>424</v>
      </c>
      <c r="I35" s="12"/>
      <c r="J35" s="12"/>
      <c r="K35" s="12"/>
      <c r="L35" s="57">
        <v>1</v>
      </c>
      <c r="M35" s="12"/>
    </row>
    <row r="36" s="3" customFormat="1" ht="22" customHeight="1" spans="1:13">
      <c r="A36" s="44"/>
      <c r="B36" s="46"/>
      <c r="C36" s="12"/>
      <c r="D36" s="12"/>
      <c r="E36" s="16" t="s">
        <v>425</v>
      </c>
      <c r="F36" s="47"/>
      <c r="G36" s="17"/>
      <c r="H36" s="35" t="s">
        <v>425</v>
      </c>
      <c r="I36" s="58"/>
      <c r="J36" s="58"/>
      <c r="K36" s="59"/>
      <c r="L36" s="57">
        <v>1</v>
      </c>
      <c r="M36" s="12"/>
    </row>
    <row r="37" s="3" customFormat="1" ht="2.25" hidden="1" customHeight="1" spans="1:13">
      <c r="A37" s="44"/>
      <c r="B37" s="46"/>
      <c r="C37" s="12"/>
      <c r="D37" s="12"/>
      <c r="E37" s="22"/>
      <c r="F37" s="6"/>
      <c r="G37" s="23"/>
      <c r="H37" s="48"/>
      <c r="I37" s="60"/>
      <c r="J37" s="60"/>
      <c r="K37" s="61"/>
      <c r="L37" s="22"/>
      <c r="M37" s="23"/>
    </row>
    <row r="38" s="3" customFormat="1" ht="23.25" customHeight="1" spans="1:13">
      <c r="A38" s="44"/>
      <c r="B38" s="46"/>
      <c r="C38" s="12" t="s">
        <v>413</v>
      </c>
      <c r="D38" s="12"/>
      <c r="E38" s="12" t="s">
        <v>414</v>
      </c>
      <c r="F38" s="12"/>
      <c r="G38" s="12"/>
      <c r="H38" s="12" t="s">
        <v>415</v>
      </c>
      <c r="I38" s="12"/>
      <c r="J38" s="12"/>
      <c r="K38" s="12"/>
      <c r="L38" s="12" t="s">
        <v>416</v>
      </c>
      <c r="M38" s="12"/>
    </row>
    <row r="39" s="3" customFormat="1" ht="23.25" customHeight="1" spans="1:13">
      <c r="A39" s="44"/>
      <c r="B39" s="46"/>
      <c r="C39" s="12" t="s">
        <v>492</v>
      </c>
      <c r="D39" s="12"/>
      <c r="E39" s="12" t="s">
        <v>427</v>
      </c>
      <c r="F39" s="12"/>
      <c r="G39" s="12"/>
      <c r="H39" s="11" t="s">
        <v>427</v>
      </c>
      <c r="I39" s="12"/>
      <c r="J39" s="12"/>
      <c r="K39" s="12"/>
      <c r="L39" s="57">
        <v>1</v>
      </c>
      <c r="M39" s="12"/>
    </row>
    <row r="40" s="3" customFormat="1" ht="23.25" customHeight="1" spans="1:13">
      <c r="A40" s="44"/>
      <c r="B40" s="46"/>
      <c r="C40" s="12"/>
      <c r="D40" s="12"/>
      <c r="E40" s="12" t="s">
        <v>430</v>
      </c>
      <c r="F40" s="12"/>
      <c r="G40" s="12"/>
      <c r="H40" s="11" t="s">
        <v>430</v>
      </c>
      <c r="I40" s="12"/>
      <c r="J40" s="12"/>
      <c r="K40" s="12"/>
      <c r="L40" s="57">
        <v>1</v>
      </c>
      <c r="M40" s="12"/>
    </row>
    <row r="41" s="3" customFormat="1" ht="23.25" customHeight="1" spans="1:13">
      <c r="A41" s="44"/>
      <c r="B41" s="46"/>
      <c r="C41" s="12"/>
      <c r="D41" s="12"/>
      <c r="E41" s="12" t="s">
        <v>433</v>
      </c>
      <c r="F41" s="12"/>
      <c r="G41" s="12"/>
      <c r="H41" s="11" t="s">
        <v>433</v>
      </c>
      <c r="I41" s="12"/>
      <c r="J41" s="12"/>
      <c r="K41" s="12"/>
      <c r="L41" s="57">
        <v>1</v>
      </c>
      <c r="M41" s="12"/>
    </row>
    <row r="42" s="3" customFormat="1" ht="23.25" customHeight="1" spans="1:13">
      <c r="A42" s="44"/>
      <c r="B42" s="46"/>
      <c r="C42" s="12"/>
      <c r="D42" s="12"/>
      <c r="E42" s="12" t="s">
        <v>436</v>
      </c>
      <c r="F42" s="12"/>
      <c r="G42" s="12"/>
      <c r="H42" s="11" t="s">
        <v>436</v>
      </c>
      <c r="I42" s="12"/>
      <c r="J42" s="12"/>
      <c r="K42" s="12"/>
      <c r="L42" s="57">
        <v>1</v>
      </c>
      <c r="M42" s="12"/>
    </row>
    <row r="43" s="3" customFormat="1" ht="32.25" customHeight="1" spans="1:13">
      <c r="A43" s="44"/>
      <c r="B43" s="46"/>
      <c r="C43" s="12"/>
      <c r="D43" s="12"/>
      <c r="E43" s="16" t="s">
        <v>437</v>
      </c>
      <c r="F43" s="47"/>
      <c r="G43" s="17"/>
      <c r="H43" s="35" t="s">
        <v>437</v>
      </c>
      <c r="I43" s="58"/>
      <c r="J43" s="58"/>
      <c r="K43" s="59"/>
      <c r="L43" s="57">
        <v>1</v>
      </c>
      <c r="M43" s="12"/>
    </row>
    <row r="44" s="3" customFormat="1" ht="18" customHeight="1" spans="1:13">
      <c r="A44" s="44"/>
      <c r="B44" s="46"/>
      <c r="C44" s="12"/>
      <c r="D44" s="12"/>
      <c r="E44" s="22"/>
      <c r="F44" s="6"/>
      <c r="G44" s="23"/>
      <c r="H44" s="48"/>
      <c r="I44" s="60"/>
      <c r="J44" s="60"/>
      <c r="K44" s="61"/>
      <c r="L44" s="57">
        <v>1</v>
      </c>
      <c r="M44" s="12"/>
    </row>
    <row r="45" s="3" customFormat="1" ht="33.75" customHeight="1" spans="1:13">
      <c r="A45" s="26" t="s">
        <v>493</v>
      </c>
      <c r="B45" s="26"/>
      <c r="C45" s="26"/>
      <c r="D45" s="49" t="s">
        <v>439</v>
      </c>
      <c r="E45" s="50"/>
      <c r="F45" s="50"/>
      <c r="G45" s="50"/>
      <c r="H45" s="50"/>
      <c r="I45" s="50"/>
      <c r="J45" s="50"/>
      <c r="K45" s="50"/>
      <c r="L45" s="50"/>
      <c r="M45" s="10"/>
    </row>
    <row r="46" s="1" customFormat="1" ht="66.75" customHeight="1" spans="1:13">
      <c r="A46" s="26" t="s">
        <v>494</v>
      </c>
      <c r="B46" s="26"/>
      <c r="C46" s="26"/>
      <c r="D46" s="51" t="s">
        <v>495</v>
      </c>
      <c r="E46" s="52"/>
      <c r="F46" s="52"/>
      <c r="G46" s="52"/>
      <c r="H46" s="52"/>
      <c r="I46" s="52"/>
      <c r="J46" s="52"/>
      <c r="K46" s="52"/>
      <c r="L46" s="52"/>
      <c r="M46" s="62"/>
    </row>
    <row r="47" s="2" customFormat="1" ht="14.25" spans="1:1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</sheetData>
  <mergeCells count="127">
    <mergeCell ref="A2:M2"/>
    <mergeCell ref="A3:M3"/>
    <mergeCell ref="A4:D4"/>
    <mergeCell ref="I4:L4"/>
    <mergeCell ref="B5:C5"/>
    <mergeCell ref="D5:M5"/>
    <mergeCell ref="B6:C6"/>
    <mergeCell ref="D6:M6"/>
    <mergeCell ref="B7:C7"/>
    <mergeCell ref="D7:F7"/>
    <mergeCell ref="G7:I7"/>
    <mergeCell ref="J7:M7"/>
    <mergeCell ref="B8:C8"/>
    <mergeCell ref="D8:F8"/>
    <mergeCell ref="G8:I8"/>
    <mergeCell ref="J8:M8"/>
    <mergeCell ref="B9:C9"/>
    <mergeCell ref="D9:F9"/>
    <mergeCell ref="G9:I9"/>
    <mergeCell ref="J9:M9"/>
    <mergeCell ref="B10:C10"/>
    <mergeCell ref="D10:M10"/>
    <mergeCell ref="B11:C11"/>
    <mergeCell ref="D11:M11"/>
    <mergeCell ref="B12:C12"/>
    <mergeCell ref="D12:M12"/>
    <mergeCell ref="D13:E13"/>
    <mergeCell ref="F13:I13"/>
    <mergeCell ref="J13:M13"/>
    <mergeCell ref="D14:E14"/>
    <mergeCell ref="F14:I14"/>
    <mergeCell ref="J14:M14"/>
    <mergeCell ref="D15:E15"/>
    <mergeCell ref="F15:I15"/>
    <mergeCell ref="J15:M15"/>
    <mergeCell ref="D16:E16"/>
    <mergeCell ref="F16:I16"/>
    <mergeCell ref="J16:M16"/>
    <mergeCell ref="D17:E17"/>
    <mergeCell ref="F17:I17"/>
    <mergeCell ref="J17:M17"/>
    <mergeCell ref="D18:E18"/>
    <mergeCell ref="F18:I18"/>
    <mergeCell ref="J18:M18"/>
    <mergeCell ref="D19:E19"/>
    <mergeCell ref="F19:H19"/>
    <mergeCell ref="I19:K19"/>
    <mergeCell ref="L19:M19"/>
    <mergeCell ref="D20:E20"/>
    <mergeCell ref="F20:H20"/>
    <mergeCell ref="I20:K20"/>
    <mergeCell ref="L20:M20"/>
    <mergeCell ref="D21:E21"/>
    <mergeCell ref="F21:H21"/>
    <mergeCell ref="I21:K21"/>
    <mergeCell ref="L21:M21"/>
    <mergeCell ref="D22:E22"/>
    <mergeCell ref="F22:H22"/>
    <mergeCell ref="I22:K22"/>
    <mergeCell ref="L22:M22"/>
    <mergeCell ref="D23:E23"/>
    <mergeCell ref="F23:H23"/>
    <mergeCell ref="I23:K23"/>
    <mergeCell ref="L23:M23"/>
    <mergeCell ref="D24:E24"/>
    <mergeCell ref="F24:H24"/>
    <mergeCell ref="I24:K24"/>
    <mergeCell ref="L24:M24"/>
    <mergeCell ref="A25:C25"/>
    <mergeCell ref="D25:M25"/>
    <mergeCell ref="C26:G26"/>
    <mergeCell ref="H26:J26"/>
    <mergeCell ref="K26:M26"/>
    <mergeCell ref="C30:M30"/>
    <mergeCell ref="C31:M31"/>
    <mergeCell ref="C32:D32"/>
    <mergeCell ref="E32:G32"/>
    <mergeCell ref="H32:K32"/>
    <mergeCell ref="L32:M32"/>
    <mergeCell ref="E33:G33"/>
    <mergeCell ref="H33:K33"/>
    <mergeCell ref="L33:M33"/>
    <mergeCell ref="E34:G34"/>
    <mergeCell ref="H34:K34"/>
    <mergeCell ref="L34:M34"/>
    <mergeCell ref="E35:G35"/>
    <mergeCell ref="H35:K35"/>
    <mergeCell ref="L35:M35"/>
    <mergeCell ref="L36:M36"/>
    <mergeCell ref="C38:D38"/>
    <mergeCell ref="E38:G38"/>
    <mergeCell ref="H38:K38"/>
    <mergeCell ref="L38:M38"/>
    <mergeCell ref="E39:G39"/>
    <mergeCell ref="H39:K39"/>
    <mergeCell ref="L39:M39"/>
    <mergeCell ref="E40:G40"/>
    <mergeCell ref="H40:K40"/>
    <mergeCell ref="L40:M40"/>
    <mergeCell ref="E41:G41"/>
    <mergeCell ref="H41:K41"/>
    <mergeCell ref="L41:M41"/>
    <mergeCell ref="E42:G42"/>
    <mergeCell ref="H42:K42"/>
    <mergeCell ref="L42:M42"/>
    <mergeCell ref="L43:M43"/>
    <mergeCell ref="L44:M44"/>
    <mergeCell ref="A45:C45"/>
    <mergeCell ref="D45:M45"/>
    <mergeCell ref="A46:C46"/>
    <mergeCell ref="D46:M46"/>
    <mergeCell ref="A5:A12"/>
    <mergeCell ref="A13:A24"/>
    <mergeCell ref="A30:A44"/>
    <mergeCell ref="B32:B44"/>
    <mergeCell ref="B13:C18"/>
    <mergeCell ref="B19:C24"/>
    <mergeCell ref="A26:B29"/>
    <mergeCell ref="C27:G29"/>
    <mergeCell ref="H27:J29"/>
    <mergeCell ref="K27:M29"/>
    <mergeCell ref="C33:D37"/>
    <mergeCell ref="E36:G37"/>
    <mergeCell ref="H36:K37"/>
    <mergeCell ref="C39:D44"/>
    <mergeCell ref="E43:G44"/>
    <mergeCell ref="H43:K44"/>
  </mergeCells>
  <pageMargins left="0.75" right="0.63" top="0.79" bottom="0.71" header="0.31" footer="0.31"/>
  <pageSetup paperSize="9" orientation="portrait" horizontalDpi="600" vertic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1"/>
  <sheetViews>
    <sheetView zoomScale="130" zoomScaleNormal="130" workbookViewId="0">
      <selection activeCell="B9" sqref="B9:B11"/>
    </sheetView>
  </sheetViews>
  <sheetFormatPr defaultColWidth="10" defaultRowHeight="13.5"/>
  <cols>
    <col min="1" max="1" width="10.2833333333333" customWidth="1"/>
    <col min="2" max="2" width="20.1333333333333" customWidth="1"/>
    <col min="3" max="3" width="10.2833333333333" customWidth="1"/>
    <col min="4" max="4" width="9.51666666666667" customWidth="1"/>
    <col min="5" max="5" width="8.16666666666667" customWidth="1"/>
    <col min="6" max="9" width="7.13333333333333" customWidth="1"/>
    <col min="10" max="10" width="6.75" customWidth="1"/>
    <col min="11" max="14" width="7.13333333333333" customWidth="1"/>
    <col min="15" max="15" width="7" customWidth="1"/>
    <col min="16" max="17" width="7.13333333333333" customWidth="1"/>
    <col min="18" max="19" width="9.75" customWidth="1"/>
  </cols>
  <sheetData>
    <row r="1" ht="16.35" customHeight="1" spans="16:17">
      <c r="P1" s="143" t="s">
        <v>144</v>
      </c>
      <c r="Q1" s="143"/>
    </row>
    <row r="2" ht="42.2" customHeight="1" spans="1:17">
      <c r="A2" s="150" t="s">
        <v>145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</row>
    <row r="3" ht="19.9" customHeight="1" spans="1:17">
      <c r="A3" s="163"/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70" t="s">
        <v>2</v>
      </c>
      <c r="Q3" s="170"/>
    </row>
    <row r="4" ht="19.9" customHeight="1" spans="1:17">
      <c r="A4" s="165" t="s">
        <v>129</v>
      </c>
      <c r="B4" s="165" t="s">
        <v>130</v>
      </c>
      <c r="C4" s="165" t="s">
        <v>146</v>
      </c>
      <c r="D4" s="165" t="s">
        <v>147</v>
      </c>
      <c r="E4" s="165" t="s">
        <v>148</v>
      </c>
      <c r="F4" s="165" t="s">
        <v>149</v>
      </c>
      <c r="G4" s="165" t="s">
        <v>150</v>
      </c>
      <c r="H4" s="165" t="s">
        <v>151</v>
      </c>
      <c r="I4" s="165" t="s">
        <v>152</v>
      </c>
      <c r="J4" s="165" t="s">
        <v>153</v>
      </c>
      <c r="K4" s="165" t="s">
        <v>154</v>
      </c>
      <c r="L4" s="165" t="s">
        <v>155</v>
      </c>
      <c r="M4" s="165" t="s">
        <v>156</v>
      </c>
      <c r="N4" s="165" t="s">
        <v>157</v>
      </c>
      <c r="O4" s="165" t="s">
        <v>158</v>
      </c>
      <c r="P4" s="165" t="s">
        <v>159</v>
      </c>
      <c r="Q4" s="165" t="s">
        <v>160</v>
      </c>
    </row>
    <row r="5" ht="20.65" customHeight="1" spans="1:17">
      <c r="A5" s="229"/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229"/>
    </row>
    <row r="6" ht="22.9" customHeight="1" spans="1:17">
      <c r="A6" s="217"/>
      <c r="B6" s="217" t="s">
        <v>107</v>
      </c>
      <c r="C6" s="172">
        <f>C7</f>
        <v>3402253</v>
      </c>
      <c r="D6" s="172">
        <f>D7</f>
        <v>2792381</v>
      </c>
      <c r="E6" s="172">
        <f>E7</f>
        <v>601592</v>
      </c>
      <c r="F6" s="172"/>
      <c r="G6" s="172"/>
      <c r="H6" s="172"/>
      <c r="I6" s="172"/>
      <c r="J6" s="172"/>
      <c r="K6" s="172"/>
      <c r="L6" s="172">
        <f>L7</f>
        <v>8280</v>
      </c>
      <c r="M6" s="172"/>
      <c r="N6" s="172"/>
      <c r="O6" s="172"/>
      <c r="P6" s="172"/>
      <c r="Q6" s="172"/>
    </row>
    <row r="7" ht="23" customHeight="1" spans="1:17">
      <c r="A7" s="84" t="s">
        <v>136</v>
      </c>
      <c r="B7" s="167" t="s">
        <v>125</v>
      </c>
      <c r="C7" s="172">
        <f>C8</f>
        <v>3402253</v>
      </c>
      <c r="D7" s="172">
        <f>D8</f>
        <v>2792381</v>
      </c>
      <c r="E7" s="172">
        <f>E8</f>
        <v>601592</v>
      </c>
      <c r="F7" s="172"/>
      <c r="G7" s="172"/>
      <c r="H7" s="172"/>
      <c r="I7" s="172"/>
      <c r="J7" s="172"/>
      <c r="K7" s="172"/>
      <c r="L7" s="172">
        <f>L8</f>
        <v>8280</v>
      </c>
      <c r="M7" s="172"/>
      <c r="N7" s="172"/>
      <c r="O7" s="172"/>
      <c r="P7" s="172"/>
      <c r="Q7" s="172"/>
    </row>
    <row r="8" ht="23" customHeight="1" spans="1:17">
      <c r="A8" s="168" t="s">
        <v>137</v>
      </c>
      <c r="B8" s="167" t="s">
        <v>126</v>
      </c>
      <c r="C8" s="230">
        <f>SUM(D8:L8)</f>
        <v>3402253</v>
      </c>
      <c r="D8" s="230">
        <f>SUM(D9:D11)</f>
        <v>2792381</v>
      </c>
      <c r="E8" s="230">
        <f>SUM(E9:E11)</f>
        <v>601592</v>
      </c>
      <c r="F8" s="230"/>
      <c r="G8" s="230"/>
      <c r="H8" s="230"/>
      <c r="I8" s="230"/>
      <c r="J8" s="230"/>
      <c r="K8" s="230"/>
      <c r="L8" s="230">
        <f>SUM(L9:L11)</f>
        <v>8280</v>
      </c>
      <c r="M8" s="230"/>
      <c r="N8" s="230"/>
      <c r="O8" s="230"/>
      <c r="P8" s="230"/>
      <c r="Q8" s="230"/>
    </row>
    <row r="9" ht="23" customHeight="1" spans="1:17">
      <c r="A9" s="168" t="s">
        <v>138</v>
      </c>
      <c r="B9" s="167" t="s">
        <v>139</v>
      </c>
      <c r="C9" s="230">
        <f>SUM(D9:L9)</f>
        <v>10000</v>
      </c>
      <c r="D9" s="230"/>
      <c r="E9" s="230">
        <v>10000</v>
      </c>
      <c r="F9" s="230"/>
      <c r="G9" s="230"/>
      <c r="H9" s="230"/>
      <c r="I9" s="230"/>
      <c r="J9" s="230"/>
      <c r="K9" s="230"/>
      <c r="L9" s="230"/>
      <c r="M9" s="211"/>
      <c r="N9" s="211"/>
      <c r="O9" s="211"/>
      <c r="P9" s="211"/>
      <c r="Q9" s="211"/>
    </row>
    <row r="10" ht="23" customHeight="1" spans="1:17">
      <c r="A10" s="173" t="s">
        <v>140</v>
      </c>
      <c r="B10" s="167" t="s">
        <v>141</v>
      </c>
      <c r="C10" s="230">
        <f>SUM(D10:L10)</f>
        <v>3272253</v>
      </c>
      <c r="D10" s="230">
        <v>2792381</v>
      </c>
      <c r="E10" s="230">
        <v>471592</v>
      </c>
      <c r="F10" s="230"/>
      <c r="G10" s="230"/>
      <c r="H10" s="230"/>
      <c r="I10" s="230"/>
      <c r="J10" s="230"/>
      <c r="K10" s="230"/>
      <c r="L10" s="230">
        <v>8280</v>
      </c>
      <c r="M10" s="86"/>
      <c r="N10" s="86"/>
      <c r="O10" s="86"/>
      <c r="P10" s="86"/>
      <c r="Q10" s="86"/>
    </row>
    <row r="11" ht="23" customHeight="1" spans="1:17">
      <c r="A11" s="173" t="s">
        <v>142</v>
      </c>
      <c r="B11" s="167" t="s">
        <v>143</v>
      </c>
      <c r="C11" s="230">
        <f>SUM(D11:L11)</f>
        <v>120000</v>
      </c>
      <c r="D11" s="230"/>
      <c r="E11" s="230">
        <v>120000</v>
      </c>
      <c r="F11" s="230"/>
      <c r="G11" s="230"/>
      <c r="H11" s="230"/>
      <c r="I11" s="230"/>
      <c r="J11" s="230"/>
      <c r="K11" s="230"/>
      <c r="L11" s="230"/>
      <c r="M11" s="86"/>
      <c r="N11" s="86"/>
      <c r="O11" s="86"/>
      <c r="P11" s="86"/>
      <c r="Q11" s="86"/>
    </row>
  </sheetData>
  <mergeCells count="21">
    <mergeCell ref="P1:Q1"/>
    <mergeCell ref="A2:Q2"/>
    <mergeCell ref="A3:O3"/>
    <mergeCell ref="P3:Q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1"/>
  <sheetViews>
    <sheetView workbookViewId="0">
      <selection activeCell="E14" sqref="E14"/>
    </sheetView>
  </sheetViews>
  <sheetFormatPr defaultColWidth="10" defaultRowHeight="13.5"/>
  <cols>
    <col min="1" max="1" width="8.375" customWidth="1"/>
    <col min="2" max="2" width="28" customWidth="1"/>
    <col min="3" max="3" width="11.375" customWidth="1"/>
    <col min="4" max="4" width="9.375" customWidth="1"/>
    <col min="5" max="5" width="10.5" customWidth="1"/>
    <col min="6" max="6" width="10.125" customWidth="1"/>
    <col min="7" max="9" width="7.13333333333333" customWidth="1"/>
    <col min="10" max="10" width="9.375" customWidth="1"/>
    <col min="11" max="11" width="8.625" customWidth="1"/>
    <col min="12" max="13" width="7.13333333333333" customWidth="1"/>
    <col min="14" max="14" width="5.88333333333333" customWidth="1"/>
    <col min="15" max="18" width="7.13333333333333" customWidth="1"/>
    <col min="19" max="20" width="9.75" customWidth="1"/>
  </cols>
  <sheetData>
    <row r="1" ht="16.35" customHeight="1" spans="17:18">
      <c r="Q1" s="143" t="s">
        <v>161</v>
      </c>
      <c r="R1" s="143"/>
    </row>
    <row r="2" ht="37.15" customHeight="1" spans="1:18">
      <c r="A2" s="150" t="s">
        <v>162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</row>
    <row r="3" ht="24.2" customHeight="1" spans="1:18">
      <c r="A3" s="163"/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70" t="s">
        <v>2</v>
      </c>
      <c r="R3" s="170"/>
    </row>
    <row r="4" ht="22.35" customHeight="1" spans="1:18">
      <c r="A4" s="165" t="s">
        <v>129</v>
      </c>
      <c r="B4" s="165" t="s">
        <v>130</v>
      </c>
      <c r="C4" s="165" t="s">
        <v>163</v>
      </c>
      <c r="D4" s="165" t="s">
        <v>131</v>
      </c>
      <c r="E4" s="165"/>
      <c r="F4" s="165"/>
      <c r="G4" s="165"/>
      <c r="H4" s="165" t="s">
        <v>132</v>
      </c>
      <c r="I4" s="165"/>
      <c r="J4" s="165"/>
      <c r="K4" s="165"/>
      <c r="L4" s="165"/>
      <c r="M4" s="165"/>
      <c r="N4" s="165"/>
      <c r="O4" s="165"/>
      <c r="P4" s="165"/>
      <c r="Q4" s="165"/>
      <c r="R4" s="165"/>
    </row>
    <row r="5" ht="39.6" customHeight="1" spans="1:18">
      <c r="A5" s="165"/>
      <c r="B5" s="165"/>
      <c r="C5" s="165"/>
      <c r="D5" s="165" t="s">
        <v>107</v>
      </c>
      <c r="E5" s="165" t="s">
        <v>164</v>
      </c>
      <c r="F5" s="165" t="s">
        <v>165</v>
      </c>
      <c r="G5" s="165" t="s">
        <v>155</v>
      </c>
      <c r="H5" s="165" t="s">
        <v>107</v>
      </c>
      <c r="I5" s="165" t="s">
        <v>166</v>
      </c>
      <c r="J5" s="165" t="s">
        <v>167</v>
      </c>
      <c r="K5" s="165" t="s">
        <v>168</v>
      </c>
      <c r="L5" s="165" t="s">
        <v>157</v>
      </c>
      <c r="M5" s="165" t="s">
        <v>169</v>
      </c>
      <c r="N5" s="165" t="s">
        <v>170</v>
      </c>
      <c r="O5" s="165" t="s">
        <v>171</v>
      </c>
      <c r="P5" s="165" t="s">
        <v>153</v>
      </c>
      <c r="Q5" s="165" t="s">
        <v>156</v>
      </c>
      <c r="R5" s="165" t="s">
        <v>160</v>
      </c>
    </row>
    <row r="6" ht="24" customHeight="1" spans="1:18">
      <c r="A6" s="210"/>
      <c r="B6" s="210" t="s">
        <v>107</v>
      </c>
      <c r="C6" s="207">
        <f>C7</f>
        <v>3402253</v>
      </c>
      <c r="D6" s="207">
        <f t="shared" ref="D6:K6" si="0">D7</f>
        <v>3402253</v>
      </c>
      <c r="E6" s="207">
        <f t="shared" si="0"/>
        <v>2792381</v>
      </c>
      <c r="F6" s="207">
        <f t="shared" si="0"/>
        <v>471592</v>
      </c>
      <c r="G6" s="207">
        <f t="shared" si="0"/>
        <v>8280</v>
      </c>
      <c r="H6" s="207"/>
      <c r="I6" s="207"/>
      <c r="J6" s="172">
        <f t="shared" si="0"/>
        <v>100000</v>
      </c>
      <c r="K6" s="172">
        <f t="shared" si="0"/>
        <v>30000</v>
      </c>
      <c r="L6" s="207"/>
      <c r="M6" s="207"/>
      <c r="N6" s="207"/>
      <c r="O6" s="207"/>
      <c r="P6" s="207"/>
      <c r="Q6" s="207"/>
      <c r="R6" s="207"/>
    </row>
    <row r="7" ht="24" customHeight="1" spans="1:18">
      <c r="A7" s="84" t="s">
        <v>136</v>
      </c>
      <c r="B7" s="167" t="s">
        <v>125</v>
      </c>
      <c r="C7" s="172">
        <f>C8</f>
        <v>3402253</v>
      </c>
      <c r="D7" s="172">
        <f t="shared" ref="D7:K7" si="1">D8</f>
        <v>3402253</v>
      </c>
      <c r="E7" s="172">
        <f t="shared" si="1"/>
        <v>2792381</v>
      </c>
      <c r="F7" s="172">
        <f t="shared" si="1"/>
        <v>471592</v>
      </c>
      <c r="G7" s="172">
        <f t="shared" si="1"/>
        <v>8280</v>
      </c>
      <c r="H7" s="172"/>
      <c r="I7" s="172"/>
      <c r="J7" s="172">
        <f t="shared" si="1"/>
        <v>100000</v>
      </c>
      <c r="K7" s="172">
        <f t="shared" si="1"/>
        <v>30000</v>
      </c>
      <c r="L7" s="172"/>
      <c r="M7" s="172"/>
      <c r="N7" s="172"/>
      <c r="O7" s="172"/>
      <c r="P7" s="172"/>
      <c r="Q7" s="172"/>
      <c r="R7" s="172"/>
    </row>
    <row r="8" ht="24" customHeight="1" spans="1:18">
      <c r="A8" s="168" t="s">
        <v>137</v>
      </c>
      <c r="B8" s="167" t="s">
        <v>126</v>
      </c>
      <c r="C8" s="172">
        <f>SUM(C9:C11)</f>
        <v>3402253</v>
      </c>
      <c r="D8" s="172">
        <f>SUM(D9:D11)</f>
        <v>3402253</v>
      </c>
      <c r="E8" s="172">
        <f t="shared" ref="E8:K8" si="2">SUM(E9:E11)</f>
        <v>2792381</v>
      </c>
      <c r="F8" s="172">
        <f t="shared" si="2"/>
        <v>471592</v>
      </c>
      <c r="G8" s="172">
        <f t="shared" si="2"/>
        <v>8280</v>
      </c>
      <c r="H8" s="172"/>
      <c r="I8" s="172"/>
      <c r="J8" s="172">
        <f t="shared" si="2"/>
        <v>100000</v>
      </c>
      <c r="K8" s="172">
        <f t="shared" si="2"/>
        <v>30000</v>
      </c>
      <c r="L8" s="172"/>
      <c r="M8" s="172"/>
      <c r="N8" s="172"/>
      <c r="O8" s="172"/>
      <c r="P8" s="172"/>
      <c r="Q8" s="172"/>
      <c r="R8" s="172"/>
    </row>
    <row r="9" ht="24" customHeight="1" spans="1:18">
      <c r="A9" s="168" t="s">
        <v>138</v>
      </c>
      <c r="B9" s="167" t="s">
        <v>139</v>
      </c>
      <c r="C9" s="172">
        <f>SUM(D9)</f>
        <v>10000</v>
      </c>
      <c r="D9" s="172">
        <f>SUM(E9:J9)</f>
        <v>10000</v>
      </c>
      <c r="E9" s="172"/>
      <c r="F9" s="172"/>
      <c r="G9" s="172"/>
      <c r="H9" s="172"/>
      <c r="I9" s="172"/>
      <c r="J9" s="172">
        <v>10000</v>
      </c>
      <c r="K9" s="172"/>
      <c r="L9" s="209"/>
      <c r="M9" s="209"/>
      <c r="N9" s="209"/>
      <c r="O9" s="209"/>
      <c r="P9" s="209"/>
      <c r="Q9" s="209"/>
      <c r="R9" s="209"/>
    </row>
    <row r="10" ht="24" customHeight="1" spans="1:18">
      <c r="A10" s="173" t="s">
        <v>140</v>
      </c>
      <c r="B10" s="167" t="s">
        <v>141</v>
      </c>
      <c r="C10" s="172">
        <f>SUM(D10)</f>
        <v>3272253</v>
      </c>
      <c r="D10" s="172">
        <f>SUM(E10:J10)</f>
        <v>3272253</v>
      </c>
      <c r="E10" s="172">
        <v>2792381</v>
      </c>
      <c r="F10" s="172">
        <v>471592</v>
      </c>
      <c r="G10" s="172">
        <v>8280</v>
      </c>
      <c r="H10" s="172"/>
      <c r="I10" s="172"/>
      <c r="J10" s="172"/>
      <c r="K10" s="172"/>
      <c r="L10" s="86"/>
      <c r="M10" s="86"/>
      <c r="N10" s="86"/>
      <c r="O10" s="86"/>
      <c r="P10" s="86"/>
      <c r="Q10" s="86"/>
      <c r="R10" s="86"/>
    </row>
    <row r="11" ht="24" customHeight="1" spans="1:18">
      <c r="A11" s="173" t="s">
        <v>142</v>
      </c>
      <c r="B11" s="167" t="s">
        <v>143</v>
      </c>
      <c r="C11" s="172">
        <f>SUM(D11)</f>
        <v>120000</v>
      </c>
      <c r="D11" s="172">
        <f>SUM(E11:K11)</f>
        <v>120000</v>
      </c>
      <c r="E11" s="172"/>
      <c r="F11" s="172"/>
      <c r="G11" s="172"/>
      <c r="H11" s="172"/>
      <c r="I11" s="172"/>
      <c r="J11" s="172">
        <v>90000</v>
      </c>
      <c r="K11" s="172">
        <v>30000</v>
      </c>
      <c r="L11" s="86"/>
      <c r="M11" s="86"/>
      <c r="N11" s="86"/>
      <c r="O11" s="86"/>
      <c r="P11" s="86"/>
      <c r="Q11" s="86"/>
      <c r="R11" s="86"/>
    </row>
  </sheetData>
  <mergeCells count="9">
    <mergeCell ref="Q1:R1"/>
    <mergeCell ref="A2:R2"/>
    <mergeCell ref="A3:P3"/>
    <mergeCell ref="Q3:R3"/>
    <mergeCell ref="D4:G4"/>
    <mergeCell ref="H4:R4"/>
    <mergeCell ref="A4:A5"/>
    <mergeCell ref="B4:B5"/>
    <mergeCell ref="C4:C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0"/>
  <sheetViews>
    <sheetView topLeftCell="A3" workbookViewId="0">
      <selection activeCell="D8" sqref="D8"/>
    </sheetView>
  </sheetViews>
  <sheetFormatPr defaultColWidth="10" defaultRowHeight="13.5" outlineLevelCol="4"/>
  <cols>
    <col min="1" max="1" width="24.6333333333333" customWidth="1"/>
    <col min="2" max="2" width="16" customWidth="1"/>
    <col min="3" max="4" width="22.25" customWidth="1"/>
    <col min="5" max="5" width="0.133333333333333" customWidth="1"/>
    <col min="6" max="6" width="9.75" customWidth="1"/>
  </cols>
  <sheetData>
    <row r="1" ht="16.35" customHeight="1" spans="1:4">
      <c r="A1" s="144"/>
      <c r="D1" s="143" t="s">
        <v>172</v>
      </c>
    </row>
    <row r="2" ht="31.9" customHeight="1" spans="1:4">
      <c r="A2" s="150" t="s">
        <v>173</v>
      </c>
      <c r="B2" s="150"/>
      <c r="C2" s="150"/>
      <c r="D2" s="150"/>
    </row>
    <row r="3" ht="18.95" customHeight="1" spans="1:5">
      <c r="A3" s="163"/>
      <c r="B3" s="163"/>
      <c r="C3" s="163"/>
      <c r="D3" s="170" t="s">
        <v>2</v>
      </c>
      <c r="E3" s="144"/>
    </row>
    <row r="4" ht="20.25" customHeight="1" spans="1:5">
      <c r="A4" s="140" t="s">
        <v>3</v>
      </c>
      <c r="B4" s="140"/>
      <c r="C4" s="140" t="s">
        <v>4</v>
      </c>
      <c r="D4" s="140"/>
      <c r="E4" s="226"/>
    </row>
    <row r="5" ht="20.25" customHeight="1" spans="1:5">
      <c r="A5" s="140" t="s">
        <v>5</v>
      </c>
      <c r="B5" s="140" t="s">
        <v>6</v>
      </c>
      <c r="C5" s="140" t="s">
        <v>5</v>
      </c>
      <c r="D5" s="140" t="s">
        <v>6</v>
      </c>
      <c r="E5" s="226"/>
    </row>
    <row r="6" ht="20.25" customHeight="1" spans="1:5">
      <c r="A6" s="164" t="s">
        <v>174</v>
      </c>
      <c r="B6" s="169">
        <v>3402253</v>
      </c>
      <c r="C6" s="164" t="s">
        <v>175</v>
      </c>
      <c r="D6" s="169">
        <v>3402253</v>
      </c>
      <c r="E6" s="227"/>
    </row>
    <row r="7" ht="20.25" customHeight="1" spans="1:5">
      <c r="A7" s="171" t="s">
        <v>176</v>
      </c>
      <c r="B7" s="169">
        <v>3402253</v>
      </c>
      <c r="C7" s="171" t="s">
        <v>11</v>
      </c>
      <c r="D7" s="206"/>
      <c r="E7" s="227"/>
    </row>
    <row r="8" ht="20.25" customHeight="1" spans="1:5">
      <c r="A8" s="171" t="s">
        <v>177</v>
      </c>
      <c r="B8" s="169">
        <v>3402253</v>
      </c>
      <c r="C8" s="171" t="s">
        <v>15</v>
      </c>
      <c r="D8" s="206"/>
      <c r="E8" s="227"/>
    </row>
    <row r="9" ht="31.15" customHeight="1" spans="1:5">
      <c r="A9" s="171" t="s">
        <v>18</v>
      </c>
      <c r="B9" s="169"/>
      <c r="C9" s="171" t="s">
        <v>19</v>
      </c>
      <c r="D9" s="206"/>
      <c r="E9" s="227"/>
    </row>
    <row r="10" ht="20.25" customHeight="1" spans="1:5">
      <c r="A10" s="171" t="s">
        <v>178</v>
      </c>
      <c r="B10" s="169"/>
      <c r="C10" s="171" t="s">
        <v>23</v>
      </c>
      <c r="D10" s="206"/>
      <c r="E10" s="227"/>
    </row>
    <row r="11" ht="20.25" customHeight="1" spans="1:5">
      <c r="A11" s="171" t="s">
        <v>179</v>
      </c>
      <c r="B11" s="169"/>
      <c r="C11" s="171" t="s">
        <v>27</v>
      </c>
      <c r="D11" s="206"/>
      <c r="E11" s="227"/>
    </row>
    <row r="12" ht="20.25" customHeight="1" spans="1:5">
      <c r="A12" s="171" t="s">
        <v>180</v>
      </c>
      <c r="B12" s="169"/>
      <c r="C12" s="171" t="s">
        <v>31</v>
      </c>
      <c r="D12" s="169">
        <v>3402253</v>
      </c>
      <c r="E12" s="227"/>
    </row>
    <row r="13" ht="20.25" customHeight="1" spans="1:5">
      <c r="A13" s="164" t="s">
        <v>181</v>
      </c>
      <c r="B13" s="166"/>
      <c r="C13" s="171" t="s">
        <v>35</v>
      </c>
      <c r="D13" s="206"/>
      <c r="E13" s="227"/>
    </row>
    <row r="14" ht="20.25" customHeight="1" spans="1:5">
      <c r="A14" s="171" t="s">
        <v>176</v>
      </c>
      <c r="B14" s="169"/>
      <c r="C14" s="171" t="s">
        <v>39</v>
      </c>
      <c r="D14" s="206"/>
      <c r="E14" s="227"/>
    </row>
    <row r="15" ht="20.25" customHeight="1" spans="1:5">
      <c r="A15" s="171" t="s">
        <v>178</v>
      </c>
      <c r="B15" s="169"/>
      <c r="C15" s="171" t="s">
        <v>43</v>
      </c>
      <c r="D15" s="206"/>
      <c r="E15" s="227"/>
    </row>
    <row r="16" ht="20.25" customHeight="1" spans="1:5">
      <c r="A16" s="171" t="s">
        <v>179</v>
      </c>
      <c r="B16" s="169"/>
      <c r="C16" s="171" t="s">
        <v>47</v>
      </c>
      <c r="D16" s="206"/>
      <c r="E16" s="227"/>
    </row>
    <row r="17" ht="20.25" customHeight="1" spans="1:5">
      <c r="A17" s="171" t="s">
        <v>180</v>
      </c>
      <c r="B17" s="169"/>
      <c r="C17" s="171" t="s">
        <v>51</v>
      </c>
      <c r="D17" s="206"/>
      <c r="E17" s="227"/>
    </row>
    <row r="18" ht="20.25" customHeight="1" spans="1:5">
      <c r="A18" s="171"/>
      <c r="B18" s="169"/>
      <c r="C18" s="171" t="s">
        <v>55</v>
      </c>
      <c r="D18" s="206"/>
      <c r="E18" s="227"/>
    </row>
    <row r="19" ht="20.25" customHeight="1" spans="1:5">
      <c r="A19" s="171"/>
      <c r="B19" s="171"/>
      <c r="C19" s="171" t="s">
        <v>59</v>
      </c>
      <c r="D19" s="206"/>
      <c r="E19" s="227"/>
    </row>
    <row r="20" ht="20.25" customHeight="1" spans="1:5">
      <c r="A20" s="171"/>
      <c r="B20" s="171"/>
      <c r="C20" s="171" t="s">
        <v>63</v>
      </c>
      <c r="D20" s="206"/>
      <c r="E20" s="227"/>
    </row>
    <row r="21" ht="20.25" customHeight="1" spans="1:5">
      <c r="A21" s="171"/>
      <c r="B21" s="171"/>
      <c r="C21" s="171" t="s">
        <v>67</v>
      </c>
      <c r="D21" s="206"/>
      <c r="E21" s="227"/>
    </row>
    <row r="22" ht="20.25" customHeight="1" spans="1:5">
      <c r="A22" s="171"/>
      <c r="B22" s="171"/>
      <c r="C22" s="171" t="s">
        <v>70</v>
      </c>
      <c r="D22" s="206"/>
      <c r="E22" s="227"/>
    </row>
    <row r="23" ht="20.25" customHeight="1" spans="1:5">
      <c r="A23" s="171"/>
      <c r="B23" s="171"/>
      <c r="C23" s="171" t="s">
        <v>73</v>
      </c>
      <c r="D23" s="206"/>
      <c r="E23" s="227"/>
    </row>
    <row r="24" ht="20.25" customHeight="1" spans="1:5">
      <c r="A24" s="171"/>
      <c r="B24" s="171"/>
      <c r="C24" s="171" t="s">
        <v>75</v>
      </c>
      <c r="D24" s="206"/>
      <c r="E24" s="227"/>
    </row>
    <row r="25" ht="20.25" customHeight="1" spans="1:5">
      <c r="A25" s="171"/>
      <c r="B25" s="171"/>
      <c r="C25" s="171" t="s">
        <v>77</v>
      </c>
      <c r="D25" s="206"/>
      <c r="E25" s="227"/>
    </row>
    <row r="26" ht="20.25" customHeight="1" spans="1:5">
      <c r="A26" s="171"/>
      <c r="B26" s="171"/>
      <c r="C26" s="171" t="s">
        <v>79</v>
      </c>
      <c r="D26" s="206"/>
      <c r="E26" s="227"/>
    </row>
    <row r="27" ht="20.25" customHeight="1" spans="1:5">
      <c r="A27" s="171"/>
      <c r="B27" s="171"/>
      <c r="C27" s="171" t="s">
        <v>81</v>
      </c>
      <c r="D27" s="206"/>
      <c r="E27" s="227"/>
    </row>
    <row r="28" ht="20.25" customHeight="1" spans="1:5">
      <c r="A28" s="171"/>
      <c r="B28" s="171"/>
      <c r="C28" s="171" t="s">
        <v>83</v>
      </c>
      <c r="D28" s="206"/>
      <c r="E28" s="227"/>
    </row>
    <row r="29" ht="20.25" customHeight="1" spans="1:5">
      <c r="A29" s="171"/>
      <c r="B29" s="171"/>
      <c r="C29" s="171" t="s">
        <v>85</v>
      </c>
      <c r="D29" s="206"/>
      <c r="E29" s="227"/>
    </row>
    <row r="30" ht="20.25" customHeight="1" spans="1:5">
      <c r="A30" s="171"/>
      <c r="B30" s="171"/>
      <c r="C30" s="171" t="s">
        <v>87</v>
      </c>
      <c r="D30" s="206"/>
      <c r="E30" s="227"/>
    </row>
    <row r="31" ht="20.25" customHeight="1" spans="1:5">
      <c r="A31" s="171"/>
      <c r="B31" s="171"/>
      <c r="C31" s="171" t="s">
        <v>89</v>
      </c>
      <c r="D31" s="206"/>
      <c r="E31" s="227"/>
    </row>
    <row r="32" ht="20.25" customHeight="1" spans="1:5">
      <c r="A32" s="171"/>
      <c r="B32" s="171"/>
      <c r="C32" s="171" t="s">
        <v>91</v>
      </c>
      <c r="D32" s="206"/>
      <c r="E32" s="227"/>
    </row>
    <row r="33" ht="20.25" customHeight="1" spans="1:5">
      <c r="A33" s="171"/>
      <c r="B33" s="171"/>
      <c r="C33" s="171" t="s">
        <v>93</v>
      </c>
      <c r="D33" s="206"/>
      <c r="E33" s="227"/>
    </row>
    <row r="34" ht="20.25" customHeight="1" spans="1:5">
      <c r="A34" s="171"/>
      <c r="B34" s="171"/>
      <c r="C34" s="171" t="s">
        <v>94</v>
      </c>
      <c r="D34" s="206"/>
      <c r="E34" s="227"/>
    </row>
    <row r="35" ht="20.25" customHeight="1" spans="1:5">
      <c r="A35" s="171"/>
      <c r="B35" s="171"/>
      <c r="C35" s="171" t="s">
        <v>95</v>
      </c>
      <c r="D35" s="206"/>
      <c r="E35" s="227"/>
    </row>
    <row r="36" ht="20.25" customHeight="1" spans="1:5">
      <c r="A36" s="171"/>
      <c r="B36" s="171"/>
      <c r="C36" s="171" t="s">
        <v>96</v>
      </c>
      <c r="D36" s="206"/>
      <c r="E36" s="227"/>
    </row>
    <row r="37" ht="20.25" customHeight="1" spans="1:5">
      <c r="A37" s="171"/>
      <c r="B37" s="171"/>
      <c r="C37" s="171"/>
      <c r="D37" s="171"/>
      <c r="E37" s="227"/>
    </row>
    <row r="38" ht="20.25" customHeight="1" spans="1:5">
      <c r="A38" s="164"/>
      <c r="B38" s="164"/>
      <c r="C38" s="164" t="s">
        <v>182</v>
      </c>
      <c r="D38" s="166"/>
      <c r="E38" s="228"/>
    </row>
    <row r="39" ht="20.25" customHeight="1" spans="1:5">
      <c r="A39" s="164"/>
      <c r="B39" s="164"/>
      <c r="C39" s="164"/>
      <c r="D39" s="164"/>
      <c r="E39" s="228"/>
    </row>
    <row r="40" ht="20.25" customHeight="1" spans="1:5">
      <c r="A40" s="165" t="s">
        <v>183</v>
      </c>
      <c r="B40" s="169">
        <v>3402253</v>
      </c>
      <c r="C40" s="165" t="s">
        <v>184</v>
      </c>
      <c r="D40" s="169">
        <v>3402253</v>
      </c>
      <c r="E40" s="228"/>
    </row>
  </sheetData>
  <mergeCells count="4">
    <mergeCell ref="A2:D2"/>
    <mergeCell ref="A3:C3"/>
    <mergeCell ref="A4:B4"/>
    <mergeCell ref="C4:D4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5"/>
  <sheetViews>
    <sheetView zoomScale="130" zoomScaleNormal="130" topLeftCell="A3" workbookViewId="0">
      <selection activeCell="E10" sqref="E10:I12"/>
    </sheetView>
  </sheetViews>
  <sheetFormatPr defaultColWidth="10" defaultRowHeight="13.5"/>
  <cols>
    <col min="1" max="1" width="10.3833333333333" style="218" customWidth="1"/>
    <col min="2" max="2" width="22.5" customWidth="1"/>
    <col min="3" max="3" width="16.3833333333333" customWidth="1"/>
    <col min="4" max="4" width="11.5" customWidth="1"/>
    <col min="5" max="5" width="12.5" customWidth="1"/>
    <col min="6" max="6" width="10.8833333333333" customWidth="1"/>
    <col min="7" max="7" width="14.6333333333333" customWidth="1"/>
    <col min="8" max="8" width="11.3833333333333" customWidth="1"/>
    <col min="9" max="9" width="19" customWidth="1"/>
    <col min="10" max="10" width="9.75" customWidth="1"/>
  </cols>
  <sheetData>
    <row r="1" ht="16.35" customHeight="1" spans="1:9">
      <c r="A1" s="219"/>
      <c r="I1" s="143" t="s">
        <v>185</v>
      </c>
    </row>
    <row r="2" ht="43.15" customHeight="1" spans="1:9">
      <c r="A2" s="150" t="s">
        <v>186</v>
      </c>
      <c r="B2" s="150"/>
      <c r="C2" s="150"/>
      <c r="D2" s="150"/>
      <c r="E2" s="150"/>
      <c r="F2" s="150"/>
      <c r="G2" s="150"/>
      <c r="H2" s="150"/>
      <c r="I2" s="150"/>
    </row>
    <row r="3" ht="24.2" customHeight="1" spans="1:9">
      <c r="A3" s="163"/>
      <c r="B3" s="163"/>
      <c r="C3" s="163"/>
      <c r="D3" s="163"/>
      <c r="E3" s="163"/>
      <c r="F3" s="163"/>
      <c r="G3" s="163"/>
      <c r="H3" s="170" t="s">
        <v>2</v>
      </c>
      <c r="I3" s="170"/>
    </row>
    <row r="4" ht="24.95" customHeight="1" spans="1:9">
      <c r="A4" s="220" t="s">
        <v>129</v>
      </c>
      <c r="B4" s="140" t="s">
        <v>130</v>
      </c>
      <c r="C4" s="140" t="s">
        <v>107</v>
      </c>
      <c r="D4" s="140" t="s">
        <v>131</v>
      </c>
      <c r="E4" s="140"/>
      <c r="F4" s="140"/>
      <c r="G4" s="140"/>
      <c r="H4" s="140"/>
      <c r="I4" s="140" t="s">
        <v>132</v>
      </c>
    </row>
    <row r="5" ht="20.65" customHeight="1" spans="1:9">
      <c r="A5" s="220"/>
      <c r="B5" s="140"/>
      <c r="C5" s="140"/>
      <c r="D5" s="140" t="s">
        <v>109</v>
      </c>
      <c r="E5" s="140" t="s">
        <v>187</v>
      </c>
      <c r="F5" s="140"/>
      <c r="G5" s="140"/>
      <c r="H5" s="140" t="s">
        <v>188</v>
      </c>
      <c r="I5" s="140"/>
    </row>
    <row r="6" ht="28.5" customHeight="1" spans="1:9">
      <c r="A6" s="221"/>
      <c r="B6" s="134"/>
      <c r="C6" s="134"/>
      <c r="D6" s="134"/>
      <c r="E6" s="134" t="s">
        <v>164</v>
      </c>
      <c r="F6" s="134" t="s">
        <v>189</v>
      </c>
      <c r="G6" s="134" t="s">
        <v>155</v>
      </c>
      <c r="H6" s="134"/>
      <c r="I6" s="134"/>
    </row>
    <row r="7" ht="21.75" customHeight="1" spans="1:9">
      <c r="A7" s="222"/>
      <c r="B7" s="217" t="s">
        <v>107</v>
      </c>
      <c r="C7" s="172">
        <f>C8</f>
        <v>3402253</v>
      </c>
      <c r="D7" s="172">
        <f t="shared" ref="D7:I7" si="0">D8</f>
        <v>3402253</v>
      </c>
      <c r="E7" s="172">
        <f t="shared" si="0"/>
        <v>2792381</v>
      </c>
      <c r="F7" s="172">
        <f t="shared" si="0"/>
        <v>471592</v>
      </c>
      <c r="G7" s="172">
        <f t="shared" si="0"/>
        <v>8280</v>
      </c>
      <c r="H7" s="172"/>
      <c r="I7" s="172">
        <f t="shared" si="0"/>
        <v>130000</v>
      </c>
    </row>
    <row r="8" ht="21.75" customHeight="1" spans="1:9">
      <c r="A8" s="84" t="s">
        <v>136</v>
      </c>
      <c r="B8" s="167" t="s">
        <v>125</v>
      </c>
      <c r="C8" s="172">
        <f>C9</f>
        <v>3402253</v>
      </c>
      <c r="D8" s="172">
        <f t="shared" ref="D8:I8" si="1">D9</f>
        <v>3402253</v>
      </c>
      <c r="E8" s="172">
        <f t="shared" si="1"/>
        <v>2792381</v>
      </c>
      <c r="F8" s="172">
        <f t="shared" si="1"/>
        <v>471592</v>
      </c>
      <c r="G8" s="172">
        <f t="shared" si="1"/>
        <v>8280</v>
      </c>
      <c r="H8" s="172"/>
      <c r="I8" s="172">
        <f t="shared" si="1"/>
        <v>130000</v>
      </c>
    </row>
    <row r="9" ht="21.75" customHeight="1" spans="1:9">
      <c r="A9" s="168" t="s">
        <v>137</v>
      </c>
      <c r="B9" s="167" t="s">
        <v>126</v>
      </c>
      <c r="C9" s="172">
        <f>SUM(C10:C12)</f>
        <v>3402253</v>
      </c>
      <c r="D9" s="172">
        <f>SUM(D10:D12)</f>
        <v>3402253</v>
      </c>
      <c r="E9" s="172">
        <f>SUM(E10:E12)</f>
        <v>2792381</v>
      </c>
      <c r="F9" s="172">
        <f>SUM(F10:F12)</f>
        <v>471592</v>
      </c>
      <c r="G9" s="172">
        <f>SUM(G10:G12)</f>
        <v>8280</v>
      </c>
      <c r="H9" s="172"/>
      <c r="I9" s="172">
        <f>SUM(I10:I12)</f>
        <v>130000</v>
      </c>
    </row>
    <row r="10" ht="21.75" customHeight="1" spans="1:9">
      <c r="A10" s="168" t="s">
        <v>138</v>
      </c>
      <c r="B10" s="167" t="s">
        <v>139</v>
      </c>
      <c r="C10" s="172">
        <f>SUM(D10)</f>
        <v>10000</v>
      </c>
      <c r="D10" s="172">
        <f>SUM(E10:I10)</f>
        <v>10000</v>
      </c>
      <c r="E10" s="172"/>
      <c r="F10" s="172"/>
      <c r="G10" s="172"/>
      <c r="H10" s="172"/>
      <c r="I10" s="172">
        <v>10000</v>
      </c>
    </row>
    <row r="11" ht="21.75" customHeight="1" spans="1:9">
      <c r="A11" s="173" t="s">
        <v>140</v>
      </c>
      <c r="B11" s="167" t="s">
        <v>141</v>
      </c>
      <c r="C11" s="172">
        <f>SUM(D11)</f>
        <v>3272253</v>
      </c>
      <c r="D11" s="172">
        <f>SUM(E11:I11)</f>
        <v>3272253</v>
      </c>
      <c r="E11" s="172">
        <v>2792381</v>
      </c>
      <c r="F11" s="172">
        <v>471592</v>
      </c>
      <c r="G11" s="172">
        <v>8280</v>
      </c>
      <c r="H11" s="172"/>
      <c r="I11" s="172"/>
    </row>
    <row r="12" ht="21.75" customHeight="1" spans="1:9">
      <c r="A12" s="173" t="s">
        <v>142</v>
      </c>
      <c r="B12" s="167" t="s">
        <v>143</v>
      </c>
      <c r="C12" s="172">
        <f>SUM(D12)</f>
        <v>120000</v>
      </c>
      <c r="D12" s="172">
        <f>SUM(E12:I12)</f>
        <v>120000</v>
      </c>
      <c r="E12" s="172"/>
      <c r="F12" s="172"/>
      <c r="G12" s="172"/>
      <c r="H12" s="172"/>
      <c r="I12" s="172">
        <v>120000</v>
      </c>
    </row>
    <row r="13" spans="1:9">
      <c r="A13" s="224"/>
      <c r="B13" s="225"/>
      <c r="C13" s="225"/>
      <c r="D13" s="225"/>
      <c r="E13" s="225"/>
      <c r="F13" s="225"/>
      <c r="G13" s="225"/>
      <c r="H13" s="225"/>
      <c r="I13" s="225"/>
    </row>
    <row r="14" spans="1:9">
      <c r="A14" s="224"/>
      <c r="B14" s="225"/>
      <c r="C14" s="225"/>
      <c r="D14" s="225"/>
      <c r="E14" s="225"/>
      <c r="F14" s="225"/>
      <c r="G14" s="225"/>
      <c r="H14" s="225"/>
      <c r="I14" s="225"/>
    </row>
    <row r="15" spans="1:9">
      <c r="A15" s="224"/>
      <c r="B15" s="225"/>
      <c r="C15" s="225"/>
      <c r="D15" s="225"/>
      <c r="E15" s="225"/>
      <c r="F15" s="225"/>
      <c r="G15" s="225"/>
      <c r="H15" s="225"/>
      <c r="I15" s="225"/>
    </row>
    <row r="16" spans="1:9">
      <c r="A16" s="224"/>
      <c r="B16" s="225"/>
      <c r="C16" s="225"/>
      <c r="D16" s="225"/>
      <c r="E16" s="225"/>
      <c r="F16" s="225"/>
      <c r="G16" s="225"/>
      <c r="H16" s="225"/>
      <c r="I16" s="225"/>
    </row>
    <row r="17" spans="1:9">
      <c r="A17" s="224"/>
      <c r="B17" s="225"/>
      <c r="C17" s="225"/>
      <c r="D17" s="225"/>
      <c r="E17" s="225"/>
      <c r="F17" s="225"/>
      <c r="G17" s="225"/>
      <c r="H17" s="225"/>
      <c r="I17" s="225"/>
    </row>
    <row r="18" spans="1:9">
      <c r="A18" s="224"/>
      <c r="B18" s="225"/>
      <c r="C18" s="225"/>
      <c r="D18" s="225"/>
      <c r="E18" s="225"/>
      <c r="F18" s="225"/>
      <c r="G18" s="225"/>
      <c r="H18" s="225"/>
      <c r="I18" s="225"/>
    </row>
    <row r="19" spans="1:9">
      <c r="A19" s="224"/>
      <c r="B19" s="225"/>
      <c r="C19" s="225"/>
      <c r="D19" s="225"/>
      <c r="E19" s="225"/>
      <c r="F19" s="225"/>
      <c r="G19" s="225"/>
      <c r="H19" s="225"/>
      <c r="I19" s="225"/>
    </row>
    <row r="20" spans="1:9">
      <c r="A20" s="224"/>
      <c r="B20" s="225"/>
      <c r="C20" s="225"/>
      <c r="D20" s="225"/>
      <c r="E20" s="225"/>
      <c r="F20" s="225"/>
      <c r="G20" s="225"/>
      <c r="H20" s="225"/>
      <c r="I20" s="225"/>
    </row>
    <row r="21" spans="1:9">
      <c r="A21" s="224"/>
      <c r="B21" s="225"/>
      <c r="C21" s="225"/>
      <c r="D21" s="225"/>
      <c r="E21" s="225"/>
      <c r="F21" s="225"/>
      <c r="G21" s="225"/>
      <c r="H21" s="225"/>
      <c r="I21" s="225"/>
    </row>
    <row r="22" spans="1:9">
      <c r="A22" s="224"/>
      <c r="B22" s="225"/>
      <c r="C22" s="225"/>
      <c r="D22" s="225"/>
      <c r="E22" s="225"/>
      <c r="F22" s="225"/>
      <c r="G22" s="225"/>
      <c r="H22" s="225"/>
      <c r="I22" s="225"/>
    </row>
    <row r="23" spans="1:9">
      <c r="A23" s="224"/>
      <c r="B23" s="225"/>
      <c r="C23" s="225"/>
      <c r="D23" s="225"/>
      <c r="E23" s="225"/>
      <c r="F23" s="225"/>
      <c r="G23" s="225"/>
      <c r="H23" s="225"/>
      <c r="I23" s="225"/>
    </row>
    <row r="24" spans="1:9">
      <c r="A24" s="224"/>
      <c r="B24" s="225"/>
      <c r="C24" s="225"/>
      <c r="D24" s="225"/>
      <c r="E24" s="225"/>
      <c r="F24" s="225"/>
      <c r="G24" s="225"/>
      <c r="H24" s="225"/>
      <c r="I24" s="225"/>
    </row>
    <row r="25" spans="1:9">
      <c r="A25" s="224"/>
      <c r="B25" s="225"/>
      <c r="C25" s="225"/>
      <c r="D25" s="225"/>
      <c r="E25" s="225"/>
      <c r="F25" s="225"/>
      <c r="G25" s="225"/>
      <c r="H25" s="225"/>
      <c r="I25" s="225"/>
    </row>
  </sheetData>
  <mergeCells count="11">
    <mergeCell ref="A2:I2"/>
    <mergeCell ref="A3:G3"/>
    <mergeCell ref="H3:I3"/>
    <mergeCell ref="D4:H4"/>
    <mergeCell ref="E5:G5"/>
    <mergeCell ref="A4:A6"/>
    <mergeCell ref="B4:B6"/>
    <mergeCell ref="C4:C6"/>
    <mergeCell ref="D5:D6"/>
    <mergeCell ref="H5:H6"/>
    <mergeCell ref="I4:I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3"/>
  <sheetViews>
    <sheetView zoomScale="130" zoomScaleNormal="130" workbookViewId="0">
      <selection activeCell="A8" sqref="A8:B10"/>
    </sheetView>
  </sheetViews>
  <sheetFormatPr defaultColWidth="10" defaultRowHeight="13.5" outlineLevelCol="7"/>
  <cols>
    <col min="1" max="1" width="10.3833333333333" style="218" customWidth="1"/>
    <col min="2" max="2" width="22.5" customWidth="1"/>
    <col min="3" max="3" width="16.3833333333333" customWidth="1"/>
    <col min="4" max="4" width="11.5" customWidth="1"/>
    <col min="5" max="5" width="12.5" customWidth="1"/>
    <col min="6" max="6" width="10.8833333333333" customWidth="1"/>
    <col min="7" max="7" width="14.6333333333333" customWidth="1"/>
    <col min="8" max="8" width="11.3833333333333" customWidth="1"/>
    <col min="9" max="9" width="9.75" customWidth="1"/>
  </cols>
  <sheetData>
    <row r="1" ht="16.35" customHeight="1" spans="1:8">
      <c r="A1" s="219"/>
      <c r="H1" s="143" t="s">
        <v>190</v>
      </c>
    </row>
    <row r="2" ht="43.15" customHeight="1" spans="1:8">
      <c r="A2" s="150" t="s">
        <v>191</v>
      </c>
      <c r="B2" s="150"/>
      <c r="C2" s="150"/>
      <c r="D2" s="150"/>
      <c r="E2" s="150"/>
      <c r="F2" s="150"/>
      <c r="G2" s="150"/>
      <c r="H2" s="150"/>
    </row>
    <row r="3" ht="24.2" customHeight="1" spans="1:8">
      <c r="A3" s="163"/>
      <c r="B3" s="163"/>
      <c r="C3" s="163"/>
      <c r="D3" s="163"/>
      <c r="E3" s="163"/>
      <c r="F3" s="163"/>
      <c r="G3" s="163"/>
      <c r="H3" s="170" t="s">
        <v>2</v>
      </c>
    </row>
    <row r="4" ht="24.95" customHeight="1" spans="1:8">
      <c r="A4" s="220" t="s">
        <v>129</v>
      </c>
      <c r="B4" s="140" t="s">
        <v>130</v>
      </c>
      <c r="C4" s="140" t="s">
        <v>107</v>
      </c>
      <c r="D4" s="140" t="s">
        <v>131</v>
      </c>
      <c r="E4" s="140"/>
      <c r="F4" s="140"/>
      <c r="G4" s="140"/>
      <c r="H4" s="140"/>
    </row>
    <row r="5" ht="20.65" customHeight="1" spans="1:8">
      <c r="A5" s="220"/>
      <c r="B5" s="140"/>
      <c r="C5" s="140"/>
      <c r="D5" s="140" t="s">
        <v>109</v>
      </c>
      <c r="E5" s="140" t="s">
        <v>187</v>
      </c>
      <c r="F5" s="140"/>
      <c r="G5" s="140"/>
      <c r="H5" s="140" t="s">
        <v>188</v>
      </c>
    </row>
    <row r="6" ht="28.5" customHeight="1" spans="1:8">
      <c r="A6" s="221"/>
      <c r="B6" s="134"/>
      <c r="C6" s="134"/>
      <c r="D6" s="134"/>
      <c r="E6" s="134" t="s">
        <v>164</v>
      </c>
      <c r="F6" s="134" t="s">
        <v>189</v>
      </c>
      <c r="G6" s="134" t="s">
        <v>155</v>
      </c>
      <c r="H6" s="134"/>
    </row>
    <row r="7" ht="21.75" customHeight="1" spans="1:8">
      <c r="A7" s="222"/>
      <c r="B7" s="217" t="s">
        <v>107</v>
      </c>
      <c r="C7" s="172">
        <f>C8</f>
        <v>3272253</v>
      </c>
      <c r="D7" s="172">
        <f>D8</f>
        <v>3272253</v>
      </c>
      <c r="E7" s="172">
        <f>E8</f>
        <v>2792381</v>
      </c>
      <c r="F7" s="172">
        <f>F8</f>
        <v>471592</v>
      </c>
      <c r="G7" s="172">
        <f>G8</f>
        <v>8280</v>
      </c>
      <c r="H7" s="172"/>
    </row>
    <row r="8" ht="21.75" customHeight="1" spans="1:8">
      <c r="A8" s="84" t="s">
        <v>136</v>
      </c>
      <c r="B8" s="167" t="s">
        <v>125</v>
      </c>
      <c r="C8" s="172">
        <f>C9</f>
        <v>3272253</v>
      </c>
      <c r="D8" s="172">
        <f>D9</f>
        <v>3272253</v>
      </c>
      <c r="E8" s="172">
        <f>E9</f>
        <v>2792381</v>
      </c>
      <c r="F8" s="172">
        <f>F9</f>
        <v>471592</v>
      </c>
      <c r="G8" s="172">
        <f>G9</f>
        <v>8280</v>
      </c>
      <c r="H8" s="209"/>
    </row>
    <row r="9" ht="21.75" customHeight="1" spans="1:8">
      <c r="A9" s="168" t="s">
        <v>137</v>
      </c>
      <c r="B9" s="167" t="s">
        <v>126</v>
      </c>
      <c r="C9" s="172">
        <f>C10</f>
        <v>3272253</v>
      </c>
      <c r="D9" s="172">
        <f>D10</f>
        <v>3272253</v>
      </c>
      <c r="E9" s="172">
        <f>E10</f>
        <v>2792381</v>
      </c>
      <c r="F9" s="172">
        <f>F10</f>
        <v>471592</v>
      </c>
      <c r="G9" s="172">
        <f>G10</f>
        <v>8280</v>
      </c>
      <c r="H9" s="209"/>
    </row>
    <row r="10" ht="21.75" customHeight="1" spans="1:8">
      <c r="A10" s="173" t="s">
        <v>140</v>
      </c>
      <c r="B10" s="167" t="s">
        <v>141</v>
      </c>
      <c r="C10" s="172">
        <f>D10</f>
        <v>3272253</v>
      </c>
      <c r="D10" s="172">
        <f>SUM(E10:G10)</f>
        <v>3272253</v>
      </c>
      <c r="E10" s="172">
        <v>2792381</v>
      </c>
      <c r="F10" s="172">
        <v>471592</v>
      </c>
      <c r="G10" s="172">
        <v>8280</v>
      </c>
      <c r="H10" s="223"/>
    </row>
    <row r="11" spans="1:8">
      <c r="A11" s="224"/>
      <c r="B11" s="225"/>
      <c r="C11" s="225"/>
      <c r="D11" s="225"/>
      <c r="E11" s="225"/>
      <c r="F11" s="225"/>
      <c r="G11" s="225"/>
      <c r="H11" s="225"/>
    </row>
    <row r="12" spans="1:8">
      <c r="A12" s="224"/>
      <c r="B12" s="225"/>
      <c r="C12" s="225"/>
      <c r="D12" s="225"/>
      <c r="E12" s="225"/>
      <c r="F12" s="225"/>
      <c r="G12" s="225"/>
      <c r="H12" s="225"/>
    </row>
    <row r="13" spans="1:8">
      <c r="A13" s="224"/>
      <c r="B13" s="225"/>
      <c r="C13" s="225"/>
      <c r="D13" s="225"/>
      <c r="E13" s="225"/>
      <c r="F13" s="225"/>
      <c r="G13" s="225"/>
      <c r="H13" s="225"/>
    </row>
    <row r="14" spans="1:8">
      <c r="A14" s="224"/>
      <c r="B14" s="225"/>
      <c r="C14" s="225"/>
      <c r="D14" s="225"/>
      <c r="E14" s="225"/>
      <c r="F14" s="225"/>
      <c r="G14" s="225"/>
      <c r="H14" s="225"/>
    </row>
    <row r="15" spans="1:8">
      <c r="A15" s="224"/>
      <c r="B15" s="225"/>
      <c r="C15" s="225"/>
      <c r="D15" s="225"/>
      <c r="E15" s="225"/>
      <c r="F15" s="225"/>
      <c r="G15" s="225"/>
      <c r="H15" s="225"/>
    </row>
    <row r="16" spans="1:8">
      <c r="A16" s="224"/>
      <c r="B16" s="225"/>
      <c r="C16" s="225"/>
      <c r="D16" s="225"/>
      <c r="E16" s="225"/>
      <c r="F16" s="225"/>
      <c r="G16" s="225"/>
      <c r="H16" s="225"/>
    </row>
    <row r="17" spans="1:8">
      <c r="A17" s="224"/>
      <c r="B17" s="225"/>
      <c r="C17" s="225"/>
      <c r="D17" s="225"/>
      <c r="E17" s="225"/>
      <c r="F17" s="225"/>
      <c r="G17" s="225"/>
      <c r="H17" s="225"/>
    </row>
    <row r="18" spans="1:8">
      <c r="A18" s="224"/>
      <c r="B18" s="225"/>
      <c r="C18" s="225"/>
      <c r="D18" s="225"/>
      <c r="E18" s="225"/>
      <c r="F18" s="225"/>
      <c r="G18" s="225"/>
      <c r="H18" s="225"/>
    </row>
    <row r="19" spans="1:8">
      <c r="A19" s="224"/>
      <c r="B19" s="225"/>
      <c r="C19" s="225"/>
      <c r="D19" s="225"/>
      <c r="E19" s="225"/>
      <c r="F19" s="225"/>
      <c r="G19" s="225"/>
      <c r="H19" s="225"/>
    </row>
    <row r="20" spans="1:8">
      <c r="A20" s="224"/>
      <c r="B20" s="225"/>
      <c r="C20" s="225"/>
      <c r="D20" s="225"/>
      <c r="E20" s="225"/>
      <c r="F20" s="225"/>
      <c r="G20" s="225"/>
      <c r="H20" s="225"/>
    </row>
    <row r="21" spans="1:8">
      <c r="A21" s="224"/>
      <c r="B21" s="225"/>
      <c r="C21" s="225"/>
      <c r="D21" s="225"/>
      <c r="E21" s="225"/>
      <c r="F21" s="225"/>
      <c r="G21" s="225"/>
      <c r="H21" s="225"/>
    </row>
    <row r="22" spans="1:8">
      <c r="A22" s="224"/>
      <c r="B22" s="225"/>
      <c r="C22" s="225"/>
      <c r="D22" s="225"/>
      <c r="E22" s="225"/>
      <c r="F22" s="225"/>
      <c r="G22" s="225"/>
      <c r="H22" s="225"/>
    </row>
    <row r="23" spans="1:8">
      <c r="A23" s="224"/>
      <c r="B23" s="225"/>
      <c r="C23" s="225"/>
      <c r="D23" s="225"/>
      <c r="E23" s="225"/>
      <c r="F23" s="225"/>
      <c r="G23" s="225"/>
      <c r="H23" s="225"/>
    </row>
  </sheetData>
  <mergeCells count="9">
    <mergeCell ref="A2:H2"/>
    <mergeCell ref="A3:G3"/>
    <mergeCell ref="D4:H4"/>
    <mergeCell ref="E5:G5"/>
    <mergeCell ref="A4:A6"/>
    <mergeCell ref="B4:B6"/>
    <mergeCell ref="C4:C6"/>
    <mergeCell ref="D5:D6"/>
    <mergeCell ref="H5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"/>
  <sheetViews>
    <sheetView workbookViewId="0">
      <selection activeCell="A7" sqref="A7:B9"/>
    </sheetView>
  </sheetViews>
  <sheetFormatPr defaultColWidth="10" defaultRowHeight="13.5"/>
  <cols>
    <col min="1" max="1" width="9.63333333333333" customWidth="1"/>
    <col min="2" max="2" width="21.25" customWidth="1"/>
    <col min="3" max="3" width="13.3833333333333" customWidth="1"/>
    <col min="4" max="4" width="12.5" customWidth="1"/>
    <col min="5" max="6" width="10.25" customWidth="1"/>
    <col min="7" max="7" width="9.13333333333333" customWidth="1"/>
    <col min="8" max="8" width="10.25" customWidth="1"/>
    <col min="9" max="9" width="12.5" customWidth="1"/>
    <col min="10" max="10" width="9.63333333333333" customWidth="1"/>
    <col min="11" max="11" width="9.88333333333333" customWidth="1"/>
    <col min="12" max="13" width="9.75" customWidth="1"/>
  </cols>
  <sheetData>
    <row r="1" ht="16.35" customHeight="1" spans="10:11">
      <c r="J1" s="143" t="s">
        <v>192</v>
      </c>
      <c r="K1" s="143"/>
    </row>
    <row r="2" ht="44.85" customHeight="1" spans="1:11">
      <c r="A2" s="150" t="s">
        <v>193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</row>
    <row r="3" ht="22.35" customHeight="1" spans="1:11">
      <c r="A3" s="163"/>
      <c r="B3" s="163"/>
      <c r="C3" s="163"/>
      <c r="D3" s="163"/>
      <c r="E3" s="163"/>
      <c r="F3" s="163"/>
      <c r="G3" s="163"/>
      <c r="H3" s="163"/>
      <c r="I3" s="163"/>
      <c r="J3" s="170" t="s">
        <v>2</v>
      </c>
      <c r="K3" s="170"/>
    </row>
    <row r="4" ht="42.2" customHeight="1" spans="1:11">
      <c r="A4" s="140" t="s">
        <v>194</v>
      </c>
      <c r="B4" s="140" t="s">
        <v>130</v>
      </c>
      <c r="C4" s="140" t="s">
        <v>163</v>
      </c>
      <c r="D4" s="140" t="s">
        <v>147</v>
      </c>
      <c r="E4" s="140"/>
      <c r="F4" s="140"/>
      <c r="G4" s="140"/>
      <c r="H4" s="140"/>
      <c r="I4" s="140" t="s">
        <v>151</v>
      </c>
      <c r="J4" s="140"/>
      <c r="K4" s="140"/>
    </row>
    <row r="5" ht="39.6" customHeight="1" spans="1:11">
      <c r="A5" s="134"/>
      <c r="B5" s="134"/>
      <c r="C5" s="134"/>
      <c r="D5" s="134" t="s">
        <v>107</v>
      </c>
      <c r="E5" s="134" t="s">
        <v>195</v>
      </c>
      <c r="F5" s="134" t="s">
        <v>196</v>
      </c>
      <c r="G5" s="134" t="s">
        <v>197</v>
      </c>
      <c r="H5" s="134" t="s">
        <v>198</v>
      </c>
      <c r="I5" s="134" t="s">
        <v>107</v>
      </c>
      <c r="J5" s="134" t="s">
        <v>164</v>
      </c>
      <c r="K5" s="134" t="s">
        <v>199</v>
      </c>
    </row>
    <row r="6" ht="22.9" customHeight="1" spans="1:11">
      <c r="A6" s="217"/>
      <c r="B6" s="217" t="s">
        <v>107</v>
      </c>
      <c r="C6" s="215">
        <f t="shared" ref="C6:H6" si="0">C7</f>
        <v>2792381</v>
      </c>
      <c r="D6" s="215">
        <f t="shared" si="0"/>
        <v>2792381</v>
      </c>
      <c r="E6" s="215">
        <f t="shared" si="0"/>
        <v>1891712</v>
      </c>
      <c r="F6" s="215">
        <f t="shared" si="0"/>
        <v>681616</v>
      </c>
      <c r="G6" s="215">
        <f t="shared" si="0"/>
        <v>215093</v>
      </c>
      <c r="H6" s="215">
        <f t="shared" si="0"/>
        <v>3960</v>
      </c>
      <c r="I6" s="215"/>
      <c r="J6" s="215"/>
      <c r="K6" s="215"/>
    </row>
    <row r="7" ht="23.25" customHeight="1" spans="1:11">
      <c r="A7" s="84" t="s">
        <v>136</v>
      </c>
      <c r="B7" s="167" t="s">
        <v>125</v>
      </c>
      <c r="C7" s="215">
        <f t="shared" ref="C7:H7" si="1">C8</f>
        <v>2792381</v>
      </c>
      <c r="D7" s="215">
        <f t="shared" si="1"/>
        <v>2792381</v>
      </c>
      <c r="E7" s="215">
        <f t="shared" si="1"/>
        <v>1891712</v>
      </c>
      <c r="F7" s="215">
        <f t="shared" si="1"/>
        <v>681616</v>
      </c>
      <c r="G7" s="215">
        <f t="shared" si="1"/>
        <v>215093</v>
      </c>
      <c r="H7" s="215">
        <f t="shared" si="1"/>
        <v>3960</v>
      </c>
      <c r="I7" s="215"/>
      <c r="J7" s="215"/>
      <c r="K7" s="215"/>
    </row>
    <row r="8" ht="23.25" customHeight="1" spans="1:11">
      <c r="A8" s="168" t="s">
        <v>137</v>
      </c>
      <c r="B8" s="167" t="s">
        <v>126</v>
      </c>
      <c r="C8" s="215">
        <f t="shared" ref="C8:H8" si="2">C9</f>
        <v>2792381</v>
      </c>
      <c r="D8" s="215">
        <f t="shared" si="2"/>
        <v>2792381</v>
      </c>
      <c r="E8" s="215">
        <f t="shared" si="2"/>
        <v>1891712</v>
      </c>
      <c r="F8" s="215">
        <f t="shared" si="2"/>
        <v>681616</v>
      </c>
      <c r="G8" s="215">
        <f t="shared" si="2"/>
        <v>215093</v>
      </c>
      <c r="H8" s="215">
        <f t="shared" si="2"/>
        <v>3960</v>
      </c>
      <c r="I8" s="215"/>
      <c r="J8" s="215"/>
      <c r="K8" s="215"/>
    </row>
    <row r="9" ht="23.25" customHeight="1" spans="1:11">
      <c r="A9" s="173" t="s">
        <v>140</v>
      </c>
      <c r="B9" s="167" t="s">
        <v>141</v>
      </c>
      <c r="C9" s="215">
        <f>D9</f>
        <v>2792381</v>
      </c>
      <c r="D9" s="215">
        <f>SUM(E9:H9)</f>
        <v>2792381</v>
      </c>
      <c r="E9" s="215">
        <v>1891712</v>
      </c>
      <c r="F9" s="215">
        <v>681616</v>
      </c>
      <c r="G9" s="215">
        <v>215093</v>
      </c>
      <c r="H9" s="215">
        <v>3960</v>
      </c>
      <c r="I9" s="215"/>
      <c r="J9" s="215"/>
      <c r="K9" s="215"/>
    </row>
  </sheetData>
  <mergeCells count="9">
    <mergeCell ref="J1:K1"/>
    <mergeCell ref="A2:K2"/>
    <mergeCell ref="A3:I3"/>
    <mergeCell ref="J3:K3"/>
    <mergeCell ref="D4:H4"/>
    <mergeCell ref="I4:K4"/>
    <mergeCell ref="A4:A5"/>
    <mergeCell ref="B4:B5"/>
    <mergeCell ref="C4:C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31</vt:i4>
      </vt:variant>
    </vt:vector>
  </HeadingPairs>
  <TitlesOfParts>
    <vt:vector size="31" baseType="lpstr">
      <vt:lpstr>1收支总表</vt:lpstr>
      <vt:lpstr>2收入总表</vt:lpstr>
      <vt:lpstr>3支出总表</vt:lpstr>
      <vt:lpstr>4支出分类(政府预算)</vt:lpstr>
      <vt:lpstr>5支出分类（部门预算）</vt:lpstr>
      <vt:lpstr>6财政拨款收支总表</vt:lpstr>
      <vt:lpstr>7一般公共预算支出表</vt:lpstr>
      <vt:lpstr>8一般公共预算基本支出表 </vt:lpstr>
      <vt:lpstr>9工资福利(政府预算)</vt:lpstr>
      <vt:lpstr>10工资福利</vt:lpstr>
      <vt:lpstr>11个人家庭(政府预算)</vt:lpstr>
      <vt:lpstr>12个人家庭</vt:lpstr>
      <vt:lpstr>13商品服务(政府预算)</vt:lpstr>
      <vt:lpstr>14商品服务</vt:lpstr>
      <vt:lpstr>15三公</vt:lpstr>
      <vt:lpstr>16政府性基金</vt:lpstr>
      <vt:lpstr>17政府性基金(政府预算)</vt:lpstr>
      <vt:lpstr>18政府性基金（部门预算）</vt:lpstr>
      <vt:lpstr>19国有资本经营预算</vt:lpstr>
      <vt:lpstr>20一般公共预算拨款--经费拨款预算表(政府预算)</vt:lpstr>
      <vt:lpstr>21一般公共预算拨款--经费拨款预算表</vt:lpstr>
      <vt:lpstr>22财政专户管理资金</vt:lpstr>
      <vt:lpstr>23专项清单</vt:lpstr>
      <vt:lpstr>24非税收入计划表</vt:lpstr>
      <vt:lpstr>25纳入专户管理的非税收入拨款支出预算表(政府预算)</vt:lpstr>
      <vt:lpstr>26纳入专户管理的非税收入拨款支出预算表(部门预算)</vt:lpstr>
      <vt:lpstr>27政府采购预算表</vt:lpstr>
      <vt:lpstr>28上年结转支出预算表(政府预算)</vt:lpstr>
      <vt:lpstr>29上年结转支出预算表</vt:lpstr>
      <vt:lpstr>30整体支出目标申报表</vt:lpstr>
      <vt:lpstr>31专项支出绩效目标表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回归爱斯基摩</cp:lastModifiedBy>
  <dcterms:created xsi:type="dcterms:W3CDTF">2023-01-16T12:38:00Z</dcterms:created>
  <dcterms:modified xsi:type="dcterms:W3CDTF">2023-02-14T01:25:41Z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242F36E690C8445CA86184AF91CD8CE8</vt:lpwstr>
  </property>
  <property fmtid="{D5CDD505-2E9C-101B-9397-08002B2CF9AE}" pid="3" name="KSOProductBuildVer">
    <vt:lpwstr>2052-11.1.0.13703</vt:lpwstr>
  </property>
</Properties>
</file>