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workbook>
</file>

<file path=xl/sharedStrings.xml><?xml version="1.0" encoding="utf-8"?>
<sst xmlns="http://schemas.openxmlformats.org/spreadsheetml/2006/main" count="2353" uniqueCount="528">
  <si>
    <t>2023年部门预算公开表</t>
  </si>
  <si>
    <t>单位编码：</t>
  </si>
  <si>
    <t>单位名称：</t>
  </si>
  <si>
    <t>汨罗市交通运输局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</si>
  <si>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</si>
  <si>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</si>
  <si>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</si>
  <si>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</si>
  <si>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</si>
  <si>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</si>
  <si>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</si>
  <si>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</si>
  <si>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</si>
  <si>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</si>
  <si>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</si>
  <si>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</si>
  <si>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</si>
  <si>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</si>
  <si>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</si>
  <si>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</si>
  <si>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</si>
  <si>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</si>
  <si>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</si>
  <si>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</si>
  <si>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</si>
  <si>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</si>
  <si>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</si>
  <si>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</si>
  <si>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</si>
  <si>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部门公开表01</t>
  </si>
  <si>
    <t>部门：汨罗市交通运输系统</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</si>
  <si>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</si>
  <si>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</si>
  <si>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</si>
  <si>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</si>
  <si>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</si>
  <si>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</si>
  <si>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</si>
  <si>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</si>
  <si>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</si>
  <si>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</si>
  <si>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</si>
  <si>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</si>
  <si>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</si>
  <si>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</si>
  <si>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</si>
  <si>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</si>
  <si>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</si>
  <si>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</si>
  <si>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</si>
  <si>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</si>
  <si>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</si>
  <si>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</si>
  <si>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</si>
  <si>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</si>
  <si>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</si>
  <si>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</si>
  <si>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</si>
  <si>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</si>
  <si>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</si>
  <si>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</si>
  <si>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</si>
  <si>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</si>
  <si>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</si>
  <si>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</si>
  <si>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</si>
  <si>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</si>
  <si>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</si>
  <si>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</si>
  <si>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</si>
  <si>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</si>
  <si>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</si>
  <si>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</si>
  <si>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</si>
  <si>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</si>
  <si>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</si>
  <si>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</si>
  <si>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</si>
  <si>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</si>
  <si>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</si>
  <si>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</si>
  <si>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</si>
  <si>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</si>
  <si>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</si>
  <si>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</si>
  <si>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</si>
  <si>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</si>
  <si>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</si>
  <si>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</si>
  <si>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</si>
  <si>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</si>
  <si>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</si>
  <si>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</si>
  <si>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</si>
  <si>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</si>
  <si>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</si>
  <si>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</si>
  <si>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</si>
  <si>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</si>
  <si>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</si>
  <si>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</si>
  <si>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</si>
  <si>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</si>
  <si>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</si>
  <si>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</si>
  <si>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</si>
  <si>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</si>
  <si>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</si>
  <si>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</si>
  <si>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</si>
  <si>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</si>
  <si>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</si>
  <si>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</si>
  <si>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</si>
  <si>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</si>
  <si>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</si>
  <si>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</si>
  <si>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</si>
  <si>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</si>
  <si>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</si>
  <si>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</si>
  <si>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</si>
  <si>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</si>
  <si>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</si>
  <si>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</si>
  <si>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</si>
  <si>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</si>
  <si>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</si>
  <si>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</si>
  <si>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</si>
  <si>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</si>
  <si>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</si>
  <si>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</si>
  <si>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</si>
  <si>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</si>
  <si>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</si>
  <si>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</si>
  <si>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</si>
  <si>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</si>
  <si>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</si>
  <si>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</si>
  <si>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</si>
  <si>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</si>
  <si>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</si>
  <si>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</si>
  <si>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</si>
  <si>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</si>
  <si>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</si>
  <si>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</si>
  <si>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</si>
  <si>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</si>
  <si>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</si>
  <si>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</si>
  <si>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405</t>
  </si>
  <si>
    <t xml:space="preserve">  汨罗市交通运输局本级</t>
  </si>
  <si>
    <t>汨罗市道路运输服务中心</t>
  </si>
  <si>
    <t>汨罗市农村公路养护中心</t>
  </si>
  <si>
    <t>汨罗市交通运输综合行政执法大队</t>
  </si>
  <si>
    <t>汨罗市水运事务中心</t>
  </si>
  <si>
    <t>京广高铁汨罗东站广场片区管理服务中心</t>
  </si>
  <si>
    <t>部门公开表03</t>
  </si>
  <si>
    <t>科目编码</t>
  </si>
  <si>
    <t>科目名称</t>
  </si>
  <si>
    <t>基本支出</t>
  </si>
  <si>
    <t>项目支出</t>
  </si>
  <si>
    <t>事业单位经营支出</t>
  </si>
  <si>
    <t>上缴上级支出</t>
  </si>
  <si>
    <t>对附属单位补助支出</t>
  </si>
  <si>
    <t xml:space="preserve">  405001</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</si>
  <si>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</si>
  <si>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</si>
  <si>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</si>
  <si>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</si>
  <si>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</si>
  <si>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</si>
  <si>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</si>
  <si>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</si>
  <si>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20810</t>
  </si>
  <si>
    <t xml:space="preserve">       社会福利</t>
  </si>
  <si>
    <t xml:space="preserve">         2081099</t>
  </si>
  <si>
    <t xml:space="preserve">         其他社会福利支出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</si>
  <si>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</si>
  <si>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</si>
  <si>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</si>
  <si>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</si>
  <si>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</si>
  <si>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</si>
  <si>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</si>
  <si>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</si>
  <si>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</si>
  <si>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</si>
  <si>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214</t>
  </si>
  <si>
    <t xml:space="preserve">     交通运输支出</t>
  </si>
  <si>
    <t xml:space="preserve">       21401</t>
  </si>
  <si>
    <t xml:space="preserve">       公路水路运输</t>
  </si>
  <si>
    <t xml:space="preserve">         2140101</t>
  </si>
  <si>
    <t xml:space="preserve">         行政运行</t>
  </si>
  <si>
    <t xml:space="preserve">         2140110</t>
  </si>
  <si>
    <t xml:space="preserve">         公路和运输安全</t>
  </si>
  <si>
    <t xml:space="preserve">         2140114</t>
  </si>
  <si>
    <t xml:space="preserve">         公路和运输技术标准化建设</t>
  </si>
  <si>
    <t xml:space="preserve">         2140122</t>
  </si>
  <si>
    <t xml:space="preserve">         港口设施</t>
  </si>
  <si>
    <t xml:space="preserve">         2140199</t>
  </si>
  <si>
    <t xml:space="preserve">         其他公路水路运输支出</t>
  </si>
  <si>
    <t xml:space="preserve">       21402</t>
  </si>
  <si>
    <t xml:space="preserve">       铁路运输</t>
  </si>
  <si>
    <t xml:space="preserve">         2140206</t>
  </si>
  <si>
    <t xml:space="preserve">         铁路安全</t>
  </si>
  <si>
    <t xml:space="preserve">     221</t>
  </si>
  <si>
    <t xml:space="preserve">     住房保障支出</t>
  </si>
  <si>
    <t xml:space="preserve">       22102</t>
  </si>
  <si>
    <t xml:space="preserve">       住房改革支出</t>
  </si>
  <si>
    <t xml:space="preserve">         2210201</t>
  </si>
  <si>
    <t xml:space="preserve">         住房公积金</t>
  </si>
  <si>
    <t xml:space="preserve">     201</t>
  </si>
  <si>
    <t xml:space="preserve">     一般公共服务支出</t>
  </si>
  <si>
    <t xml:space="preserve">       20101</t>
  </si>
  <si>
    <t xml:space="preserve">       人大支出</t>
  </si>
  <si>
    <t xml:space="preserve">         2010101</t>
  </si>
  <si>
    <t xml:space="preserve">         2010102</t>
  </si>
  <si>
    <t xml:space="preserve">         一般行政管理事务</t>
  </si>
  <si>
    <t xml:space="preserve">         2140106</t>
  </si>
  <si>
    <t xml:space="preserve">         公路养护</t>
  </si>
  <si>
    <t xml:space="preserve">         2140102</t>
  </si>
  <si>
    <t>部门公开表04</t>
  </si>
  <si>
    <t>功能科目</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</si>
  <si>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</si>
  <si>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</si>
  <si>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</si>
  <si>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</si>
  <si>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</si>
  <si>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</si>
  <si>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</si>
  <si>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</si>
  <si>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</si>
  <si>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</si>
  <si>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</si>
  <si>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</si>
  <si>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</si>
  <si>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</si>
  <si>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</si>
  <si>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</si>
  <si>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</si>
  <si>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类</t>
  </si>
  <si>
    <t>款</t>
  </si>
  <si>
    <t>项</t>
  </si>
  <si>
    <t>208</t>
  </si>
  <si>
    <t>05</t>
  </si>
  <si>
    <t xml:space="preserve">    机关事业单位基本养老保险缴费支出</t>
  </si>
  <si>
    <t>06</t>
  </si>
  <si>
    <t xml:space="preserve">    机关事业单位职业年金缴费支出</t>
  </si>
  <si>
    <t>10</t>
  </si>
  <si>
    <t>99</t>
  </si>
  <si>
    <t xml:space="preserve">    其他社会福利支出</t>
  </si>
  <si>
    <t xml:space="preserve">    其他社会保障和就业支出</t>
  </si>
  <si>
    <t>210</t>
  </si>
  <si>
    <t>11</t>
  </si>
  <si>
    <t>01</t>
  </si>
  <si>
    <t xml:space="preserve">    行政单位医疗</t>
  </si>
  <si>
    <t>214</t>
  </si>
  <si>
    <t xml:space="preserve">    行政运行</t>
  </si>
  <si>
    <t xml:space="preserve">    公路和运输安全</t>
  </si>
  <si>
    <t>14</t>
  </si>
  <si>
    <t xml:space="preserve">    公路和运输技术标准化建设</t>
  </si>
  <si>
    <t>22</t>
  </si>
  <si>
    <t xml:space="preserve">    港口设施</t>
  </si>
  <si>
    <t xml:space="preserve">    其他公路水路运输支出</t>
  </si>
  <si>
    <t>02</t>
  </si>
  <si>
    <t xml:space="preserve">    铁路安全</t>
  </si>
  <si>
    <t>221</t>
  </si>
  <si>
    <t xml:space="preserve">    住房公积金</t>
  </si>
  <si>
    <t>201</t>
  </si>
  <si>
    <t xml:space="preserve">    一般行政管理事务</t>
  </si>
  <si>
    <t xml:space="preserve">    公路养护</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</si>
  <si>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</si>
  <si>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</si>
  <si>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</si>
  <si>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</si>
  <si>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</si>
  <si>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</si>
  <si>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</si>
  <si>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</si>
  <si>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</si>
  <si>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</si>
  <si>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 xml:space="preserve">  汨罗市道路运输服务中心</t>
  </si>
  <si>
    <t xml:space="preserve">  汨罗市农村公路养护中心</t>
  </si>
  <si>
    <t>405007</t>
  </si>
  <si>
    <t>行政运行</t>
  </si>
  <si>
    <t xml:space="preserve">  405012</t>
  </si>
  <si>
    <t xml:space="preserve">  京广高铁汨罗东站广场片区管理服务中心</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</si>
  <si>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</si>
  <si>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</si>
  <si>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</si>
  <si>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</si>
  <si>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</si>
  <si>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</si>
  <si>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</si>
  <si>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</si>
  <si>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</si>
  <si>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</si>
  <si>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</si>
  <si>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</si>
  <si>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</si>
  <si>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</si>
  <si>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</si>
  <si>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</si>
  <si>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 xml:space="preserve">        2089999</t>
  </si>
  <si>
    <t xml:space="preserve">           一般行政管理事务</t>
  </si>
  <si>
    <t>部门公开表08</t>
  </si>
  <si>
    <t>部门公开表09</t>
  </si>
  <si>
    <t>工资奖金津补贴</t>
  </si>
  <si>
    <t>社会保障缴费</t>
  </si>
  <si>
    <t>住房公积金</t>
  </si>
  <si>
    <t>其他工资福利支出</t>
  </si>
  <si>
    <t>其他对事业单位补助</t>
  </si>
  <si>
    <t xml:space="preserve">    405001</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</si>
  <si>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</si>
  <si>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</si>
  <si>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</si>
  <si>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</si>
  <si>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</si>
  <si>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</si>
  <si>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</si>
  <si>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</si>
  <si>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</si>
  <si>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</si>
  <si>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</si>
  <si>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</si>
  <si>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</si>
  <si>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</si>
  <si>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</si>
  <si>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 xml:space="preserve">  405009</t>
  </si>
  <si>
    <t xml:space="preserve">  汨罗市水运事务中心</t>
  </si>
  <si>
    <t>部门公开表11</t>
  </si>
  <si>
    <t>总计</t>
  </si>
  <si>
    <t>社会福利和救济</t>
  </si>
  <si>
    <t>助学金</t>
  </si>
  <si>
    <t>个人农业生产补贴</t>
  </si>
  <si>
    <t>离退休费</t>
  </si>
  <si>
    <t>其他对个人和家庭的补助</t>
  </si>
  <si>
    <t xml:space="preserve">    405005</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</si>
  <si>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</si>
  <si>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</si>
  <si>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</si>
  <si>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</si>
  <si>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</si>
  <si>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</si>
  <si>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</si>
  <si>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</si>
  <si>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</si>
  <si>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</si>
  <si>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</si>
  <si>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</si>
  <si>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</si>
  <si>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</si>
  <si>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</si>
  <si>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</si>
  <si>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</si>
  <si>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</si>
  <si>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</si>
  <si>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</si>
  <si>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</si>
  <si>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 xml:space="preserve">  405005</t>
  </si>
  <si>
    <t xml:space="preserve">    405009</t>
  </si>
  <si>
    <t xml:space="preserve">    405012</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</si>
  <si>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</si>
  <si>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</si>
  <si>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</si>
  <si>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</si>
  <si>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</si>
  <si>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</si>
  <si>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</si>
  <si>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</si>
  <si>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</si>
  <si>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</si>
  <si>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</si>
  <si>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</si>
  <si>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</si>
  <si>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</si>
  <si>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</si>
  <si>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</si>
  <si>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</si>
  <si>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</si>
  <si>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</si>
  <si>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</si>
  <si>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</si>
  <si>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</si>
  <si>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</si>
  <si>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</si>
  <si>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</si>
  <si>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</si>
  <si>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</si>
  <si>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</si>
  <si>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</si>
  <si>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</si>
  <si>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</si>
  <si>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</si>
  <si>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部门公开表17</t>
  </si>
  <si>
    <t>部门公开表18</t>
  </si>
  <si>
    <t>部门公开表19</t>
  </si>
  <si>
    <t>国有资本经营预算支出表</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</si>
  <si>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</si>
  <si>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</si>
  <si>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</si>
  <si>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</si>
  <si>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</si>
  <si>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</si>
  <si>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</si>
  <si>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</si>
  <si>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</si>
  <si>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</si>
  <si>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</si>
  <si>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</si>
  <si>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</si>
  <si>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</si>
  <si>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</si>
  <si>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</si>
  <si>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</si>
  <si>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汨罗市交通运输局本级</t>
  </si>
  <si>
    <t xml:space="preserve">   405001</t>
  </si>
  <si>
    <t xml:space="preserve">   办公场地租金</t>
  </si>
  <si>
    <t xml:space="preserve">   农村公路转移支付</t>
  </si>
  <si>
    <t xml:space="preserve">   城市公交低票及四类人员优免</t>
  </si>
  <si>
    <t xml:space="preserve">   渡口签单发航及视频监控经费</t>
  </si>
  <si>
    <t xml:space="preserve">   公交巡查</t>
  </si>
  <si>
    <t xml:space="preserve">   四类人群免票价补贴</t>
  </si>
  <si>
    <t xml:space="preserve">   铁路沿线安全环境隐患整治</t>
  </si>
  <si>
    <t>安全巡查、宣传专项经费</t>
  </si>
  <si>
    <t xml:space="preserve">   农村公路日常养护资金</t>
  </si>
  <si>
    <t xml:space="preserve">   405009</t>
  </si>
  <si>
    <t xml:space="preserve">   4条渡口监控光纤网络费</t>
  </si>
  <si>
    <t xml:space="preserve">   公务船运营及交通运行费</t>
  </si>
  <si>
    <t xml:space="preserve">   水上应急救援、安全搜救、打捞</t>
  </si>
  <si>
    <t xml:space="preserve">   专项工作专项</t>
  </si>
  <si>
    <t xml:space="preserve">   船舶污染物接收经费</t>
  </si>
  <si>
    <t>部门公开表22</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</si>
  <si>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</si>
  <si>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</si>
  <si>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</si>
  <si>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</si>
  <si>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</si>
  <si>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</si>
  <si>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</si>
  <si>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</si>
  <si>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</si>
  <si>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</si>
  <si>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</si>
  <si>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</si>
  <si>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</si>
  <si>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</si>
  <si>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405001</t>
  </si>
  <si>
    <t xml:space="preserve">  办公场地租金</t>
  </si>
  <si>
    <t>年度门面租金</t>
  </si>
  <si>
    <t>效益指标</t>
  </si>
  <si>
    <t>可持续影响指标</t>
  </si>
  <si>
    <t>生态效益指标</t>
  </si>
  <si>
    <t>社会效益指标</t>
  </si>
  <si>
    <t>经济效益指标</t>
  </si>
  <si>
    <t>产出指标</t>
  </si>
  <si>
    <t>时效指标</t>
  </si>
  <si>
    <t>数量指标</t>
  </si>
  <si>
    <t>质量指标</t>
  </si>
  <si>
    <t>满意度指标</t>
  </si>
  <si>
    <t>服务对象满意度指标</t>
  </si>
  <si>
    <t>成本指标</t>
  </si>
  <si>
    <t>生态环境成本指标</t>
  </si>
  <si>
    <t>社会成本指标</t>
  </si>
  <si>
    <t>经济成本指标</t>
  </si>
  <si>
    <t xml:space="preserve">  城市公交低票及四类人员优免</t>
  </si>
  <si>
    <t>公交低票对四类人员的优惠政策</t>
  </si>
  <si>
    <t xml:space="preserve">  渡口签单发航及视频监控经费</t>
  </si>
  <si>
    <t>视频监控维护费</t>
  </si>
  <si>
    <t xml:space="preserve">  公交巡查</t>
  </si>
  <si>
    <t>公交安全巡查经费</t>
  </si>
  <si>
    <t xml:space="preserve">  农村公路转移支付</t>
  </si>
  <si>
    <t>保障农村公路日常养护</t>
  </si>
  <si>
    <t xml:space="preserve">  四类人群免票价补贴</t>
  </si>
  <si>
    <t>市民福利</t>
  </si>
  <si>
    <t xml:space="preserve">  铁路沿线安全环境隐患整治</t>
  </si>
  <si>
    <t>保证年度铁路安全运输</t>
  </si>
  <si>
    <t>405005</t>
  </si>
  <si>
    <t xml:space="preserve">  农村公路日常养护资金</t>
  </si>
  <si>
    <t>为深入贯彻落实党中央、国务院和省委、省政府关于农村公路养护体制改革的决策部署，进一步管好、护好农村公路，加快建立健全农村公路管理养护长效机制，切实提升农村公路管养水平，助力乡村振兴。岳阳市人民政府办公室《关于印发（岳阳市深化农村公路管理养护体制改革实施方案）的通知》（岳政办发{202122号}）明确：“日常养护资金按县道每年每公里10000元、乡道每年每公里5000元、村道每年每公里3000元标准筹措。省、市、县级按照2:2：6的分摊比例列入三级公共财政预算。”根据省交通运输厅反馈的农村公路年报数据，我市共有农村公路总里程2365.6公里，按分摊比例市财政每年应安排678万元用于全市农村公路日常养护。2023年年度目标：农养省道按常用县道标准养护186.6公里，县道269公里，乡道507公里，村道1403公里的日常养护工程。</t>
  </si>
  <si>
    <t>日常养护工程</t>
  </si>
  <si>
    <t>678万元</t>
  </si>
  <si>
    <t>2365.6养护里程</t>
  </si>
  <si>
    <t>100%</t>
  </si>
  <si>
    <t>12个月</t>
  </si>
  <si>
    <t>95%</t>
  </si>
  <si>
    <t>得到了广大人民群众的赞许</t>
  </si>
  <si>
    <t>交通畅通、加快经济建设</t>
  </si>
  <si>
    <t>提高生活质量</t>
  </si>
  <si>
    <t>美化环境</t>
  </si>
  <si>
    <t>长期高质量持续影响</t>
  </si>
  <si>
    <t>405009</t>
  </si>
  <si>
    <t xml:space="preserve">  4条渡口监控光纤网络费</t>
  </si>
  <si>
    <t>4条渡口监控光纤网络费，确保水上视频监控系统正常运转。</t>
  </si>
  <si>
    <t xml:space="preserve">  公务船运营及交通运行费</t>
  </si>
  <si>
    <t>公务船运营及交通运行费，确保各项工作正常开展。</t>
  </si>
  <si>
    <t xml:space="preserve">  水上应急救援、安全搜救、打捞</t>
  </si>
  <si>
    <t>水上应急救援、安全搜救、打捞，确保水上安全，航行畅通。</t>
  </si>
  <si>
    <t xml:space="preserve">  专项工作专项</t>
  </si>
  <si>
    <t>专项工作专项，确保水上各项工作正常运转。</t>
  </si>
  <si>
    <t xml:space="preserve">  船舶污染物接收经费</t>
  </si>
  <si>
    <t>船舶污染物接收经费</t>
  </si>
  <si>
    <t xml:space="preserve"> 安全巡查、宣传专项经费</t>
  </si>
  <si>
    <t>每月开展不低于一次全市范围内的安全巡查、隐患排查、宣传教育。</t>
  </si>
  <si>
    <t>部门公开表23</t>
  </si>
  <si>
    <t>整体支出绩效目标表</t>
  </si>
  <si>
    <t>年度预算申请</t>
  </si>
  <si>
    <t>整体绩效目标</t>
  </si>
  <si>
    <t>部门整体支出年度绩效目标</t>
  </si>
  <si>
    <t>按收入性质分</t>
  </si>
  <si>
    <t>按支出性质分</t>
  </si>
  <si>
    <t>政府性基金拨款</t>
  </si>
  <si>
    <t>其他资金</t>
  </si>
  <si>
    <t>度量单位</t>
  </si>
  <si>
    <t>指标值说明</t>
  </si>
  <si>
    <t xml:space="preserve">1、积极对照创建要求与内容，全面完成创建各项工作任务。确保3月顺利通过交通运输部全国城乡交通运输一体化示范县创建验收。完善编制《汨罗市农村客货邮融合发展协同产业振兴三年（2023-2025年）行动实施方案》，进一步拓展延伸农村客货邮融合发展链条，带动特色农产品开发上行，促进客货邮可持续健康运行，助推城乡融合和乡村振兴。加强沟通对接，力争入库全国农村电商快递协同发展示范区创建名单，成功申报全国第四批农村物流服务品牌。                             2、全面完成万家丽路北延工程、S313桃林至白塘（磊石）公路改建工程一期项目建设，扎实推进G107改线提质配套园段建设，推动完成S316张公庙至傲花塘、G536蔡屋章至G240公路工程项目前期工作，继续推进农村公路提质改造工程建设，全力完成全市11座危旧桥梁改造工程。                                             
</t>
  </si>
  <si>
    <t>重点工作任务完成</t>
  </si>
  <si>
    <t>履职目标实现</t>
  </si>
  <si>
    <t>履职效益</t>
  </si>
  <si>
    <t>满意度</t>
  </si>
  <si>
    <t>1.严把企业资质关：做好客运市场企业，危、普货运市场企业，维修市场企业，出租车市场企业，驾培市场企业等年度质量信誉考核工作。
2.严把车辆技术关：搞好各种营运车辆的年度审验工作，确保车辆技术状况良好，确保道路运输安全。
3.做好农村客运、城乡巴士、城市公交、及巡游出租车成品油油价补贴的申报和核实。
4.依法做好道路、铁路运输行业安全监管工作。</t>
  </si>
  <si>
    <t>2022年，在市委市政府的正确领导下，在市委宣传部的精心指导下，我单位坚持以习近平新时代中国特色社会主义思想为指导，深入贯彻落实党的十九大及十九届四中、五中全会精神，牢固树立“四个意识”，坚定“四个自信”，切实做到“两个维护”，全面加强领导班子思想政治建设、党风廉政建设、服务能力建设，以坚定的决心、超常的举措攻坚克难，较好地完成了年度目标任务。现将一年来的工作汇报如下：
一、加强政治建设，全面从严治党
始终坚持以习近平新时代中国特色社会主义思想和党的十九大精神为指针，着力推进政治建设，全面加强党的领导，认真落实中央、省委和市委决策部署，把政治标准和政治要求落到重点工作和疫情防控、脱贫攻坚等中心工作中，以高质量的服务了促进汨罗发展。
二是把准政治方向，站稳政治立场。坚守初心使命。持续推进“不忘初心、牢记使命”主题教育，把党课、党日活动，党员干部在“四个意识”“四个自信”“两个维护”上更加坚定自觉，将主题教育与机构改革紧密结合，既获得了省检先进，又经受了政治检验。坚持理论武装。把学懂弄通做实习近平新时代中国特色社会主义思想、党的十九大精神作为首要政治任务，扎实开展理论中心组学习，邀请专家专题辅导，组织集中学习或视频会学习，传达学习习近平总书记在湖南考察和在全国宣传思想会议上的系列重要讲话精神，党组书记和支部书记带头讲党课，引导党员干部自觉用理论指导宣传工作实践，有力提升了党员干部的政治素养。坚定政治路线。始终站在讲政治、讲大局、讲发展的高度，严格遵循党的政治路线，做好“六稳”工作、落实“六保”任务，统筹新冠肺炎疫情防控和市融媒体中心建设，补短板、挖潜能、强保障、兴产业，事业和产业都朝着高质量发展迈出坚实步伐</t>
  </si>
  <si>
    <t>1.加强水路运输管理和机关事务管理，为航运畅通提供航务管理保障。
2.加强水上安全管理和政策宣传工作，确保全年无安全事故。
3.加强水上行业监管力度，提高职工队伍建设，加强行业专业知识培训力度，确保无投诉现象，提高群众满意度。
4.加强水上环保事务管理，确保水域零污染，保持水上良好的生态效益。</t>
  </si>
  <si>
    <t>1.广场提质加速加力，管理常抓常严。
2.提高汨罗对外窗口形象，提高城市品位，为招商引资铺垫良好基础。
3.党的建设从严从实。</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</si>
</sst>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s>
  <fonts count="43">
    <font>
      <sz val="11"/>
      <color indexed="8"/>
      <name val="宋体"/>
      <charset val="1"/>
      <scheme val="minor"/>
    </font>
    <font>
      <sz val="9"/>
      <name val="SimSun"/>
      <charset val="134"/>
    </font>
    <font>
      <b/>
      <sz val="17"/>
      <name val="SimSun"/>
      <charset val="134"/>
    </font>
    <font>
      <b/>
      <sz val="9"/>
      <name val="SimSun"/>
      <charset val="134"/>
    </font>
    <font>
      <b/>
      <sz val="8"/>
      <name val="SimSun"/>
      <charset val="134"/>
    </font>
    <font>
      <sz val="7"/>
      <name val="SimSun"/>
      <charset val="134"/>
    </font>
    <font>
      <sz val="8"/>
      <name val="SimSun"/>
      <charset val="134"/>
    </font>
    <font>
      <b/>
      <sz val="19"/>
      <name val="SimSun"/>
      <charset val="134"/>
    </font>
    <font>
      <b/>
      <sz val="7"/>
      <name val="SimSun"/>
      <charset val="134"/>
    </font>
    <font>
      <sz val="8"/>
      <name val="宋体"/>
      <charset val="134"/>
    </font>
    <font>
      <sz val="8"/>
      <color indexed="8"/>
      <name val="宋体"/>
      <charset val="1"/>
      <scheme val="minor"/>
    </font>
    <font>
      <b/>
      <sz val="8"/>
      <color indexed="8"/>
      <name val="宋体"/>
      <charset val="1"/>
      <scheme val="minor"/>
    </font>
    <font>
      <sz val="12"/>
      <name val="宋体"/>
      <charset val="134"/>
    </font>
    <font>
      <b/>
      <sz val="9"/>
      <name val="宋体"/>
      <charset val="134"/>
    </font>
    <font>
      <sz val="9"/>
      <name val="宋体"/>
      <charset val="134"/>
    </font>
    <font>
      <b/>
      <sz val="8"/>
      <name val="宋体"/>
      <charset val="134"/>
    </font>
    <font>
      <b/>
      <sz val="12"/>
      <name val="SimSun"/>
      <charset val="134"/>
    </font>
    <font>
      <sz val="11"/>
      <name val="宋体"/>
      <charset val="134"/>
    </font>
    <font>
      <sz val="11"/>
      <name val="SimSun"/>
      <charset val="134"/>
    </font>
    <font>
      <sz val="11"/>
      <color indexed="8"/>
      <name val="宋体"/>
      <charset val="1"/>
    </font>
    <font>
      <sz val="12"/>
      <color indexed="8"/>
      <name val="宋体"/>
      <charset val="1"/>
      <scheme val="minor"/>
    </font>
    <font>
      <b/>
      <sz val="15"/>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style="thin">
        <color rgb="FF000000"/>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3"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14"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5" borderId="0" applyNumberFormat="0" applyBorder="0" applyAlignment="0" applyProtection="0">
      <alignment vertical="center"/>
    </xf>
    <xf numFmtId="0" fontId="26" fillId="6" borderId="0" applyNumberFormat="0" applyBorder="0" applyAlignment="0" applyProtection="0">
      <alignment vertical="center"/>
    </xf>
    <xf numFmtId="43" fontId="23"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8" borderId="15"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6" applyNumberFormat="0" applyFill="0" applyAlignment="0" applyProtection="0">
      <alignment vertical="center"/>
    </xf>
    <xf numFmtId="0" fontId="35" fillId="0" borderId="16" applyNumberFormat="0" applyFill="0" applyAlignment="0" applyProtection="0">
      <alignment vertical="center"/>
    </xf>
    <xf numFmtId="0" fontId="27" fillId="10" borderId="0" applyNumberFormat="0" applyBorder="0" applyAlignment="0" applyProtection="0">
      <alignment vertical="center"/>
    </xf>
    <xf numFmtId="0" fontId="30" fillId="0" borderId="17" applyNumberFormat="0" applyFill="0" applyAlignment="0" applyProtection="0">
      <alignment vertical="center"/>
    </xf>
    <xf numFmtId="0" fontId="27" fillId="11" borderId="0" applyNumberFormat="0" applyBorder="0" applyAlignment="0" applyProtection="0">
      <alignment vertical="center"/>
    </xf>
    <xf numFmtId="0" fontId="36" fillId="12" borderId="18" applyNumberFormat="0" applyAlignment="0" applyProtection="0">
      <alignment vertical="center"/>
    </xf>
    <xf numFmtId="0" fontId="37" fillId="12" borderId="14" applyNumberFormat="0" applyAlignment="0" applyProtection="0">
      <alignment vertical="center"/>
    </xf>
    <xf numFmtId="0" fontId="38" fillId="13" borderId="19" applyNumberFormat="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20" applyNumberFormat="0" applyFill="0" applyAlignment="0" applyProtection="0">
      <alignment vertical="center"/>
    </xf>
    <xf numFmtId="0" fontId="40" fillId="0" borderId="21"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24" fillId="18" borderId="0" applyNumberFormat="0" applyBorder="0" applyAlignment="0" applyProtection="0">
      <alignment vertical="center"/>
    </xf>
    <xf numFmtId="0" fontId="27"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7" fillId="28" borderId="0" applyNumberFormat="0" applyBorder="0" applyAlignment="0" applyProtection="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cellStyleXfs>
  <cellXfs count="21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vertical="center" wrapText="1"/>
    </xf>
    <xf numFmtId="4" fontId="5" fillId="0" borderId="2" xfId="0" applyNumberFormat="1" applyFont="1" applyBorder="1" applyAlignment="1">
      <alignment horizontal="center" vertical="center" wrapText="1"/>
    </xf>
    <xf numFmtId="4" fontId="6" fillId="2" borderId="2" xfId="0" applyNumberFormat="1" applyFont="1" applyFill="1" applyBorder="1" applyAlignment="1">
      <alignment horizontal="center" vertical="center" wrapText="1"/>
    </xf>
    <xf numFmtId="4" fontId="5" fillId="0" borderId="3" xfId="0" applyNumberFormat="1" applyFont="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4" fontId="5" fillId="0" borderId="4"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vertical="center" wrapText="1"/>
    </xf>
    <xf numFmtId="0" fontId="0" fillId="0" borderId="0" xfId="0" applyFont="1" applyAlignment="1">
      <alignment horizontal="center" vertical="center"/>
    </xf>
    <xf numFmtId="0" fontId="5" fillId="0" borderId="1" xfId="0" applyFont="1" applyBorder="1" applyAlignment="1">
      <alignment vertical="center" wrapText="1"/>
    </xf>
    <xf numFmtId="0" fontId="1" fillId="0" borderId="0" xfId="0" applyFont="1" applyBorder="1" applyAlignment="1">
      <alignment horizontal="right" vertical="center" wrapText="1"/>
    </xf>
    <xf numFmtId="0" fontId="3" fillId="0" borderId="0" xfId="0" applyFont="1" applyBorder="1" applyAlignment="1">
      <alignment horizontal="right" vertical="center" wrapText="1"/>
    </xf>
    <xf numFmtId="0" fontId="7" fillId="0" borderId="0" xfId="0" applyFont="1" applyBorder="1" applyAlignment="1">
      <alignment horizontal="center" vertical="center" wrapText="1"/>
    </xf>
    <xf numFmtId="0" fontId="8" fillId="0" borderId="1" xfId="0" applyFont="1" applyBorder="1" applyAlignment="1">
      <alignment horizontal="left" vertical="center" wrapText="1"/>
    </xf>
    <xf numFmtId="4"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horizontal="left" vertical="center" wrapText="1"/>
    </xf>
    <xf numFmtId="4"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4" fontId="5" fillId="0" borderId="2" xfId="0" applyNumberFormat="1" applyFont="1" applyFill="1" applyBorder="1" applyAlignment="1">
      <alignment vertical="center" wrapText="1"/>
    </xf>
    <xf numFmtId="0" fontId="8" fillId="2" borderId="5" xfId="0" applyFont="1" applyFill="1" applyBorder="1" applyAlignment="1">
      <alignment horizontal="center" vertical="center" wrapText="1"/>
    </xf>
    <xf numFmtId="4" fontId="8" fillId="0" borderId="5" xfId="0" applyNumberFormat="1" applyFont="1" applyFill="1" applyBorder="1" applyAlignment="1">
      <alignment vertical="center" wrapText="1"/>
    </xf>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4" fontId="5" fillId="0" borderId="5" xfId="0" applyNumberFormat="1" applyFont="1" applyFill="1" applyBorder="1" applyAlignment="1">
      <alignment vertical="center" wrapText="1"/>
    </xf>
    <xf numFmtId="0" fontId="8" fillId="2" borderId="2" xfId="0" applyFont="1" applyFill="1" applyBorder="1" applyAlignment="1">
      <alignment horizontal="left" vertical="center" wrapText="1"/>
    </xf>
    <xf numFmtId="0" fontId="8" fillId="2" borderId="6" xfId="0" applyFont="1" applyFill="1" applyBorder="1" applyAlignment="1">
      <alignment horizontal="left" vertical="center" wrapText="1"/>
    </xf>
    <xf numFmtId="4" fontId="8" fillId="0" borderId="4" xfId="0" applyNumberFormat="1" applyFont="1" applyFill="1" applyBorder="1" applyAlignment="1">
      <alignment vertical="center" wrapText="1"/>
    </xf>
    <xf numFmtId="0" fontId="10" fillId="0" borderId="5" xfId="0" applyFont="1" applyBorder="1" applyAlignment="1">
      <alignment horizontal="center" vertical="center"/>
    </xf>
    <xf numFmtId="0" fontId="5" fillId="2" borderId="7" xfId="0" applyFont="1" applyFill="1" applyBorder="1" applyAlignment="1">
      <alignment horizontal="left" vertical="center" wrapText="1"/>
    </xf>
    <xf numFmtId="4" fontId="5" fillId="0" borderId="4" xfId="0" applyNumberFormat="1" applyFont="1" applyFill="1" applyBorder="1" applyAlignment="1">
      <alignment vertical="center" wrapText="1"/>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5" fillId="0" borderId="2" xfId="0" applyFont="1" applyFill="1" applyBorder="1" applyAlignment="1">
      <alignment vertical="center" wrapText="1"/>
    </xf>
    <xf numFmtId="0" fontId="5" fillId="0" borderId="5" xfId="0" applyFont="1" applyFill="1" applyBorder="1" applyAlignment="1">
      <alignment vertical="center" wrapText="1"/>
    </xf>
    <xf numFmtId="0" fontId="5" fillId="0" borderId="9" xfId="0" applyFont="1" applyFill="1" applyBorder="1" applyAlignment="1">
      <alignment vertical="center" wrapText="1"/>
    </xf>
    <xf numFmtId="0" fontId="8" fillId="0" borderId="4" xfId="0" applyFont="1" applyFill="1" applyBorder="1" applyAlignment="1">
      <alignment vertical="center" wrapText="1"/>
    </xf>
    <xf numFmtId="0" fontId="5" fillId="0" borderId="4" xfId="0" applyFont="1" applyFill="1" applyBorder="1" applyAlignment="1">
      <alignment vertical="center" wrapText="1"/>
    </xf>
    <xf numFmtId="4" fontId="5" fillId="0" borderId="1" xfId="0" applyNumberFormat="1" applyFont="1" applyBorder="1" applyAlignment="1">
      <alignment horizontal="right" vertical="center" wrapText="1"/>
    </xf>
    <xf numFmtId="0" fontId="8"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8" fillId="0" borderId="2" xfId="0" applyFont="1" applyBorder="1" applyAlignment="1">
      <alignment horizontal="left" vertical="center" wrapText="1"/>
    </xf>
    <xf numFmtId="4" fontId="8" fillId="0" borderId="1" xfId="0" applyNumberFormat="1" applyFont="1" applyBorder="1" applyAlignment="1">
      <alignment horizontal="center" vertical="center" wrapText="1"/>
    </xf>
    <xf numFmtId="0" fontId="6"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9" fontId="9" fillId="0" borderId="5" xfId="5" applyNumberFormat="1" applyFont="1" applyFill="1" applyBorder="1" applyAlignment="1">
      <alignment horizontal="center" vertical="center" wrapText="1"/>
    </xf>
    <xf numFmtId="49" fontId="9" fillId="0" borderId="11" xfId="5"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6" fillId="2" borderId="7" xfId="0" applyFont="1" applyFill="1" applyBorder="1" applyAlignment="1">
      <alignment horizontal="center" vertical="center" wrapText="1"/>
    </xf>
    <xf numFmtId="0" fontId="1" fillId="0" borderId="1" xfId="0" applyFont="1" applyBorder="1" applyAlignment="1">
      <alignment vertical="center" wrapText="1"/>
    </xf>
    <xf numFmtId="4" fontId="8" fillId="0" borderId="1" xfId="0" applyNumberFormat="1" applyFont="1" applyBorder="1" applyAlignment="1">
      <alignment horizontal="right" vertical="center" wrapText="1"/>
    </xf>
    <xf numFmtId="4" fontId="8" fillId="0" borderId="1" xfId="0" applyNumberFormat="1" applyFont="1" applyFill="1" applyBorder="1" applyAlignment="1">
      <alignment horizontal="righ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0" borderId="2" xfId="0" applyFont="1" applyBorder="1" applyAlignment="1">
      <alignment vertical="center" wrapText="1"/>
    </xf>
    <xf numFmtId="4" fontId="5" fillId="0" borderId="2" xfId="0" applyNumberFormat="1"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0" fontId="0" fillId="0" borderId="5" xfId="0" applyFont="1" applyBorder="1">
      <alignment vertical="center"/>
    </xf>
    <xf numFmtId="0" fontId="5" fillId="2" borderId="5" xfId="0" applyFont="1" applyFill="1" applyBorder="1" applyAlignment="1">
      <alignment horizontal="center" vertical="center" wrapText="1"/>
    </xf>
    <xf numFmtId="0" fontId="5" fillId="0" borderId="5" xfId="0" applyFont="1" applyBorder="1" applyAlignment="1">
      <alignment vertical="center" wrapText="1"/>
    </xf>
    <xf numFmtId="4" fontId="5" fillId="0" borderId="7" xfId="0" applyNumberFormat="1" applyFont="1" applyFill="1" applyBorder="1" applyAlignment="1">
      <alignment horizontal="right" vertical="center" wrapText="1"/>
    </xf>
    <xf numFmtId="176" fontId="8" fillId="0" borderId="5" xfId="0" applyNumberFormat="1" applyFont="1" applyFill="1" applyBorder="1" applyAlignment="1">
      <alignment horizontal="right" vertical="center" wrapText="1"/>
    </xf>
    <xf numFmtId="176" fontId="5" fillId="0" borderId="5" xfId="0" applyNumberFormat="1" applyFont="1" applyFill="1" applyBorder="1" applyAlignment="1">
      <alignment horizontal="right" vertical="center" wrapText="1"/>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center" wrapText="1"/>
    </xf>
    <xf numFmtId="0" fontId="5" fillId="0" borderId="7" xfId="0" applyFont="1" applyFill="1" applyBorder="1" applyAlignment="1">
      <alignment vertical="center" wrapText="1"/>
    </xf>
    <xf numFmtId="0" fontId="10" fillId="0" borderId="8" xfId="0" applyFont="1" applyBorder="1">
      <alignment vertical="center"/>
    </xf>
    <xf numFmtId="4" fontId="5" fillId="0" borderId="7" xfId="0" applyNumberFormat="1" applyFont="1" applyFill="1" applyBorder="1" applyAlignment="1">
      <alignment vertical="center" wrapText="1"/>
    </xf>
    <xf numFmtId="0" fontId="10" fillId="0" borderId="5" xfId="0" applyFont="1" applyBorder="1">
      <alignment vertical="center"/>
    </xf>
    <xf numFmtId="0" fontId="12" fillId="0" borderId="5" xfId="0" applyFont="1" applyFill="1" applyBorder="1" applyAlignment="1">
      <alignment vertical="center"/>
    </xf>
    <xf numFmtId="4" fontId="5" fillId="0" borderId="2" xfId="0" applyNumberFormat="1" applyFont="1" applyBorder="1" applyAlignment="1">
      <alignment horizontal="right" vertical="center" wrapText="1"/>
    </xf>
    <xf numFmtId="4" fontId="8" fillId="0" borderId="6" xfId="0" applyNumberFormat="1" applyFont="1" applyFill="1" applyBorder="1" applyAlignment="1">
      <alignment vertical="center" wrapText="1"/>
    </xf>
    <xf numFmtId="49" fontId="10" fillId="0" borderId="5" xfId="0" applyNumberFormat="1" applyFont="1" applyBorder="1" applyAlignment="1">
      <alignment vertical="center"/>
    </xf>
    <xf numFmtId="176" fontId="8" fillId="0" borderId="5" xfId="0" applyNumberFormat="1" applyFont="1" applyFill="1" applyBorder="1" applyAlignment="1">
      <alignment vertical="center" wrapText="1"/>
    </xf>
    <xf numFmtId="176" fontId="5" fillId="0" borderId="5" xfId="0" applyNumberFormat="1" applyFont="1" applyFill="1" applyBorder="1" applyAlignment="1">
      <alignment vertical="center" wrapText="1"/>
    </xf>
    <xf numFmtId="49" fontId="10" fillId="0" borderId="5" xfId="0" applyNumberFormat="1" applyFont="1" applyBorder="1" applyAlignment="1">
      <alignment horizontal="center" vertical="center"/>
    </xf>
    <xf numFmtId="0" fontId="5" fillId="0" borderId="6" xfId="0" applyFont="1" applyFill="1" applyBorder="1" applyAlignment="1">
      <alignment vertical="center" wrapText="1"/>
    </xf>
    <xf numFmtId="49" fontId="10" fillId="0" borderId="12" xfId="0" applyNumberFormat="1" applyFont="1" applyBorder="1" applyAlignment="1">
      <alignment horizontal="center" vertical="center"/>
    </xf>
    <xf numFmtId="0" fontId="5" fillId="0" borderId="13" xfId="0" applyFont="1" applyFill="1" applyBorder="1" applyAlignment="1">
      <alignment vertical="center" wrapText="1"/>
    </xf>
    <xf numFmtId="0" fontId="0" fillId="0" borderId="0" xfId="0" applyFont="1" applyAlignment="1">
      <alignment vertical="center"/>
    </xf>
    <xf numFmtId="0" fontId="2" fillId="0" borderId="0" xfId="0" applyFont="1" applyBorder="1" applyAlignment="1">
      <alignment vertical="center" wrapText="1"/>
    </xf>
    <xf numFmtId="0" fontId="4" fillId="0" borderId="1" xfId="0" applyFont="1" applyBorder="1" applyAlignment="1">
      <alignment vertical="center" wrapText="1"/>
    </xf>
    <xf numFmtId="0" fontId="5" fillId="2" borderId="2" xfId="0" applyFont="1" applyFill="1" applyBorder="1" applyAlignment="1">
      <alignment vertical="center" wrapText="1"/>
    </xf>
    <xf numFmtId="0" fontId="0" fillId="0" borderId="5" xfId="0" applyFont="1" applyBorder="1" applyAlignment="1">
      <alignment vertical="center"/>
    </xf>
    <xf numFmtId="3" fontId="13"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3" fontId="14" fillId="0" borderId="5" xfId="0" applyNumberFormat="1" applyFont="1" applyFill="1" applyBorder="1" applyAlignment="1">
      <alignment horizontal="center" vertical="center" wrapText="1"/>
    </xf>
    <xf numFmtId="4" fontId="8" fillId="0" borderId="6" xfId="0" applyNumberFormat="1" applyFont="1" applyFill="1" applyBorder="1" applyAlignment="1">
      <alignment horizontal="right" vertical="center" wrapText="1"/>
    </xf>
    <xf numFmtId="4" fontId="5" fillId="0" borderId="6" xfId="0" applyNumberFormat="1" applyFont="1" applyFill="1" applyBorder="1" applyAlignment="1">
      <alignment vertical="center" wrapText="1"/>
    </xf>
    <xf numFmtId="4" fontId="5" fillId="0" borderId="13" xfId="0" applyNumberFormat="1" applyFont="1" applyFill="1" applyBorder="1" applyAlignment="1">
      <alignment vertical="center" wrapText="1"/>
    </xf>
    <xf numFmtId="0" fontId="12" fillId="0" borderId="12" xfId="0" applyFont="1" applyFill="1" applyBorder="1" applyAlignment="1">
      <alignment vertical="center"/>
    </xf>
    <xf numFmtId="0" fontId="0" fillId="0" borderId="5" xfId="0" applyFont="1" applyBorder="1" applyAlignment="1">
      <alignment horizontal="center" vertical="center"/>
    </xf>
    <xf numFmtId="49" fontId="10" fillId="0" borderId="0" xfId="0" applyNumberFormat="1" applyFont="1" applyAlignment="1">
      <alignment vertical="center"/>
    </xf>
    <xf numFmtId="4" fontId="8" fillId="0" borderId="7" xfId="0" applyNumberFormat="1" applyFont="1" applyFill="1" applyBorder="1" applyAlignment="1">
      <alignment horizontal="right" vertical="center" wrapText="1"/>
    </xf>
    <xf numFmtId="4" fontId="5" fillId="0" borderId="10" xfId="0" applyNumberFormat="1" applyFont="1" applyFill="1" applyBorder="1" applyAlignment="1">
      <alignment vertical="center" wrapText="1"/>
    </xf>
    <xf numFmtId="4" fontId="5" fillId="0" borderId="5" xfId="0" applyNumberFormat="1" applyFont="1" applyFill="1" applyBorder="1" applyAlignment="1">
      <alignment horizontal="right" vertical="center" wrapText="1"/>
    </xf>
    <xf numFmtId="0" fontId="10" fillId="0" borderId="0" xfId="0" applyFont="1">
      <alignment vertical="center"/>
    </xf>
    <xf numFmtId="0" fontId="3" fillId="0" borderId="0"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4" fontId="4" fillId="0" borderId="1" xfId="0" applyNumberFormat="1" applyFont="1" applyFill="1" applyBorder="1" applyAlignment="1">
      <alignment vertical="center" wrapText="1"/>
    </xf>
    <xf numFmtId="49" fontId="6" fillId="0" borderId="5" xfId="0" applyNumberFormat="1" applyFont="1" applyFill="1" applyBorder="1" applyAlignment="1">
      <alignment horizontal="left" vertical="center" wrapText="1"/>
    </xf>
    <xf numFmtId="0" fontId="6" fillId="0" borderId="5" xfId="0" applyFont="1" applyFill="1" applyBorder="1" applyAlignment="1">
      <alignment vertical="center" wrapText="1"/>
    </xf>
    <xf numFmtId="4" fontId="6" fillId="0" borderId="1" xfId="0" applyNumberFormat="1" applyFont="1" applyFill="1" applyBorder="1" applyAlignment="1">
      <alignment vertical="center" wrapText="1"/>
    </xf>
    <xf numFmtId="4" fontId="6" fillId="0" borderId="1" xfId="0" applyNumberFormat="1" applyFont="1" applyFill="1" applyBorder="1" applyAlignment="1">
      <alignment horizontal="right" vertical="center" wrapText="1"/>
    </xf>
    <xf numFmtId="49" fontId="6" fillId="2" borderId="1" xfId="0" applyNumberFormat="1" applyFont="1" applyFill="1" applyBorder="1" applyAlignment="1">
      <alignment horizontal="left" vertical="center" wrapText="1"/>
    </xf>
    <xf numFmtId="0" fontId="6" fillId="2" borderId="1" xfId="0" applyFont="1" applyFill="1" applyBorder="1" applyAlignment="1">
      <alignment horizontal="justify" vertical="center" wrapText="1"/>
    </xf>
    <xf numFmtId="4" fontId="6" fillId="0" borderId="2" xfId="0" applyNumberFormat="1" applyFont="1" applyFill="1" applyBorder="1" applyAlignment="1">
      <alignment vertical="center" wrapText="1"/>
    </xf>
    <xf numFmtId="4" fontId="6" fillId="0" borderId="2" xfId="0" applyNumberFormat="1" applyFont="1" applyFill="1" applyBorder="1" applyAlignment="1">
      <alignment horizontal="right" vertical="center" wrapText="1"/>
    </xf>
    <xf numFmtId="0" fontId="4" fillId="2"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4" fillId="2" borderId="5" xfId="0" applyFont="1" applyFill="1" applyBorder="1" applyAlignment="1">
      <alignment horizontal="left" vertical="center" wrapText="1"/>
    </xf>
    <xf numFmtId="4" fontId="6" fillId="0" borderId="2" xfId="0" applyNumberFormat="1" applyFont="1" applyFill="1" applyBorder="1" applyAlignment="1">
      <alignment horizontal="right" vertical="center" wrapText="1"/>
    </xf>
    <xf numFmtId="3" fontId="4" fillId="0" borderId="6" xfId="0" applyNumberFormat="1" applyFont="1" applyFill="1" applyBorder="1" applyAlignment="1">
      <alignment vertical="center" wrapText="1"/>
    </xf>
    <xf numFmtId="3" fontId="15" fillId="0" borderId="5" xfId="0" applyNumberFormat="1" applyFont="1" applyFill="1" applyBorder="1" applyAlignment="1">
      <alignment horizontal="center" vertical="center" wrapText="1"/>
    </xf>
    <xf numFmtId="0" fontId="15" fillId="0" borderId="5" xfId="0" applyFont="1" applyFill="1" applyBorder="1" applyAlignment="1">
      <alignment vertical="center"/>
    </xf>
    <xf numFmtId="3" fontId="6" fillId="0" borderId="1" xfId="0" applyNumberFormat="1" applyFont="1" applyFill="1" applyBorder="1" applyAlignment="1">
      <alignment vertical="center" wrapText="1"/>
    </xf>
    <xf numFmtId="3" fontId="9" fillId="0" borderId="5" xfId="0" applyNumberFormat="1" applyFont="1" applyFill="1" applyBorder="1" applyAlignment="1">
      <alignment horizontal="center" vertical="center" wrapText="1"/>
    </xf>
    <xf numFmtId="0" fontId="9" fillId="0" borderId="5" xfId="0" applyFont="1" applyFill="1" applyBorder="1" applyAlignment="1">
      <alignment vertical="center"/>
    </xf>
    <xf numFmtId="0" fontId="6" fillId="0" borderId="1" xfId="0" applyFont="1" applyFill="1" applyBorder="1" applyAlignment="1">
      <alignment vertical="center" wrapText="1"/>
    </xf>
    <xf numFmtId="0" fontId="6" fillId="0" borderId="0" xfId="0" applyFont="1" applyBorder="1" applyAlignment="1">
      <alignment vertical="center" wrapText="1"/>
    </xf>
    <xf numFmtId="0" fontId="5" fillId="0" borderId="0" xfId="0" applyFont="1" applyBorder="1" applyAlignment="1">
      <alignment vertical="center" wrapText="1"/>
    </xf>
    <xf numFmtId="0" fontId="8" fillId="0" borderId="0" xfId="0" applyFont="1" applyBorder="1" applyAlignment="1">
      <alignment vertical="center" wrapText="1"/>
    </xf>
    <xf numFmtId="0" fontId="6" fillId="2" borderId="5" xfId="0" applyFont="1" applyFill="1" applyBorder="1" applyAlignment="1">
      <alignment horizontal="left" vertical="center" wrapText="1"/>
    </xf>
    <xf numFmtId="0" fontId="6" fillId="2" borderId="5" xfId="0" applyFont="1" applyFill="1" applyBorder="1" applyAlignment="1">
      <alignment horizontal="justify" vertical="center" wrapText="1"/>
    </xf>
    <xf numFmtId="0" fontId="6" fillId="2" borderId="12" xfId="0" applyFont="1" applyFill="1" applyBorder="1" applyAlignment="1">
      <alignment horizontal="justify" vertical="center" wrapText="1"/>
    </xf>
    <xf numFmtId="0" fontId="6" fillId="2" borderId="12"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10" fillId="0" borderId="5" xfId="0" applyFont="1" applyBorder="1" applyAlignment="1">
      <alignment horizontal="left" vertical="center"/>
    </xf>
    <xf numFmtId="0" fontId="6" fillId="2" borderId="2" xfId="0" applyFont="1" applyFill="1" applyBorder="1" applyAlignment="1">
      <alignment horizontal="justify" vertical="center" wrapText="1"/>
    </xf>
    <xf numFmtId="0" fontId="6" fillId="2" borderId="1" xfId="0" applyFont="1" applyFill="1" applyBorder="1" applyAlignment="1">
      <alignment horizontal="left" vertical="center" wrapText="1"/>
    </xf>
    <xf numFmtId="176" fontId="13" fillId="0" borderId="5" xfId="0" applyNumberFormat="1" applyFont="1" applyFill="1" applyBorder="1" applyAlignment="1">
      <alignment horizontal="center" vertical="center" wrapText="1"/>
    </xf>
    <xf numFmtId="176" fontId="14" fillId="0" borderId="5"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6" xfId="0" applyFont="1" applyFill="1" applyBorder="1" applyAlignment="1">
      <alignment vertical="center" wrapText="1"/>
    </xf>
    <xf numFmtId="0" fontId="6" fillId="2" borderId="2" xfId="0" applyFont="1" applyFill="1" applyBorder="1" applyAlignment="1">
      <alignment horizontal="left" vertical="center" wrapText="1"/>
    </xf>
    <xf numFmtId="0" fontId="6" fillId="2" borderId="13" xfId="0" applyFont="1" applyFill="1" applyBorder="1" applyAlignment="1">
      <alignment vertical="center" wrapText="1"/>
    </xf>
    <xf numFmtId="4" fontId="5" fillId="0" borderId="2" xfId="0" applyNumberFormat="1" applyFont="1" applyBorder="1" applyAlignment="1">
      <alignment vertical="center" wrapText="1"/>
    </xf>
    <xf numFmtId="0" fontId="8" fillId="2" borderId="2" xfId="0" applyFont="1" applyFill="1" applyBorder="1" applyAlignment="1">
      <alignment vertical="center" wrapText="1"/>
    </xf>
    <xf numFmtId="4" fontId="8" fillId="2" borderId="1" xfId="0" applyNumberFormat="1" applyFont="1" applyFill="1" applyBorder="1" applyAlignment="1">
      <alignment vertical="center" wrapText="1"/>
    </xf>
    <xf numFmtId="4" fontId="5" fillId="2" borderId="2" xfId="0" applyNumberFormat="1" applyFont="1" applyFill="1" applyBorder="1" applyAlignment="1">
      <alignment vertical="center" wrapText="1"/>
    </xf>
    <xf numFmtId="4" fontId="5" fillId="2" borderId="5" xfId="0" applyNumberFormat="1" applyFont="1" applyFill="1" applyBorder="1" applyAlignment="1">
      <alignment vertical="center" wrapText="1"/>
    </xf>
    <xf numFmtId="4" fontId="8" fillId="2" borderId="4" xfId="0" applyNumberFormat="1" applyFont="1" applyFill="1" applyBorder="1" applyAlignment="1">
      <alignment vertical="center" wrapText="1"/>
    </xf>
    <xf numFmtId="4" fontId="6" fillId="2" borderId="1" xfId="0" applyNumberFormat="1" applyFont="1" applyFill="1" applyBorder="1" applyAlignment="1">
      <alignment vertical="center" wrapText="1"/>
    </xf>
    <xf numFmtId="4" fontId="6" fillId="2" borderId="10" xfId="0" applyNumberFormat="1" applyFont="1" applyFill="1" applyBorder="1" applyAlignment="1">
      <alignment vertical="center" wrapText="1"/>
    </xf>
    <xf numFmtId="4" fontId="6" fillId="2" borderId="2" xfId="0" applyNumberFormat="1" applyFont="1" applyFill="1" applyBorder="1" applyAlignment="1">
      <alignment vertical="center" wrapText="1"/>
    </xf>
    <xf numFmtId="49" fontId="10" fillId="0" borderId="5" xfId="0" applyNumberFormat="1" applyFont="1" applyBorder="1">
      <alignment vertical="center"/>
    </xf>
    <xf numFmtId="0" fontId="0" fillId="0" borderId="12" xfId="0" applyFont="1" applyBorder="1">
      <alignment vertical="center"/>
    </xf>
    <xf numFmtId="176" fontId="4" fillId="2" borderId="5" xfId="0" applyNumberFormat="1" applyFont="1" applyFill="1" applyBorder="1" applyAlignment="1">
      <alignment vertical="center" wrapText="1"/>
    </xf>
    <xf numFmtId="176" fontId="6" fillId="2" borderId="5" xfId="0" applyNumberFormat="1" applyFont="1" applyFill="1" applyBorder="1" applyAlignment="1">
      <alignment vertical="center" wrapText="1"/>
    </xf>
    <xf numFmtId="4" fontId="5" fillId="2" borderId="6" xfId="0" applyNumberFormat="1" applyFont="1" applyFill="1" applyBorder="1" applyAlignment="1">
      <alignment vertical="center" wrapText="1"/>
    </xf>
    <xf numFmtId="0" fontId="12" fillId="0" borderId="5" xfId="0" applyFont="1" applyFill="1" applyBorder="1" applyAlignment="1">
      <alignment horizontal="center" vertical="center"/>
    </xf>
    <xf numFmtId="0" fontId="11" fillId="0" borderId="5" xfId="0" applyFont="1" applyBorder="1" applyAlignment="1">
      <alignment horizontal="center" vertical="center" wrapText="1"/>
    </xf>
    <xf numFmtId="4" fontId="5" fillId="2" borderId="7" xfId="0" applyNumberFormat="1" applyFont="1" applyFill="1" applyBorder="1" applyAlignment="1">
      <alignment vertical="center" wrapText="1"/>
    </xf>
    <xf numFmtId="0" fontId="1" fillId="0" borderId="0" xfId="0" applyFont="1" applyBorder="1" applyAlignment="1">
      <alignment horizontal="center" vertical="center" wrapText="1"/>
    </xf>
    <xf numFmtId="4" fontId="4" fillId="2" borderId="1" xfId="0" applyNumberFormat="1" applyFont="1" applyFill="1" applyBorder="1" applyAlignment="1">
      <alignment vertical="center" wrapText="1"/>
    </xf>
    <xf numFmtId="0" fontId="4" fillId="2" borderId="1" xfId="0" applyFont="1" applyFill="1" applyBorder="1" applyAlignment="1">
      <alignment vertical="center" wrapText="1"/>
    </xf>
    <xf numFmtId="4" fontId="6" fillId="2" borderId="5" xfId="0" applyNumberFormat="1" applyFont="1" applyFill="1" applyBorder="1" applyAlignment="1">
      <alignment vertical="center" wrapText="1"/>
    </xf>
    <xf numFmtId="4" fontId="6" fillId="2" borderId="12" xfId="0" applyNumberFormat="1" applyFont="1" applyFill="1" applyBorder="1" applyAlignment="1">
      <alignment vertical="center" wrapText="1"/>
    </xf>
    <xf numFmtId="4" fontId="6" fillId="2" borderId="10" xfId="0" applyNumberFormat="1" applyFont="1" applyFill="1" applyBorder="1" applyAlignment="1">
      <alignment vertical="center" wrapText="1"/>
    </xf>
    <xf numFmtId="0" fontId="6" fillId="2" borderId="2" xfId="0" applyFont="1" applyFill="1" applyBorder="1" applyAlignment="1">
      <alignment vertical="center" wrapText="1"/>
    </xf>
    <xf numFmtId="0" fontId="6" fillId="2" borderId="2" xfId="0" applyFont="1" applyFill="1" applyBorder="1" applyAlignment="1">
      <alignment vertical="center" wrapText="1"/>
    </xf>
    <xf numFmtId="49" fontId="11" fillId="0" borderId="5" xfId="0" applyNumberFormat="1" applyFont="1" applyBorder="1" applyAlignment="1">
      <alignment horizontal="center" vertical="center"/>
    </xf>
    <xf numFmtId="4" fontId="4" fillId="2" borderId="4" xfId="0" applyNumberFormat="1" applyFont="1" applyFill="1" applyBorder="1" applyAlignment="1">
      <alignment vertical="center" wrapText="1"/>
    </xf>
    <xf numFmtId="4" fontId="4" fillId="2" borderId="4" xfId="0" applyNumberFormat="1" applyFont="1" applyFill="1" applyBorder="1" applyAlignment="1">
      <alignment vertical="center" wrapText="1"/>
    </xf>
    <xf numFmtId="49" fontId="0" fillId="0" borderId="5" xfId="0" applyNumberFormat="1" applyFont="1" applyBorder="1">
      <alignment vertical="center"/>
    </xf>
    <xf numFmtId="0" fontId="0" fillId="0" borderId="0" xfId="0" applyFont="1" applyAlignment="1">
      <alignment horizontal="left" vertical="center"/>
    </xf>
    <xf numFmtId="0" fontId="0" fillId="0" borderId="0" xfId="0" applyFont="1" applyAlignment="1">
      <alignment vertical="center" wrapText="1"/>
    </xf>
    <xf numFmtId="0" fontId="1" fillId="0" borderId="0" xfId="0" applyFont="1" applyBorder="1" applyAlignment="1">
      <alignment horizontal="left" vertical="center" wrapText="1"/>
    </xf>
    <xf numFmtId="0" fontId="16" fillId="0" borderId="1" xfId="0" applyFont="1" applyBorder="1" applyAlignment="1">
      <alignment vertical="center" wrapText="1"/>
    </xf>
    <xf numFmtId="4" fontId="16" fillId="0" borderId="1" xfId="0" applyNumberFormat="1" applyFont="1" applyBorder="1" applyAlignment="1">
      <alignment horizontal="right" vertical="center" wrapText="1"/>
    </xf>
    <xf numFmtId="0" fontId="16"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2" xfId="0" applyFont="1" applyBorder="1" applyAlignment="1">
      <alignment vertical="center" wrapText="1"/>
    </xf>
    <xf numFmtId="4" fontId="18" fillId="0" borderId="2" xfId="0" applyNumberFormat="1" applyFont="1" applyFill="1" applyBorder="1" applyAlignment="1">
      <alignment horizontal="right" vertical="center" wrapText="1"/>
    </xf>
    <xf numFmtId="4" fontId="18" fillId="0" borderId="2" xfId="0" applyNumberFormat="1" applyFont="1" applyBorder="1" applyAlignment="1">
      <alignment vertical="center" wrapText="1"/>
    </xf>
    <xf numFmtId="0" fontId="19" fillId="0" borderId="5" xfId="0" applyFont="1" applyBorder="1" applyAlignment="1">
      <alignment horizontal="left" vertical="center"/>
    </xf>
    <xf numFmtId="0" fontId="19" fillId="0" borderId="5" xfId="0" applyFont="1" applyBorder="1" applyAlignment="1">
      <alignment vertical="center" wrapText="1"/>
    </xf>
    <xf numFmtId="4" fontId="12" fillId="0" borderId="1" xfId="0" applyNumberFormat="1" applyFont="1" applyFill="1" applyBorder="1" applyAlignment="1">
      <alignment horizontal="right" vertical="center" wrapText="1"/>
    </xf>
    <xf numFmtId="4" fontId="12" fillId="0" borderId="1" xfId="0" applyNumberFormat="1" applyFont="1" applyFill="1" applyBorder="1" applyAlignment="1">
      <alignment vertical="center" wrapText="1"/>
    </xf>
    <xf numFmtId="0" fontId="0" fillId="0" borderId="5" xfId="0" applyFont="1" applyBorder="1" applyAlignment="1">
      <alignment horizontal="left" vertical="center"/>
    </xf>
    <xf numFmtId="0" fontId="0" fillId="0" borderId="5" xfId="0" applyFont="1" applyBorder="1" applyAlignment="1">
      <alignment vertical="center" wrapText="1"/>
    </xf>
    <xf numFmtId="0" fontId="1" fillId="0" borderId="5" xfId="0" applyFont="1" applyBorder="1" applyAlignment="1">
      <alignment vertical="center" wrapText="1"/>
    </xf>
    <xf numFmtId="176" fontId="12" fillId="0" borderId="1" xfId="0" applyNumberFormat="1" applyFont="1" applyFill="1" applyBorder="1" applyAlignment="1">
      <alignment horizontal="right" vertical="center" wrapText="1"/>
    </xf>
    <xf numFmtId="176" fontId="12" fillId="0" borderId="1" xfId="0" applyNumberFormat="1" applyFont="1" applyFill="1" applyBorder="1" applyAlignment="1">
      <alignment vertical="center" wrapText="1"/>
    </xf>
    <xf numFmtId="0" fontId="20" fillId="0" borderId="5" xfId="0" applyFont="1" applyBorder="1" applyAlignment="1">
      <alignment horizontal="center" vertical="center"/>
    </xf>
    <xf numFmtId="177" fontId="0" fillId="0" borderId="5" xfId="0" applyNumberFormat="1" applyFont="1" applyBorder="1">
      <alignment vertical="center"/>
    </xf>
    <xf numFmtId="0" fontId="21" fillId="0" borderId="0" xfId="0" applyFont="1" applyBorder="1" applyAlignment="1">
      <alignment horizontal="center" vertical="center" wrapText="1"/>
    </xf>
    <xf numFmtId="0" fontId="3"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22"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abSelected="1" workbookViewId="0">
      <selection activeCell="E5" sqref="E5:H5"/>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1" width="9.76666666666667" customWidth="1"/>
  </cols>
  <sheetData>
    <row r="1" ht="73.3" customHeight="1" spans="1:9">
      <c r="A1" s="215" t="s">
        <v>0</v>
      </c>
      <c r="B1" s="215"/>
      <c r="C1" s="215"/>
      <c r="D1" s="215"/>
      <c r="E1" s="215"/>
      <c r="F1" s="215"/>
      <c r="G1" s="215"/>
      <c r="H1" s="215"/>
      <c r="I1" s="215"/>
    </row>
    <row r="2" ht="23.25" customHeight="1" spans="1:9">
      <c r="A2" s="3"/>
      <c r="B2" s="3"/>
      <c r="C2" s="3"/>
      <c r="D2" s="3"/>
      <c r="E2" s="3"/>
      <c r="F2" s="3"/>
      <c r="G2" s="3"/>
      <c r="H2" s="3"/>
      <c r="I2" s="3"/>
    </row>
    <row r="3" ht="21.55" customHeight="1" spans="1:9">
      <c r="A3" s="3"/>
      <c r="B3" s="3"/>
      <c r="C3" s="3"/>
      <c r="D3" s="3"/>
      <c r="E3" s="3"/>
      <c r="F3" s="3"/>
      <c r="G3" s="3"/>
      <c r="H3" s="3"/>
      <c r="I3" s="3"/>
    </row>
    <row r="4" ht="39.65" customHeight="1" spans="1:9">
      <c r="A4" s="216"/>
      <c r="B4" s="217"/>
      <c r="C4" s="1"/>
      <c r="D4" s="216" t="s">
        <v>1</v>
      </c>
      <c r="E4" s="217">
        <v>405</v>
      </c>
      <c r="F4" s="217"/>
      <c r="G4" s="217"/>
      <c r="H4" s="217"/>
      <c r="I4" s="1"/>
    </row>
    <row r="5" ht="54.3" customHeight="1" spans="1:9">
      <c r="A5" s="216"/>
      <c r="B5" s="217"/>
      <c r="C5" s="1"/>
      <c r="D5" s="216" t="s">
        <v>2</v>
      </c>
      <c r="E5" s="217" t="s">
        <v>3</v>
      </c>
      <c r="F5" s="217"/>
      <c r="G5" s="217"/>
      <c r="H5" s="217"/>
      <c r="I5" s="1"/>
    </row>
    <row r="6" ht="16.35" customHeight="1"/>
    <row r="7" ht="16.35" customHeight="1"/>
    <row r="8" ht="16.3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7"/>
  <sheetViews>
    <sheetView workbookViewId="0">
      <selection activeCell="M12" sqref="M12"/>
    </sheetView>
  </sheetViews>
  <sheetFormatPr defaultColWidth="10" defaultRowHeight="13.5" outlineLevelCol="7"/>
  <cols>
    <col min="1" max="1" width="25.25" customWidth="1"/>
    <col min="2" max="2" width="37.75" customWidth="1"/>
    <col min="3" max="3" width="16.4166666666667" customWidth="1"/>
    <col min="4" max="4" width="15.5" customWidth="1"/>
    <col min="5" max="5" width="12.4833333333333" customWidth="1"/>
    <col min="6" max="6" width="10.8583333333333" customWidth="1"/>
    <col min="7" max="7" width="14.6583333333333" customWidth="1"/>
    <col min="8" max="8" width="11.4" customWidth="1"/>
    <col min="9" max="9" width="9.76666666666667" customWidth="1"/>
  </cols>
  <sheetData>
    <row r="1" ht="16.35" customHeight="1" spans="1:8">
      <c r="A1" s="1"/>
      <c r="H1" s="20" t="s">
        <v>309</v>
      </c>
    </row>
    <row r="2" ht="43.1" customHeight="1" spans="1:8">
      <c r="A2" s="2" t="s">
        <v>13</v>
      </c>
      <c r="B2" s="2"/>
      <c r="C2" s="2"/>
      <c r="D2" s="2"/>
      <c r="E2" s="2"/>
      <c r="F2" s="2"/>
      <c r="G2" s="2"/>
      <c r="H2" s="2"/>
    </row>
    <row r="3" ht="24.15" customHeight="1" spans="1:8">
      <c r="A3" s="119" t="s">
        <v>30</v>
      </c>
      <c r="B3" s="119"/>
      <c r="C3" s="119"/>
      <c r="D3" s="119"/>
      <c r="E3" s="119"/>
      <c r="F3" s="119"/>
      <c r="G3" s="119"/>
      <c r="H3" s="3" t="s">
        <v>31</v>
      </c>
    </row>
    <row r="4" ht="25" customHeight="1" spans="1:8">
      <c r="A4" s="4" t="s">
        <v>161</v>
      </c>
      <c r="B4" s="4" t="s">
        <v>162</v>
      </c>
      <c r="C4" s="4" t="s">
        <v>135</v>
      </c>
      <c r="D4" s="4" t="s">
        <v>163</v>
      </c>
      <c r="E4" s="4"/>
      <c r="F4" s="4"/>
      <c r="G4" s="4"/>
      <c r="H4" s="4"/>
    </row>
    <row r="5" ht="20.7" customHeight="1" spans="1:8">
      <c r="A5" s="4"/>
      <c r="B5" s="4"/>
      <c r="C5" s="4"/>
      <c r="D5" s="4" t="s">
        <v>137</v>
      </c>
      <c r="E5" s="4" t="s">
        <v>304</v>
      </c>
      <c r="F5" s="4"/>
      <c r="G5" s="4"/>
      <c r="H5" s="4" t="s">
        <v>305</v>
      </c>
    </row>
    <row r="6" ht="28.45" customHeight="1" spans="1:8">
      <c r="A6" s="4"/>
      <c r="B6" s="4"/>
      <c r="C6" s="4"/>
      <c r="D6" s="4"/>
      <c r="E6" s="4" t="s">
        <v>277</v>
      </c>
      <c r="F6" s="4" t="s">
        <v>306</v>
      </c>
      <c r="G6" s="4" t="s">
        <v>238</v>
      </c>
      <c r="H6" s="4"/>
    </row>
    <row r="7" s="118" customFormat="1" ht="20" customHeight="1" spans="1:8">
      <c r="A7" s="103"/>
      <c r="B7" s="103" t="s">
        <v>135</v>
      </c>
      <c r="C7" s="120">
        <v>39137723.31</v>
      </c>
      <c r="D7" s="120">
        <v>29283123.31</v>
      </c>
      <c r="E7" s="120">
        <v>23942708.31</v>
      </c>
      <c r="F7" s="120"/>
      <c r="G7" s="120">
        <v>33120</v>
      </c>
      <c r="H7" s="120">
        <v>5307295</v>
      </c>
    </row>
    <row r="8" s="118" customFormat="1" ht="20" customHeight="1" spans="1:8">
      <c r="A8" s="121" t="s">
        <v>153</v>
      </c>
      <c r="B8" s="121" t="s">
        <v>3</v>
      </c>
      <c r="C8" s="120">
        <f>SUM(C9+C33+C50+C69+C73+C90)</f>
        <v>39137723.31</v>
      </c>
      <c r="D8" s="120">
        <f>SUM(D9+D33+D50+D69+D73+D90)</f>
        <v>29283123.31</v>
      </c>
      <c r="E8" s="120">
        <f>SUM(E9+E33+E50+E69+E73+E90)</f>
        <v>23942708.31</v>
      </c>
      <c r="F8" s="120"/>
      <c r="G8" s="120">
        <f>SUM(G9+G33+G50+G69+G73+G90)</f>
        <v>33120</v>
      </c>
      <c r="H8" s="120">
        <f>SUM(H9+H33+H50+H69+H73+H90)</f>
        <v>5307295</v>
      </c>
    </row>
    <row r="9" s="118" customFormat="1" ht="20" customHeight="1" spans="1:8">
      <c r="A9" s="122" t="s">
        <v>168</v>
      </c>
      <c r="B9" s="122" t="s">
        <v>154</v>
      </c>
      <c r="C9" s="123">
        <v>12927790.5</v>
      </c>
      <c r="D9" s="123">
        <v>4597790.5</v>
      </c>
      <c r="E9" s="123">
        <v>3922263.5</v>
      </c>
      <c r="F9" s="123"/>
      <c r="G9" s="123">
        <v>24840</v>
      </c>
      <c r="H9" s="123">
        <v>650687</v>
      </c>
    </row>
    <row r="10" s="118" customFormat="1" ht="20" customHeight="1" spans="1:8">
      <c r="A10" s="124" t="s">
        <v>169</v>
      </c>
      <c r="B10" s="125" t="s">
        <v>170</v>
      </c>
      <c r="C10" s="123">
        <f>C11+C14+C16</f>
        <v>2631521</v>
      </c>
      <c r="D10" s="123">
        <f>D11+D14+D16</f>
        <v>631521</v>
      </c>
      <c r="E10" s="123">
        <f>E11+E14+E16</f>
        <v>631521</v>
      </c>
      <c r="F10" s="123"/>
      <c r="G10" s="123"/>
      <c r="H10" s="123"/>
    </row>
    <row r="11" s="118" customFormat="1" ht="20" customHeight="1" spans="1:8">
      <c r="A11" s="124" t="s">
        <v>171</v>
      </c>
      <c r="B11" s="125" t="s">
        <v>172</v>
      </c>
      <c r="C11" s="123">
        <f>C12+C13</f>
        <v>606260.16</v>
      </c>
      <c r="D11" s="123">
        <f>D12+D13</f>
        <v>606260.16</v>
      </c>
      <c r="E11" s="123">
        <f>E12+E13</f>
        <v>606260.16</v>
      </c>
      <c r="F11" s="123"/>
      <c r="G11" s="123"/>
      <c r="H11" s="123"/>
    </row>
    <row r="12" s="118" customFormat="1" ht="20" customHeight="1" spans="1:8">
      <c r="A12" s="124" t="s">
        <v>173</v>
      </c>
      <c r="B12" s="125" t="s">
        <v>174</v>
      </c>
      <c r="C12" s="126">
        <v>404173.44</v>
      </c>
      <c r="D12" s="126">
        <v>404173.44</v>
      </c>
      <c r="E12" s="127">
        <v>404173.44</v>
      </c>
      <c r="F12" s="127"/>
      <c r="G12" s="127"/>
      <c r="H12" s="127"/>
    </row>
    <row r="13" s="118" customFormat="1" ht="20" customHeight="1" spans="1:8">
      <c r="A13" s="124" t="s">
        <v>175</v>
      </c>
      <c r="B13" s="125" t="s">
        <v>176</v>
      </c>
      <c r="C13" s="126">
        <v>202086.72</v>
      </c>
      <c r="D13" s="126">
        <v>202086.72</v>
      </c>
      <c r="E13" s="127">
        <v>202086.72</v>
      </c>
      <c r="F13" s="127"/>
      <c r="G13" s="127"/>
      <c r="H13" s="127"/>
    </row>
    <row r="14" s="118" customFormat="1" ht="20" customHeight="1" spans="1:8">
      <c r="A14" s="128" t="s">
        <v>177</v>
      </c>
      <c r="B14" s="129" t="s">
        <v>178</v>
      </c>
      <c r="C14" s="126">
        <v>2000000</v>
      </c>
      <c r="D14" s="126"/>
      <c r="E14" s="127"/>
      <c r="F14" s="127"/>
      <c r="G14" s="127"/>
      <c r="H14" s="127"/>
    </row>
    <row r="15" s="118" customFormat="1" ht="20" customHeight="1" spans="1:8">
      <c r="A15" s="128" t="s">
        <v>179</v>
      </c>
      <c r="B15" s="129" t="s">
        <v>180</v>
      </c>
      <c r="C15" s="126">
        <v>2000000</v>
      </c>
      <c r="D15" s="126"/>
      <c r="E15" s="127"/>
      <c r="F15" s="127"/>
      <c r="G15" s="127"/>
      <c r="H15" s="127"/>
    </row>
    <row r="16" s="118" customFormat="1" ht="20" customHeight="1" spans="1:8">
      <c r="A16" s="128" t="s">
        <v>181</v>
      </c>
      <c r="B16" s="129" t="s">
        <v>182</v>
      </c>
      <c r="C16" s="126">
        <v>25260.84</v>
      </c>
      <c r="D16" s="126">
        <v>25260.84</v>
      </c>
      <c r="E16" s="127">
        <v>25260.84</v>
      </c>
      <c r="F16" s="127"/>
      <c r="G16" s="127"/>
      <c r="H16" s="127"/>
    </row>
    <row r="17" s="118" customFormat="1" ht="20" customHeight="1" spans="1:8">
      <c r="A17" s="128" t="s">
        <v>183</v>
      </c>
      <c r="B17" s="129" t="s">
        <v>184</v>
      </c>
      <c r="C17" s="126">
        <v>25260.84</v>
      </c>
      <c r="D17" s="126">
        <v>25260.84</v>
      </c>
      <c r="E17" s="127">
        <v>25260.84</v>
      </c>
      <c r="F17" s="127"/>
      <c r="G17" s="127"/>
      <c r="H17" s="127"/>
    </row>
    <row r="18" s="118" customFormat="1" ht="20" customHeight="1" spans="1:8">
      <c r="A18" s="124" t="s">
        <v>185</v>
      </c>
      <c r="B18" s="125" t="s">
        <v>186</v>
      </c>
      <c r="C18" s="126">
        <v>214717.14</v>
      </c>
      <c r="D18" s="126">
        <v>214717.14</v>
      </c>
      <c r="E18" s="127">
        <v>214717.14</v>
      </c>
      <c r="F18" s="127"/>
      <c r="G18" s="127"/>
      <c r="H18" s="127"/>
    </row>
    <row r="19" s="118" customFormat="1" ht="20" customHeight="1" spans="1:8">
      <c r="A19" s="124" t="s">
        <v>187</v>
      </c>
      <c r="B19" s="125" t="s">
        <v>188</v>
      </c>
      <c r="C19" s="126">
        <v>214717.14</v>
      </c>
      <c r="D19" s="126">
        <v>214717.14</v>
      </c>
      <c r="E19" s="127">
        <v>214717.14</v>
      </c>
      <c r="F19" s="127"/>
      <c r="G19" s="127"/>
      <c r="H19" s="127"/>
    </row>
    <row r="20" s="118" customFormat="1" ht="20" customHeight="1" spans="1:8">
      <c r="A20" s="124" t="s">
        <v>189</v>
      </c>
      <c r="B20" s="125" t="s">
        <v>190</v>
      </c>
      <c r="C20" s="126">
        <v>214717.14</v>
      </c>
      <c r="D20" s="126">
        <v>214717.14</v>
      </c>
      <c r="E20" s="127">
        <v>214717.14</v>
      </c>
      <c r="F20" s="127"/>
      <c r="G20" s="127"/>
      <c r="H20" s="127"/>
    </row>
    <row r="21" s="118" customFormat="1" ht="20" customHeight="1" spans="1:8">
      <c r="A21" s="128" t="s">
        <v>191</v>
      </c>
      <c r="B21" s="129" t="s">
        <v>192</v>
      </c>
      <c r="C21" s="126">
        <f>C22+C28</f>
        <v>9778422.28</v>
      </c>
      <c r="D21" s="126">
        <f>D22+D28</f>
        <v>3448422.28</v>
      </c>
      <c r="E21" s="126">
        <f>E22+E28</f>
        <v>2772895.28</v>
      </c>
      <c r="F21" s="126"/>
      <c r="G21" s="126">
        <f>G22+G28</f>
        <v>24840</v>
      </c>
      <c r="H21" s="126">
        <f>H22+H28</f>
        <v>650687</v>
      </c>
    </row>
    <row r="22" s="118" customFormat="1" ht="20" customHeight="1" spans="1:8">
      <c r="A22" s="128" t="s">
        <v>193</v>
      </c>
      <c r="B22" s="129" t="s">
        <v>194</v>
      </c>
      <c r="C22" s="126">
        <f>C23+C24+C25+C26+C27</f>
        <v>8778422.28</v>
      </c>
      <c r="D22" s="126">
        <f>D23+D24+D25+D26+D27</f>
        <v>3448422.28</v>
      </c>
      <c r="E22" s="126">
        <f>E23+E24+E25+E26+E27</f>
        <v>2772895.28</v>
      </c>
      <c r="F22" s="126"/>
      <c r="G22" s="126">
        <f>G23+G24+G25+G26+G27</f>
        <v>24840</v>
      </c>
      <c r="H22" s="126">
        <f>H23+H24+H25+H26+H27</f>
        <v>650687</v>
      </c>
    </row>
    <row r="23" s="118" customFormat="1" ht="20" customHeight="1" spans="1:8">
      <c r="A23" s="128" t="s">
        <v>195</v>
      </c>
      <c r="B23" s="129" t="s">
        <v>196</v>
      </c>
      <c r="C23" s="126">
        <v>3648422.28</v>
      </c>
      <c r="D23" s="126">
        <v>3448422.28</v>
      </c>
      <c r="E23" s="127">
        <v>2772895.28</v>
      </c>
      <c r="F23" s="127"/>
      <c r="G23" s="127">
        <v>24840</v>
      </c>
      <c r="H23" s="127">
        <v>650687</v>
      </c>
    </row>
    <row r="24" s="118" customFormat="1" ht="20" customHeight="1" spans="1:8">
      <c r="A24" s="128" t="s">
        <v>197</v>
      </c>
      <c r="B24" s="129" t="s">
        <v>198</v>
      </c>
      <c r="C24" s="126">
        <v>50000</v>
      </c>
      <c r="D24" s="126"/>
      <c r="E24" s="127"/>
      <c r="F24" s="127"/>
      <c r="G24" s="127"/>
      <c r="H24" s="127"/>
    </row>
    <row r="25" s="118" customFormat="1" ht="20" customHeight="1" spans="1:8">
      <c r="A25" s="128" t="s">
        <v>199</v>
      </c>
      <c r="B25" s="129" t="s">
        <v>200</v>
      </c>
      <c r="C25" s="126">
        <v>2060000</v>
      </c>
      <c r="D25" s="126"/>
      <c r="E25" s="127"/>
      <c r="F25" s="127"/>
      <c r="G25" s="127"/>
      <c r="H25" s="127"/>
    </row>
    <row r="26" s="118" customFormat="1" ht="20" customHeight="1" spans="1:8">
      <c r="A26" s="128" t="s">
        <v>201</v>
      </c>
      <c r="B26" s="129" t="s">
        <v>202</v>
      </c>
      <c r="C26" s="126">
        <v>20000</v>
      </c>
      <c r="D26" s="126"/>
      <c r="E26" s="127"/>
      <c r="F26" s="127"/>
      <c r="G26" s="127"/>
      <c r="H26" s="127"/>
    </row>
    <row r="27" s="118" customFormat="1" ht="20" customHeight="1" spans="1:8">
      <c r="A27" s="128" t="s">
        <v>203</v>
      </c>
      <c r="B27" s="129" t="s">
        <v>204</v>
      </c>
      <c r="C27" s="126">
        <v>3000000</v>
      </c>
      <c r="D27" s="126"/>
      <c r="E27" s="127"/>
      <c r="F27" s="127"/>
      <c r="G27" s="127"/>
      <c r="H27" s="127"/>
    </row>
    <row r="28" s="118" customFormat="1" ht="20" customHeight="1" spans="1:8">
      <c r="A28" s="128" t="s">
        <v>205</v>
      </c>
      <c r="B28" s="129" t="s">
        <v>206</v>
      </c>
      <c r="C28" s="126">
        <v>1000000</v>
      </c>
      <c r="D28" s="126"/>
      <c r="E28" s="127"/>
      <c r="F28" s="127"/>
      <c r="G28" s="127"/>
      <c r="H28" s="127"/>
    </row>
    <row r="29" s="118" customFormat="1" ht="20" customHeight="1" spans="1:8">
      <c r="A29" s="128" t="s">
        <v>207</v>
      </c>
      <c r="B29" s="129" t="s">
        <v>208</v>
      </c>
      <c r="C29" s="126">
        <v>1000000</v>
      </c>
      <c r="D29" s="126"/>
      <c r="E29" s="127"/>
      <c r="F29" s="127"/>
      <c r="G29" s="127"/>
      <c r="H29" s="127"/>
    </row>
    <row r="30" s="118" customFormat="1" ht="20" customHeight="1" spans="1:8">
      <c r="A30" s="124" t="s">
        <v>209</v>
      </c>
      <c r="B30" s="125" t="s">
        <v>210</v>
      </c>
      <c r="C30" s="130">
        <v>303130.08</v>
      </c>
      <c r="D30" s="130">
        <v>303130.08</v>
      </c>
      <c r="E30" s="131">
        <v>303130.08</v>
      </c>
      <c r="F30" s="131"/>
      <c r="G30" s="131"/>
      <c r="H30" s="131"/>
    </row>
    <row r="31" s="118" customFormat="1" ht="20" customHeight="1" spans="1:8">
      <c r="A31" s="124" t="s">
        <v>211</v>
      </c>
      <c r="B31" s="125" t="s">
        <v>212</v>
      </c>
      <c r="C31" s="130">
        <v>303130.08</v>
      </c>
      <c r="D31" s="130">
        <v>303130.08</v>
      </c>
      <c r="E31" s="131">
        <v>303130.08</v>
      </c>
      <c r="F31" s="131"/>
      <c r="G31" s="131"/>
      <c r="H31" s="131"/>
    </row>
    <row r="32" s="118" customFormat="1" ht="20" customHeight="1" spans="1:8">
      <c r="A32" s="124" t="s">
        <v>213</v>
      </c>
      <c r="B32" s="125" t="s">
        <v>214</v>
      </c>
      <c r="C32" s="130">
        <v>303130.08</v>
      </c>
      <c r="D32" s="130">
        <v>303130.08</v>
      </c>
      <c r="E32" s="131">
        <v>303130.08</v>
      </c>
      <c r="F32" s="131"/>
      <c r="G32" s="131"/>
      <c r="H32" s="131"/>
    </row>
    <row r="33" s="118" customFormat="1" ht="20" customHeight="1" spans="1:8">
      <c r="A33" s="132">
        <v>405004</v>
      </c>
      <c r="B33" s="132" t="s">
        <v>285</v>
      </c>
      <c r="C33" s="123">
        <v>7363691.98</v>
      </c>
      <c r="D33" s="123">
        <v>7163691.98</v>
      </c>
      <c r="E33" s="123">
        <v>6129380.98</v>
      </c>
      <c r="F33" s="123"/>
      <c r="G33" s="123"/>
      <c r="H33" s="123">
        <v>1034311</v>
      </c>
    </row>
    <row r="34" s="118" customFormat="1" ht="20" customHeight="1" spans="1:8">
      <c r="A34" s="124" t="s">
        <v>215</v>
      </c>
      <c r="B34" s="133" t="s">
        <v>216</v>
      </c>
      <c r="C34" s="123"/>
      <c r="D34" s="123"/>
      <c r="E34" s="123"/>
      <c r="F34" s="123"/>
      <c r="G34" s="123"/>
      <c r="H34" s="123"/>
    </row>
    <row r="35" s="118" customFormat="1" ht="20" customHeight="1" spans="1:8">
      <c r="A35" s="124" t="s">
        <v>217</v>
      </c>
      <c r="B35" s="133" t="s">
        <v>218</v>
      </c>
      <c r="C35" s="123">
        <f>C36+C37</f>
        <v>5368195</v>
      </c>
      <c r="D35" s="123">
        <f>D36+D37</f>
        <v>5168195</v>
      </c>
      <c r="E35" s="123">
        <f>E36+E37</f>
        <v>4133884</v>
      </c>
      <c r="F35" s="123"/>
      <c r="G35" s="123"/>
      <c r="H35" s="123">
        <f>H36+H37</f>
        <v>1034311</v>
      </c>
    </row>
    <row r="36" s="118" customFormat="1" ht="20" customHeight="1" spans="1:8">
      <c r="A36" s="124" t="s">
        <v>219</v>
      </c>
      <c r="B36" s="125" t="s">
        <v>196</v>
      </c>
      <c r="C36" s="126">
        <v>5168195</v>
      </c>
      <c r="D36" s="126">
        <v>5168195</v>
      </c>
      <c r="E36" s="127">
        <v>4133884</v>
      </c>
      <c r="F36" s="127"/>
      <c r="G36" s="127"/>
      <c r="H36" s="127">
        <v>1034311</v>
      </c>
    </row>
    <row r="37" s="118" customFormat="1" ht="20" customHeight="1" spans="1:8">
      <c r="A37" s="124" t="s">
        <v>220</v>
      </c>
      <c r="B37" s="125" t="s">
        <v>273</v>
      </c>
      <c r="C37" s="126">
        <v>200000</v>
      </c>
      <c r="D37" s="126"/>
      <c r="E37" s="127"/>
      <c r="F37" s="127"/>
      <c r="G37" s="127"/>
      <c r="H37" s="127"/>
    </row>
    <row r="38" s="118" customFormat="1" ht="20" customHeight="1" spans="1:8">
      <c r="A38" s="124" t="s">
        <v>169</v>
      </c>
      <c r="B38" s="125" t="s">
        <v>170</v>
      </c>
      <c r="C38" s="126">
        <f>C39+C42</f>
        <v>1193637.84</v>
      </c>
      <c r="D38" s="126">
        <f>D39+D42</f>
        <v>1193637.84</v>
      </c>
      <c r="E38" s="126">
        <f>E39+E42</f>
        <v>1193637.84</v>
      </c>
      <c r="F38" s="127"/>
      <c r="G38" s="127"/>
      <c r="H38" s="127"/>
    </row>
    <row r="39" s="118" customFormat="1" ht="20" customHeight="1" spans="1:8">
      <c r="A39" s="124" t="s">
        <v>171</v>
      </c>
      <c r="B39" s="125" t="s">
        <v>172</v>
      </c>
      <c r="C39" s="126">
        <f>C40+C41</f>
        <v>938761.92</v>
      </c>
      <c r="D39" s="126">
        <f>D40+D41</f>
        <v>938761.92</v>
      </c>
      <c r="E39" s="126">
        <f>E40+E41</f>
        <v>938761.92</v>
      </c>
      <c r="F39" s="127"/>
      <c r="G39" s="127"/>
      <c r="H39" s="127"/>
    </row>
    <row r="40" s="118" customFormat="1" ht="20" customHeight="1" spans="1:8">
      <c r="A40" s="124" t="s">
        <v>173</v>
      </c>
      <c r="B40" s="125" t="s">
        <v>174</v>
      </c>
      <c r="C40" s="126">
        <v>625841.28</v>
      </c>
      <c r="D40" s="126">
        <v>625841.28</v>
      </c>
      <c r="E40" s="127">
        <v>625841.28</v>
      </c>
      <c r="F40" s="127"/>
      <c r="G40" s="127"/>
      <c r="H40" s="127"/>
    </row>
    <row r="41" s="118" customFormat="1" ht="20" customHeight="1" spans="1:8">
      <c r="A41" s="124" t="s">
        <v>175</v>
      </c>
      <c r="B41" s="125" t="s">
        <v>176</v>
      </c>
      <c r="C41" s="126">
        <v>312920.64</v>
      </c>
      <c r="D41" s="126">
        <v>312920.64</v>
      </c>
      <c r="E41" s="127">
        <v>312920.64</v>
      </c>
      <c r="F41" s="127"/>
      <c r="G41" s="127"/>
      <c r="H41" s="127"/>
    </row>
    <row r="42" s="118" customFormat="1" ht="20" customHeight="1" spans="1:8">
      <c r="A42" s="124" t="s">
        <v>181</v>
      </c>
      <c r="B42" s="125" t="s">
        <v>182</v>
      </c>
      <c r="C42" s="126">
        <v>254875.92</v>
      </c>
      <c r="D42" s="126">
        <v>254875.92</v>
      </c>
      <c r="E42" s="127">
        <v>254875.92</v>
      </c>
      <c r="F42" s="127"/>
      <c r="G42" s="127"/>
      <c r="H42" s="127"/>
    </row>
    <row r="43" s="118" customFormat="1" ht="20" customHeight="1" spans="1:8">
      <c r="A43" s="124" t="s">
        <v>307</v>
      </c>
      <c r="B43" s="125" t="s">
        <v>184</v>
      </c>
      <c r="C43" s="126">
        <v>254875.92</v>
      </c>
      <c r="D43" s="126">
        <v>254875.92</v>
      </c>
      <c r="E43" s="127">
        <v>254875.92</v>
      </c>
      <c r="F43" s="127"/>
      <c r="G43" s="127"/>
      <c r="H43" s="127"/>
    </row>
    <row r="44" s="118" customFormat="1" ht="20" customHeight="1" spans="1:8">
      <c r="A44" s="124" t="s">
        <v>185</v>
      </c>
      <c r="B44" s="125" t="s">
        <v>186</v>
      </c>
      <c r="C44" s="126">
        <v>332478.18</v>
      </c>
      <c r="D44" s="126">
        <v>332478.18</v>
      </c>
      <c r="E44" s="127">
        <v>332478.18</v>
      </c>
      <c r="F44" s="127"/>
      <c r="G44" s="127"/>
      <c r="H44" s="127"/>
    </row>
    <row r="45" s="118" customFormat="1" ht="20" customHeight="1" spans="1:8">
      <c r="A45" s="124" t="s">
        <v>187</v>
      </c>
      <c r="B45" s="125" t="s">
        <v>188</v>
      </c>
      <c r="C45" s="126">
        <v>332478.18</v>
      </c>
      <c r="D45" s="126">
        <v>332478.18</v>
      </c>
      <c r="E45" s="127">
        <v>332478.18</v>
      </c>
      <c r="F45" s="127"/>
      <c r="G45" s="127"/>
      <c r="H45" s="127"/>
    </row>
    <row r="46" s="118" customFormat="1" ht="20" customHeight="1" spans="1:8">
      <c r="A46" s="124" t="s">
        <v>189</v>
      </c>
      <c r="B46" s="125" t="s">
        <v>190</v>
      </c>
      <c r="C46" s="126">
        <v>332478.18</v>
      </c>
      <c r="D46" s="126">
        <v>332478.18</v>
      </c>
      <c r="E46" s="127">
        <v>332478.18</v>
      </c>
      <c r="F46" s="127"/>
      <c r="G46" s="127"/>
      <c r="H46" s="127"/>
    </row>
    <row r="47" s="118" customFormat="1" ht="20" customHeight="1" spans="1:8">
      <c r="A47" s="124" t="s">
        <v>209</v>
      </c>
      <c r="B47" s="125" t="s">
        <v>210</v>
      </c>
      <c r="C47" s="126">
        <v>469380.96</v>
      </c>
      <c r="D47" s="126">
        <v>469380.96</v>
      </c>
      <c r="E47" s="127">
        <v>469380.96</v>
      </c>
      <c r="F47" s="127"/>
      <c r="G47" s="127"/>
      <c r="H47" s="127"/>
    </row>
    <row r="48" s="118" customFormat="1" ht="20" customHeight="1" spans="1:8">
      <c r="A48" s="124" t="s">
        <v>211</v>
      </c>
      <c r="B48" s="125" t="s">
        <v>212</v>
      </c>
      <c r="C48" s="126">
        <v>469380.96</v>
      </c>
      <c r="D48" s="126">
        <v>469380.96</v>
      </c>
      <c r="E48" s="127">
        <v>469380.96</v>
      </c>
      <c r="F48" s="127"/>
      <c r="G48" s="127"/>
      <c r="H48" s="127"/>
    </row>
    <row r="49" s="118" customFormat="1" ht="20" customHeight="1" spans="1:8">
      <c r="A49" s="124" t="s">
        <v>213</v>
      </c>
      <c r="B49" s="125" t="s">
        <v>214</v>
      </c>
      <c r="C49" s="126">
        <v>469380.96</v>
      </c>
      <c r="D49" s="126">
        <v>469380.96</v>
      </c>
      <c r="E49" s="127">
        <v>469380.96</v>
      </c>
      <c r="F49" s="127"/>
      <c r="G49" s="127"/>
      <c r="H49" s="127"/>
    </row>
    <row r="50" s="118" customFormat="1" ht="20" customHeight="1" spans="1:8">
      <c r="A50" s="132">
        <v>405005</v>
      </c>
      <c r="B50" s="134" t="s">
        <v>286</v>
      </c>
      <c r="C50" s="123">
        <v>3501010.7</v>
      </c>
      <c r="D50" s="123">
        <v>3501010.7</v>
      </c>
      <c r="E50" s="123">
        <v>2991451.7</v>
      </c>
      <c r="F50" s="123"/>
      <c r="G50" s="123">
        <v>8280</v>
      </c>
      <c r="H50" s="123">
        <v>501279</v>
      </c>
    </row>
    <row r="51" s="118" customFormat="1" ht="20" customHeight="1" spans="1:8">
      <c r="A51" s="124" t="s">
        <v>215</v>
      </c>
      <c r="B51" s="133" t="s">
        <v>216</v>
      </c>
      <c r="C51" s="126">
        <v>1272636</v>
      </c>
      <c r="D51" s="126">
        <v>1272636</v>
      </c>
      <c r="E51" s="127">
        <v>1272636</v>
      </c>
      <c r="F51" s="123"/>
      <c r="G51" s="123"/>
      <c r="H51" s="123"/>
    </row>
    <row r="52" s="118" customFormat="1" ht="20" customHeight="1" spans="1:8">
      <c r="A52" s="124" t="s">
        <v>217</v>
      </c>
      <c r="B52" s="133" t="s">
        <v>218</v>
      </c>
      <c r="C52" s="126">
        <v>1272636</v>
      </c>
      <c r="D52" s="126">
        <v>1272636</v>
      </c>
      <c r="E52" s="127">
        <v>1272636</v>
      </c>
      <c r="F52" s="123"/>
      <c r="G52" s="123"/>
      <c r="H52" s="123"/>
    </row>
    <row r="53" s="118" customFormat="1" ht="20" customHeight="1" spans="1:8">
      <c r="A53" s="124" t="s">
        <v>219</v>
      </c>
      <c r="B53" s="125" t="s">
        <v>196</v>
      </c>
      <c r="C53" s="126">
        <v>1272636</v>
      </c>
      <c r="D53" s="126">
        <v>1272636</v>
      </c>
      <c r="E53" s="127">
        <v>1272636</v>
      </c>
      <c r="F53" s="127"/>
      <c r="G53" s="127"/>
      <c r="H53" s="127"/>
    </row>
    <row r="54" s="118" customFormat="1" ht="20" customHeight="1" spans="1:8">
      <c r="A54" s="124" t="s">
        <v>169</v>
      </c>
      <c r="B54" s="125" t="s">
        <v>170</v>
      </c>
      <c r="C54" s="126">
        <f>C55+C58</f>
        <v>519014</v>
      </c>
      <c r="D54" s="126">
        <f>D55+D58</f>
        <v>519014</v>
      </c>
      <c r="E54" s="126">
        <f>E55+E58</f>
        <v>519014</v>
      </c>
      <c r="F54" s="127"/>
      <c r="G54" s="127"/>
      <c r="H54" s="127"/>
    </row>
    <row r="55" s="118" customFormat="1" ht="20" customHeight="1" spans="1:8">
      <c r="A55" s="124" t="s">
        <v>171</v>
      </c>
      <c r="B55" s="125" t="s">
        <v>172</v>
      </c>
      <c r="C55" s="126">
        <f>C56+C57</f>
        <v>460457.28</v>
      </c>
      <c r="D55" s="126">
        <f>D56+D57</f>
        <v>460457.28</v>
      </c>
      <c r="E55" s="126">
        <f>E56+E57</f>
        <v>460457.28</v>
      </c>
      <c r="F55" s="127"/>
      <c r="G55" s="127"/>
      <c r="H55" s="127"/>
    </row>
    <row r="56" s="118" customFormat="1" ht="20" customHeight="1" spans="1:8">
      <c r="A56" s="124" t="s">
        <v>173</v>
      </c>
      <c r="B56" s="125" t="s">
        <v>174</v>
      </c>
      <c r="C56" s="126">
        <v>306971.52</v>
      </c>
      <c r="D56" s="126">
        <v>306971.52</v>
      </c>
      <c r="E56" s="127">
        <v>306971.52</v>
      </c>
      <c r="F56" s="127"/>
      <c r="G56" s="127"/>
      <c r="H56" s="127"/>
    </row>
    <row r="57" s="118" customFormat="1" ht="20" customHeight="1" spans="1:8">
      <c r="A57" s="124" t="s">
        <v>175</v>
      </c>
      <c r="B57" s="125" t="s">
        <v>176</v>
      </c>
      <c r="C57" s="126">
        <v>153485.76</v>
      </c>
      <c r="D57" s="126">
        <v>153485.76</v>
      </c>
      <c r="E57" s="127">
        <v>153485.76</v>
      </c>
      <c r="F57" s="127"/>
      <c r="G57" s="127"/>
      <c r="H57" s="127"/>
    </row>
    <row r="58" s="118" customFormat="1" ht="20" customHeight="1" spans="1:8">
      <c r="A58" s="128" t="s">
        <v>181</v>
      </c>
      <c r="B58" s="129" t="s">
        <v>182</v>
      </c>
      <c r="C58" s="126">
        <v>58556.72</v>
      </c>
      <c r="D58" s="126">
        <v>58556.72</v>
      </c>
      <c r="E58" s="127">
        <v>58556.72</v>
      </c>
      <c r="F58" s="127"/>
      <c r="G58" s="127"/>
      <c r="H58" s="127"/>
    </row>
    <row r="59" s="118" customFormat="1" ht="20" customHeight="1" spans="1:8">
      <c r="A59" s="128" t="s">
        <v>183</v>
      </c>
      <c r="B59" s="129" t="s">
        <v>184</v>
      </c>
      <c r="C59" s="126">
        <v>58556.72</v>
      </c>
      <c r="D59" s="126">
        <v>58556.72</v>
      </c>
      <c r="E59" s="127">
        <v>58556.72</v>
      </c>
      <c r="F59" s="127"/>
      <c r="G59" s="127"/>
      <c r="H59" s="127"/>
    </row>
    <row r="60" s="118" customFormat="1" ht="20" customHeight="1" spans="1:8">
      <c r="A60" s="124" t="s">
        <v>185</v>
      </c>
      <c r="B60" s="125" t="s">
        <v>186</v>
      </c>
      <c r="C60" s="126">
        <v>163078.62</v>
      </c>
      <c r="D60" s="126">
        <v>163078.62</v>
      </c>
      <c r="E60" s="127">
        <v>163078.62</v>
      </c>
      <c r="F60" s="127"/>
      <c r="G60" s="127"/>
      <c r="H60" s="127"/>
    </row>
    <row r="61" s="118" customFormat="1" ht="20" customHeight="1" spans="1:8">
      <c r="A61" s="124" t="s">
        <v>187</v>
      </c>
      <c r="B61" s="125" t="s">
        <v>188</v>
      </c>
      <c r="C61" s="126">
        <v>163078.62</v>
      </c>
      <c r="D61" s="126">
        <v>163078.62</v>
      </c>
      <c r="E61" s="127">
        <v>163078.62</v>
      </c>
      <c r="F61" s="127"/>
      <c r="G61" s="127"/>
      <c r="H61" s="127"/>
    </row>
    <row r="62" s="118" customFormat="1" ht="20" customHeight="1" spans="1:8">
      <c r="A62" s="124" t="s">
        <v>189</v>
      </c>
      <c r="B62" s="125" t="s">
        <v>190</v>
      </c>
      <c r="C62" s="126">
        <v>163078.62</v>
      </c>
      <c r="D62" s="126">
        <v>163078.62</v>
      </c>
      <c r="E62" s="127">
        <v>163078.62</v>
      </c>
      <c r="F62" s="127"/>
      <c r="G62" s="127"/>
      <c r="H62" s="127"/>
    </row>
    <row r="63" s="118" customFormat="1" ht="20" customHeight="1" spans="1:8">
      <c r="A63" s="128" t="s">
        <v>191</v>
      </c>
      <c r="B63" s="129" t="s">
        <v>192</v>
      </c>
      <c r="C63" s="126">
        <v>1316053.44</v>
      </c>
      <c r="D63" s="126">
        <v>1316053.44</v>
      </c>
      <c r="E63" s="127">
        <v>806494.44</v>
      </c>
      <c r="F63" s="127"/>
      <c r="G63" s="127">
        <v>8280</v>
      </c>
      <c r="H63" s="127">
        <v>501279</v>
      </c>
    </row>
    <row r="64" s="118" customFormat="1" ht="20" customHeight="1" spans="1:8">
      <c r="A64" s="128" t="s">
        <v>193</v>
      </c>
      <c r="B64" s="129" t="s">
        <v>194</v>
      </c>
      <c r="C64" s="126">
        <v>1316053.44</v>
      </c>
      <c r="D64" s="126">
        <v>1316053.44</v>
      </c>
      <c r="E64" s="127">
        <v>806494.44</v>
      </c>
      <c r="F64" s="127"/>
      <c r="G64" s="127">
        <v>8280</v>
      </c>
      <c r="H64" s="127">
        <v>501279</v>
      </c>
    </row>
    <row r="65" s="118" customFormat="1" ht="20" customHeight="1" spans="1:8">
      <c r="A65" s="128" t="s">
        <v>195</v>
      </c>
      <c r="B65" s="129" t="s">
        <v>196</v>
      </c>
      <c r="C65" s="126">
        <v>1316053.44</v>
      </c>
      <c r="D65" s="126">
        <v>1316053.44</v>
      </c>
      <c r="E65" s="127">
        <v>806494.44</v>
      </c>
      <c r="F65" s="127"/>
      <c r="G65" s="127">
        <v>8280</v>
      </c>
      <c r="H65" s="127">
        <v>501279</v>
      </c>
    </row>
    <row r="66" s="118" customFormat="1" ht="20" customHeight="1" spans="1:8">
      <c r="A66" s="124" t="s">
        <v>209</v>
      </c>
      <c r="B66" s="125" t="s">
        <v>210</v>
      </c>
      <c r="C66" s="126">
        <v>230228.64</v>
      </c>
      <c r="D66" s="130">
        <v>230228.64</v>
      </c>
      <c r="E66" s="131">
        <v>230228.64</v>
      </c>
      <c r="F66" s="135"/>
      <c r="G66" s="135"/>
      <c r="H66" s="135"/>
    </row>
    <row r="67" s="118" customFormat="1" ht="20" customHeight="1" spans="1:8">
      <c r="A67" s="124" t="s">
        <v>211</v>
      </c>
      <c r="B67" s="125" t="s">
        <v>212</v>
      </c>
      <c r="C67" s="126">
        <v>230228.64</v>
      </c>
      <c r="D67" s="130">
        <v>230228.64</v>
      </c>
      <c r="E67" s="131">
        <v>230228.64</v>
      </c>
      <c r="F67" s="135"/>
      <c r="G67" s="135"/>
      <c r="H67" s="135"/>
    </row>
    <row r="68" s="118" customFormat="1" ht="20" customHeight="1" spans="1:8">
      <c r="A68" s="124" t="s">
        <v>213</v>
      </c>
      <c r="B68" s="125" t="s">
        <v>214</v>
      </c>
      <c r="C68" s="126">
        <v>230228.64</v>
      </c>
      <c r="D68" s="130">
        <v>230228.64</v>
      </c>
      <c r="E68" s="131">
        <v>230228.64</v>
      </c>
      <c r="F68" s="131"/>
      <c r="G68" s="131"/>
      <c r="H68" s="131"/>
    </row>
    <row r="69" s="118" customFormat="1" ht="20" customHeight="1" spans="1:8">
      <c r="A69" s="49">
        <v>405007</v>
      </c>
      <c r="B69" s="50" t="s">
        <v>157</v>
      </c>
      <c r="C69" s="136">
        <v>11491479</v>
      </c>
      <c r="D69" s="137">
        <v>11491479</v>
      </c>
      <c r="E69" s="137">
        <v>8782327</v>
      </c>
      <c r="F69" s="138"/>
      <c r="G69" s="138"/>
      <c r="H69" s="137">
        <v>2709152</v>
      </c>
    </row>
    <row r="70" s="118" customFormat="1" ht="20" customHeight="1" spans="1:8">
      <c r="A70" s="128" t="s">
        <v>191</v>
      </c>
      <c r="B70" s="129" t="s">
        <v>192</v>
      </c>
      <c r="C70" s="139">
        <v>11491479</v>
      </c>
      <c r="D70" s="140">
        <v>11491479</v>
      </c>
      <c r="E70" s="140">
        <v>8782327</v>
      </c>
      <c r="F70" s="141"/>
      <c r="G70" s="141"/>
      <c r="H70" s="140">
        <v>2709152</v>
      </c>
    </row>
    <row r="71" s="118" customFormat="1" ht="20" customHeight="1" spans="1:8">
      <c r="A71" s="128" t="s">
        <v>193</v>
      </c>
      <c r="B71" s="129" t="s">
        <v>194</v>
      </c>
      <c r="C71" s="139">
        <v>11491479</v>
      </c>
      <c r="D71" s="140">
        <v>11491479</v>
      </c>
      <c r="E71" s="140">
        <v>8782327</v>
      </c>
      <c r="F71" s="141"/>
      <c r="G71" s="141"/>
      <c r="H71" s="140">
        <v>2709152</v>
      </c>
    </row>
    <row r="72" s="118" customFormat="1" ht="20" customHeight="1" spans="1:8">
      <c r="A72" s="128" t="s">
        <v>195</v>
      </c>
      <c r="B72" s="129" t="s">
        <v>196</v>
      </c>
      <c r="C72" s="139">
        <v>11491479</v>
      </c>
      <c r="D72" s="140">
        <v>11491479</v>
      </c>
      <c r="E72" s="140">
        <v>8782327</v>
      </c>
      <c r="F72" s="141"/>
      <c r="G72" s="141"/>
      <c r="H72" s="140">
        <v>2709152</v>
      </c>
    </row>
    <row r="73" s="118" customFormat="1" ht="20" customHeight="1" spans="1:8">
      <c r="A73" s="49">
        <v>405009</v>
      </c>
      <c r="B73" s="50" t="s">
        <v>158</v>
      </c>
      <c r="C73" s="123">
        <v>3173933.25</v>
      </c>
      <c r="D73" s="123">
        <v>1849333.25</v>
      </c>
      <c r="E73" s="123">
        <v>1551114.25</v>
      </c>
      <c r="F73" s="123"/>
      <c r="G73" s="123"/>
      <c r="H73" s="123">
        <v>298219</v>
      </c>
    </row>
    <row r="74" s="118" customFormat="1" ht="20" customHeight="1" spans="1:8">
      <c r="A74" s="124" t="s">
        <v>169</v>
      </c>
      <c r="B74" s="125" t="s">
        <v>170</v>
      </c>
      <c r="C74" s="123">
        <f>C75+C78</f>
        <v>251031</v>
      </c>
      <c r="D74" s="123">
        <f>D75+D78</f>
        <v>251031</v>
      </c>
      <c r="E74" s="123">
        <f>E75+E78</f>
        <v>251031</v>
      </c>
      <c r="F74" s="123"/>
      <c r="G74" s="123"/>
      <c r="H74" s="123"/>
    </row>
    <row r="75" s="118" customFormat="1" ht="20" customHeight="1" spans="1:8">
      <c r="A75" s="124" t="s">
        <v>171</v>
      </c>
      <c r="B75" s="125" t="s">
        <v>172</v>
      </c>
      <c r="C75" s="123">
        <f>C76+C77</f>
        <v>240989.76</v>
      </c>
      <c r="D75" s="123">
        <f>D76+D77</f>
        <v>240989.76</v>
      </c>
      <c r="E75" s="123">
        <f>E76+E77</f>
        <v>240989.76</v>
      </c>
      <c r="F75" s="123"/>
      <c r="G75" s="123"/>
      <c r="H75" s="123"/>
    </row>
    <row r="76" s="118" customFormat="1" ht="20" customHeight="1" spans="1:8">
      <c r="A76" s="124" t="s">
        <v>173</v>
      </c>
      <c r="B76" s="125" t="s">
        <v>174</v>
      </c>
      <c r="C76" s="126">
        <v>160659.84</v>
      </c>
      <c r="D76" s="126">
        <v>160659.84</v>
      </c>
      <c r="E76" s="127">
        <v>160659.84</v>
      </c>
      <c r="F76" s="127"/>
      <c r="G76" s="127"/>
      <c r="H76" s="127"/>
    </row>
    <row r="77" s="118" customFormat="1" ht="20" customHeight="1" spans="1:8">
      <c r="A77" s="124" t="s">
        <v>175</v>
      </c>
      <c r="B77" s="125" t="s">
        <v>176</v>
      </c>
      <c r="C77" s="126">
        <v>80329.92</v>
      </c>
      <c r="D77" s="126">
        <v>80329.92</v>
      </c>
      <c r="E77" s="127">
        <v>80329.92</v>
      </c>
      <c r="F77" s="127"/>
      <c r="G77" s="127"/>
      <c r="H77" s="127"/>
    </row>
    <row r="78" s="118" customFormat="1" ht="20" customHeight="1" spans="1:8">
      <c r="A78" s="128" t="s">
        <v>181</v>
      </c>
      <c r="B78" s="129" t="s">
        <v>182</v>
      </c>
      <c r="C78" s="126">
        <v>10041.24</v>
      </c>
      <c r="D78" s="126">
        <v>10041.24</v>
      </c>
      <c r="E78" s="127">
        <v>10041.24</v>
      </c>
      <c r="F78" s="127"/>
      <c r="G78" s="127"/>
      <c r="H78" s="127"/>
    </row>
    <row r="79" s="118" customFormat="1" ht="20" customHeight="1" spans="1:8">
      <c r="A79" s="128" t="s">
        <v>183</v>
      </c>
      <c r="B79" s="129" t="s">
        <v>184</v>
      </c>
      <c r="C79" s="126">
        <v>10041.24</v>
      </c>
      <c r="D79" s="126">
        <v>10041.24</v>
      </c>
      <c r="E79" s="127">
        <v>10041.24</v>
      </c>
      <c r="F79" s="127"/>
      <c r="G79" s="127"/>
      <c r="H79" s="127"/>
    </row>
    <row r="80" s="118" customFormat="1" ht="20" customHeight="1" spans="1:8">
      <c r="A80" s="124" t="s">
        <v>185</v>
      </c>
      <c r="B80" s="125" t="s">
        <v>186</v>
      </c>
      <c r="C80" s="126">
        <v>85350.54</v>
      </c>
      <c r="D80" s="126">
        <v>85350.54</v>
      </c>
      <c r="E80" s="127">
        <v>85350.54</v>
      </c>
      <c r="F80" s="127"/>
      <c r="G80" s="127"/>
      <c r="H80" s="127"/>
    </row>
    <row r="81" s="118" customFormat="1" ht="20" customHeight="1" spans="1:8">
      <c r="A81" s="124" t="s">
        <v>187</v>
      </c>
      <c r="B81" s="125" t="s">
        <v>188</v>
      </c>
      <c r="C81" s="126">
        <v>85350.54</v>
      </c>
      <c r="D81" s="126">
        <v>85350.54</v>
      </c>
      <c r="E81" s="127">
        <v>85350.54</v>
      </c>
      <c r="F81" s="127"/>
      <c r="G81" s="127"/>
      <c r="H81" s="127"/>
    </row>
    <row r="82" s="118" customFormat="1" ht="20" customHeight="1" spans="1:8">
      <c r="A82" s="124" t="s">
        <v>189</v>
      </c>
      <c r="B82" s="125" t="s">
        <v>190</v>
      </c>
      <c r="C82" s="126">
        <v>85350.54</v>
      </c>
      <c r="D82" s="126">
        <v>85350.54</v>
      </c>
      <c r="E82" s="127">
        <v>85350.54</v>
      </c>
      <c r="F82" s="127"/>
      <c r="G82" s="127"/>
      <c r="H82" s="127"/>
    </row>
    <row r="83" s="118" customFormat="1" ht="20" customHeight="1" spans="1:8">
      <c r="A83" s="128" t="s">
        <v>191</v>
      </c>
      <c r="B83" s="129" t="s">
        <v>192</v>
      </c>
      <c r="C83" s="126">
        <v>2717056.83</v>
      </c>
      <c r="D83" s="126">
        <v>1392456.83</v>
      </c>
      <c r="E83" s="127">
        <v>1094237.83</v>
      </c>
      <c r="F83" s="127"/>
      <c r="G83" s="127"/>
      <c r="H83" s="127">
        <v>298219</v>
      </c>
    </row>
    <row r="84" s="118" customFormat="1" ht="20" customHeight="1" spans="1:8">
      <c r="A84" s="128" t="s">
        <v>193</v>
      </c>
      <c r="B84" s="129" t="s">
        <v>194</v>
      </c>
      <c r="C84" s="126">
        <f>C85+C86</f>
        <v>2717056.83</v>
      </c>
      <c r="D84" s="126">
        <f>D85+D86</f>
        <v>1392456.83</v>
      </c>
      <c r="E84" s="126">
        <f>E85+E86</f>
        <v>1094237.83</v>
      </c>
      <c r="F84" s="126"/>
      <c r="G84" s="126"/>
      <c r="H84" s="126">
        <f>H85+H86</f>
        <v>298219</v>
      </c>
    </row>
    <row r="85" s="118" customFormat="1" ht="20" customHeight="1" spans="1:8">
      <c r="A85" s="128" t="s">
        <v>195</v>
      </c>
      <c r="B85" s="129" t="s">
        <v>196</v>
      </c>
      <c r="C85" s="126">
        <v>1392456.83</v>
      </c>
      <c r="D85" s="126">
        <v>1392456.83</v>
      </c>
      <c r="E85" s="127">
        <v>1094237.83</v>
      </c>
      <c r="F85" s="127"/>
      <c r="G85" s="127"/>
      <c r="H85" s="127">
        <v>298219</v>
      </c>
    </row>
    <row r="86" s="118" customFormat="1" ht="20" customHeight="1" spans="1:8">
      <c r="A86" s="128" t="s">
        <v>224</v>
      </c>
      <c r="B86" s="142" t="s">
        <v>308</v>
      </c>
      <c r="C86" s="126">
        <v>1324600</v>
      </c>
      <c r="D86" s="126"/>
      <c r="E86" s="127"/>
      <c r="F86" s="127"/>
      <c r="G86" s="127"/>
      <c r="H86" s="127"/>
    </row>
    <row r="87" s="118" customFormat="1" ht="20" customHeight="1" spans="1:8">
      <c r="A87" s="124" t="s">
        <v>209</v>
      </c>
      <c r="B87" s="125" t="s">
        <v>210</v>
      </c>
      <c r="C87" s="126">
        <v>120494.88</v>
      </c>
      <c r="D87" s="126">
        <v>120494.88</v>
      </c>
      <c r="E87" s="127">
        <v>120494.88</v>
      </c>
      <c r="F87" s="127"/>
      <c r="G87" s="127"/>
      <c r="H87" s="127"/>
    </row>
    <row r="88" s="118" customFormat="1" ht="20" customHeight="1" spans="1:8">
      <c r="A88" s="124" t="s">
        <v>211</v>
      </c>
      <c r="B88" s="125" t="s">
        <v>212</v>
      </c>
      <c r="C88" s="126">
        <v>120494.88</v>
      </c>
      <c r="D88" s="126">
        <v>120494.88</v>
      </c>
      <c r="E88" s="127">
        <v>120494.88</v>
      </c>
      <c r="F88" s="127"/>
      <c r="G88" s="127"/>
      <c r="H88" s="127"/>
    </row>
    <row r="89" s="118" customFormat="1" ht="20" customHeight="1" spans="1:8">
      <c r="A89" s="124" t="s">
        <v>213</v>
      </c>
      <c r="B89" s="125" t="s">
        <v>214</v>
      </c>
      <c r="C89" s="126">
        <v>120494.88</v>
      </c>
      <c r="D89" s="126">
        <v>120494.88</v>
      </c>
      <c r="E89" s="127">
        <v>120494.88</v>
      </c>
      <c r="F89" s="127"/>
      <c r="G89" s="127"/>
      <c r="H89" s="127"/>
    </row>
    <row r="90" s="118" customFormat="1" ht="20" customHeight="1" spans="1:8">
      <c r="A90" s="122" t="s">
        <v>289</v>
      </c>
      <c r="B90" s="122" t="s">
        <v>290</v>
      </c>
      <c r="C90" s="123">
        <v>679817.88</v>
      </c>
      <c r="D90" s="123">
        <v>679817.88</v>
      </c>
      <c r="E90" s="123">
        <v>566170.88</v>
      </c>
      <c r="F90" s="123"/>
      <c r="G90" s="123"/>
      <c r="H90" s="123">
        <v>113647</v>
      </c>
    </row>
    <row r="91" s="118" customFormat="1" ht="20" customHeight="1" spans="1:8">
      <c r="A91" s="124" t="s">
        <v>169</v>
      </c>
      <c r="B91" s="125" t="s">
        <v>170</v>
      </c>
      <c r="C91" s="123">
        <f t="shared" ref="C91:H91" si="0">C92+C95</f>
        <v>94447.5</v>
      </c>
      <c r="D91" s="123">
        <f t="shared" si="0"/>
        <v>94447.5</v>
      </c>
      <c r="E91" s="123">
        <f t="shared" si="0"/>
        <v>94447.5</v>
      </c>
      <c r="F91" s="123"/>
      <c r="G91" s="123"/>
      <c r="H91" s="123"/>
    </row>
    <row r="92" s="118" customFormat="1" ht="20" customHeight="1" spans="1:8">
      <c r="A92" s="124" t="s">
        <v>171</v>
      </c>
      <c r="B92" s="125" t="s">
        <v>172</v>
      </c>
      <c r="C92" s="123">
        <f>C93+C94</f>
        <v>88200</v>
      </c>
      <c r="D92" s="123">
        <f>D93+D94</f>
        <v>88200</v>
      </c>
      <c r="E92" s="123">
        <f>E93+E94</f>
        <v>88200</v>
      </c>
      <c r="F92" s="123"/>
      <c r="G92" s="123"/>
      <c r="H92" s="123"/>
    </row>
    <row r="93" s="118" customFormat="1" ht="20" customHeight="1" spans="1:8">
      <c r="A93" s="124" t="s">
        <v>173</v>
      </c>
      <c r="B93" s="125" t="s">
        <v>174</v>
      </c>
      <c r="C93" s="126">
        <v>58800</v>
      </c>
      <c r="D93" s="126">
        <v>58800</v>
      </c>
      <c r="E93" s="127">
        <v>58800</v>
      </c>
      <c r="F93" s="127"/>
      <c r="G93" s="127"/>
      <c r="H93" s="127"/>
    </row>
    <row r="94" s="118" customFormat="1" ht="20" customHeight="1" spans="1:8">
      <c r="A94" s="124" t="s">
        <v>175</v>
      </c>
      <c r="B94" s="125" t="s">
        <v>176</v>
      </c>
      <c r="C94" s="126">
        <v>29400</v>
      </c>
      <c r="D94" s="126">
        <v>29400</v>
      </c>
      <c r="E94" s="127">
        <v>29400</v>
      </c>
      <c r="F94" s="127"/>
      <c r="G94" s="127"/>
      <c r="H94" s="127"/>
    </row>
    <row r="95" s="118" customFormat="1" ht="20" customHeight="1" spans="1:8">
      <c r="A95" s="128" t="s">
        <v>181</v>
      </c>
      <c r="B95" s="129" t="s">
        <v>182</v>
      </c>
      <c r="C95" s="126">
        <v>6247.5</v>
      </c>
      <c r="D95" s="126">
        <v>6247.5</v>
      </c>
      <c r="E95" s="127">
        <v>6247.5</v>
      </c>
      <c r="F95" s="127"/>
      <c r="G95" s="127"/>
      <c r="H95" s="127"/>
    </row>
    <row r="96" s="118" customFormat="1" ht="20" customHeight="1" spans="1:8">
      <c r="A96" s="128" t="s">
        <v>183</v>
      </c>
      <c r="B96" s="129" t="s">
        <v>184</v>
      </c>
      <c r="C96" s="126">
        <v>6247.5</v>
      </c>
      <c r="D96" s="126">
        <v>6247.5</v>
      </c>
      <c r="E96" s="127">
        <v>6247.5</v>
      </c>
      <c r="F96" s="127"/>
      <c r="G96" s="127"/>
      <c r="H96" s="127"/>
    </row>
    <row r="97" s="118" customFormat="1" ht="20" customHeight="1" spans="1:8">
      <c r="A97" s="124" t="s">
        <v>185</v>
      </c>
      <c r="B97" s="125" t="s">
        <v>186</v>
      </c>
      <c r="C97" s="126">
        <v>31237.5</v>
      </c>
      <c r="D97" s="126">
        <v>31237.5</v>
      </c>
      <c r="E97" s="127">
        <v>31237.5</v>
      </c>
      <c r="F97" s="127"/>
      <c r="G97" s="127"/>
      <c r="H97" s="127"/>
    </row>
    <row r="98" s="118" customFormat="1" ht="20" customHeight="1" spans="1:8">
      <c r="A98" s="124" t="s">
        <v>187</v>
      </c>
      <c r="B98" s="125" t="s">
        <v>188</v>
      </c>
      <c r="C98" s="126">
        <v>31237.5</v>
      </c>
      <c r="D98" s="126">
        <v>31237.5</v>
      </c>
      <c r="E98" s="127">
        <v>31237.5</v>
      </c>
      <c r="F98" s="127"/>
      <c r="G98" s="127"/>
      <c r="H98" s="127"/>
    </row>
    <row r="99" s="118" customFormat="1" ht="20" customHeight="1" spans="1:8">
      <c r="A99" s="124" t="s">
        <v>189</v>
      </c>
      <c r="B99" s="125" t="s">
        <v>190</v>
      </c>
      <c r="C99" s="126">
        <v>31237.5</v>
      </c>
      <c r="D99" s="126">
        <v>31237.5</v>
      </c>
      <c r="E99" s="127">
        <v>31237.5</v>
      </c>
      <c r="F99" s="127"/>
      <c r="G99" s="127"/>
      <c r="H99" s="127"/>
    </row>
    <row r="100" s="118" customFormat="1" ht="20" customHeight="1" spans="1:8">
      <c r="A100" s="128" t="s">
        <v>191</v>
      </c>
      <c r="B100" s="129" t="s">
        <v>192</v>
      </c>
      <c r="C100" s="126">
        <v>510032.88</v>
      </c>
      <c r="D100" s="126">
        <v>510032.88</v>
      </c>
      <c r="E100" s="127">
        <v>396385.88</v>
      </c>
      <c r="F100" s="127"/>
      <c r="G100" s="127"/>
      <c r="H100" s="127">
        <v>113647</v>
      </c>
    </row>
    <row r="101" s="118" customFormat="1" ht="20" customHeight="1" spans="1:8">
      <c r="A101" s="128" t="s">
        <v>193</v>
      </c>
      <c r="B101" s="129" t="s">
        <v>194</v>
      </c>
      <c r="C101" s="126">
        <v>510032.88</v>
      </c>
      <c r="D101" s="126">
        <v>510032.88</v>
      </c>
      <c r="E101" s="127">
        <v>396385.88</v>
      </c>
      <c r="F101" s="127"/>
      <c r="G101" s="127"/>
      <c r="H101" s="127">
        <v>113647</v>
      </c>
    </row>
    <row r="102" s="118" customFormat="1" ht="20" customHeight="1" spans="1:8">
      <c r="A102" s="128" t="s">
        <v>195</v>
      </c>
      <c r="B102" s="129" t="s">
        <v>196</v>
      </c>
      <c r="C102" s="126">
        <v>510032.88</v>
      </c>
      <c r="D102" s="126">
        <v>510032.88</v>
      </c>
      <c r="E102" s="127">
        <v>396385.88</v>
      </c>
      <c r="F102" s="127"/>
      <c r="G102" s="127"/>
      <c r="H102" s="127">
        <v>113647</v>
      </c>
    </row>
    <row r="103" s="118" customFormat="1" ht="20" customHeight="1" spans="1:8">
      <c r="A103" s="124" t="s">
        <v>209</v>
      </c>
      <c r="B103" s="125" t="s">
        <v>210</v>
      </c>
      <c r="C103" s="126">
        <v>44100</v>
      </c>
      <c r="D103" s="126">
        <v>44100</v>
      </c>
      <c r="E103" s="127">
        <v>44100</v>
      </c>
      <c r="F103" s="127"/>
      <c r="G103" s="127"/>
      <c r="H103" s="127"/>
    </row>
    <row r="104" s="118" customFormat="1" ht="20" customHeight="1" spans="1:8">
      <c r="A104" s="124" t="s">
        <v>211</v>
      </c>
      <c r="B104" s="125" t="s">
        <v>212</v>
      </c>
      <c r="C104" s="126">
        <v>44100</v>
      </c>
      <c r="D104" s="126">
        <v>44100</v>
      </c>
      <c r="E104" s="127">
        <v>44100</v>
      </c>
      <c r="F104" s="127"/>
      <c r="G104" s="127"/>
      <c r="H104" s="127"/>
    </row>
    <row r="105" s="118" customFormat="1" ht="20" customHeight="1" spans="1:8">
      <c r="A105" s="124" t="s">
        <v>213</v>
      </c>
      <c r="B105" s="125" t="s">
        <v>214</v>
      </c>
      <c r="C105" s="126">
        <v>44100</v>
      </c>
      <c r="D105" s="126">
        <v>44100</v>
      </c>
      <c r="E105" s="127">
        <v>44100</v>
      </c>
      <c r="F105" s="127"/>
      <c r="G105" s="127"/>
      <c r="H105" s="127"/>
    </row>
    <row r="106" spans="1:8">
      <c r="A106" s="79"/>
      <c r="B106" s="79"/>
      <c r="C106" s="79"/>
      <c r="D106" s="79"/>
      <c r="E106" s="79"/>
      <c r="F106" s="79"/>
      <c r="G106" s="79"/>
      <c r="H106" s="79"/>
    </row>
    <row r="107" spans="1:8">
      <c r="A107" s="79"/>
      <c r="B107" s="79"/>
      <c r="C107" s="79"/>
      <c r="D107" s="79"/>
      <c r="E107" s="79"/>
      <c r="F107" s="79"/>
      <c r="G107" s="79"/>
      <c r="H107" s="79"/>
    </row>
  </sheetData>
  <mergeCells count="9">
    <mergeCell ref="A2:H2"/>
    <mergeCell ref="A3:G3"/>
    <mergeCell ref="D4:H4"/>
    <mergeCell ref="E5:G5"/>
    <mergeCell ref="A4:A6"/>
    <mergeCell ref="B4:B6"/>
    <mergeCell ref="C4:C6"/>
    <mergeCell ref="D5:D6"/>
    <mergeCell ref="H5:H6"/>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
  <sheetViews>
    <sheetView workbookViewId="0">
      <selection activeCell="M1" sqref="M1:N1"/>
    </sheetView>
  </sheetViews>
  <sheetFormatPr defaultColWidth="10" defaultRowHeight="13.5"/>
  <cols>
    <col min="1" max="1" width="4.34166666666667" style="101" customWidth="1"/>
    <col min="2" max="2" width="4.75" style="101" customWidth="1"/>
    <col min="3" max="3" width="5.425" style="101" customWidth="1"/>
    <col min="4" max="4" width="9.63333333333333" style="101" customWidth="1"/>
    <col min="5" max="5" width="25.4416666666667"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11.4416666666667" customWidth="1"/>
    <col min="14" max="14" width="9.90833333333333" customWidth="1"/>
    <col min="15" max="16" width="9.76666666666667" customWidth="1"/>
  </cols>
  <sheetData>
    <row r="1" ht="16.35" customHeight="1" spans="1:14">
      <c r="A1" s="1"/>
      <c r="M1" s="20" t="s">
        <v>310</v>
      </c>
      <c r="N1" s="20"/>
    </row>
    <row r="2" ht="44.85" customHeight="1" spans="1:14">
      <c r="A2" s="102" t="s">
        <v>14</v>
      </c>
      <c r="B2" s="102"/>
      <c r="C2" s="102"/>
      <c r="D2" s="102"/>
      <c r="E2" s="2"/>
      <c r="F2" s="2"/>
      <c r="G2" s="2"/>
      <c r="H2" s="2"/>
      <c r="I2" s="2"/>
      <c r="J2" s="2"/>
      <c r="K2" s="2"/>
      <c r="L2" s="2"/>
      <c r="M2" s="2"/>
      <c r="N2" s="2"/>
    </row>
    <row r="3" ht="22.4" customHeight="1" spans="1:14">
      <c r="A3" s="3" t="s">
        <v>30</v>
      </c>
      <c r="B3" s="3"/>
      <c r="C3" s="3"/>
      <c r="D3" s="3"/>
      <c r="E3" s="3"/>
      <c r="F3" s="3"/>
      <c r="G3" s="3"/>
      <c r="H3" s="3"/>
      <c r="I3" s="3"/>
      <c r="J3" s="3"/>
      <c r="K3" s="3"/>
      <c r="L3" s="3"/>
      <c r="M3" s="21" t="s">
        <v>31</v>
      </c>
      <c r="N3" s="21"/>
    </row>
    <row r="4" ht="42.25" customHeight="1" spans="1:14">
      <c r="A4" s="103" t="s">
        <v>226</v>
      </c>
      <c r="B4" s="103"/>
      <c r="C4" s="103"/>
      <c r="D4" s="103" t="s">
        <v>227</v>
      </c>
      <c r="E4" s="4" t="s">
        <v>228</v>
      </c>
      <c r="F4" s="4" t="s">
        <v>276</v>
      </c>
      <c r="G4" s="4" t="s">
        <v>230</v>
      </c>
      <c r="H4" s="4"/>
      <c r="I4" s="4"/>
      <c r="J4" s="4"/>
      <c r="K4" s="4"/>
      <c r="L4" s="4" t="s">
        <v>234</v>
      </c>
      <c r="M4" s="4"/>
      <c r="N4" s="4"/>
    </row>
    <row r="5" ht="39.65" customHeight="1" spans="1:14">
      <c r="A5" s="103" t="s">
        <v>244</v>
      </c>
      <c r="B5" s="103" t="s">
        <v>245</v>
      </c>
      <c r="C5" s="103" t="s">
        <v>246</v>
      </c>
      <c r="D5" s="103"/>
      <c r="E5" s="4"/>
      <c r="F5" s="4"/>
      <c r="G5" s="4" t="s">
        <v>135</v>
      </c>
      <c r="H5" s="4" t="s">
        <v>311</v>
      </c>
      <c r="I5" s="4" t="s">
        <v>312</v>
      </c>
      <c r="J5" s="4" t="s">
        <v>313</v>
      </c>
      <c r="K5" s="4" t="s">
        <v>314</v>
      </c>
      <c r="L5" s="4" t="s">
        <v>135</v>
      </c>
      <c r="M5" s="4" t="s">
        <v>277</v>
      </c>
      <c r="N5" s="4" t="s">
        <v>315</v>
      </c>
    </row>
    <row r="6" ht="22.8" customHeight="1" spans="1:14">
      <c r="A6" s="25"/>
      <c r="B6" s="25"/>
      <c r="C6" s="25"/>
      <c r="D6" s="25"/>
      <c r="E6" s="25" t="s">
        <v>135</v>
      </c>
      <c r="F6" s="72">
        <v>23942708.31</v>
      </c>
      <c r="G6" s="72">
        <v>6913715.2</v>
      </c>
      <c r="H6" s="72">
        <v>4692345</v>
      </c>
      <c r="I6" s="72">
        <v>1562280.76</v>
      </c>
      <c r="J6" s="72">
        <v>533358.72</v>
      </c>
      <c r="K6" s="72">
        <v>125730.72</v>
      </c>
      <c r="L6" s="72">
        <v>17028993.11</v>
      </c>
      <c r="M6" s="72">
        <v>17028993.11</v>
      </c>
      <c r="N6" s="72"/>
    </row>
    <row r="7" ht="22.8" customHeight="1" spans="1:14">
      <c r="A7" s="25"/>
      <c r="B7" s="25"/>
      <c r="C7" s="25"/>
      <c r="D7" s="25" t="s">
        <v>153</v>
      </c>
      <c r="E7" s="23" t="s">
        <v>3</v>
      </c>
      <c r="F7" s="72">
        <f>SUM(F8+F15+F22+F30+F32+F39)</f>
        <v>23942708.31</v>
      </c>
      <c r="G7" s="72">
        <f t="shared" ref="G7:M7" si="0">SUM(G8+G15+G22+G30+G32+G39)</f>
        <v>6913715.2</v>
      </c>
      <c r="H7" s="72">
        <f t="shared" si="0"/>
        <v>4692345</v>
      </c>
      <c r="I7" s="72">
        <f t="shared" si="0"/>
        <v>1562280.76</v>
      </c>
      <c r="J7" s="72">
        <f t="shared" si="0"/>
        <v>533358.72</v>
      </c>
      <c r="K7" s="72">
        <f t="shared" si="0"/>
        <v>125730.72</v>
      </c>
      <c r="L7" s="72">
        <f t="shared" si="0"/>
        <v>17028993.11</v>
      </c>
      <c r="M7" s="72">
        <f t="shared" si="0"/>
        <v>17028993.11</v>
      </c>
      <c r="N7" s="72"/>
    </row>
    <row r="8" ht="22.8" customHeight="1" spans="1:14">
      <c r="A8" s="25"/>
      <c r="B8" s="25"/>
      <c r="C8" s="25"/>
      <c r="D8" s="57" t="s">
        <v>168</v>
      </c>
      <c r="E8" s="35" t="s">
        <v>154</v>
      </c>
      <c r="F8" s="73">
        <v>3922263.5</v>
      </c>
      <c r="G8" s="73">
        <v>3922263.5</v>
      </c>
      <c r="H8" s="73">
        <v>2667720</v>
      </c>
      <c r="I8" s="73">
        <v>880188.14</v>
      </c>
      <c r="J8" s="73">
        <v>303130.08</v>
      </c>
      <c r="K8" s="73">
        <v>71225.28</v>
      </c>
      <c r="L8" s="73"/>
      <c r="M8" s="73"/>
      <c r="N8" s="73"/>
    </row>
    <row r="9" ht="22.8" customHeight="1" spans="1:14">
      <c r="A9" s="59" t="s">
        <v>247</v>
      </c>
      <c r="B9" s="59" t="s">
        <v>248</v>
      </c>
      <c r="C9" s="59" t="s">
        <v>248</v>
      </c>
      <c r="D9" s="59" t="s">
        <v>316</v>
      </c>
      <c r="E9" s="19" t="s">
        <v>249</v>
      </c>
      <c r="F9" s="17">
        <v>404173.44</v>
      </c>
      <c r="G9" s="17">
        <v>404173.44</v>
      </c>
      <c r="H9" s="78"/>
      <c r="I9" s="78">
        <v>404173.44</v>
      </c>
      <c r="J9" s="78"/>
      <c r="K9" s="78"/>
      <c r="L9" s="17"/>
      <c r="M9" s="78"/>
      <c r="N9" s="78"/>
    </row>
    <row r="10" ht="22.8" customHeight="1" spans="1:14">
      <c r="A10" s="59" t="s">
        <v>247</v>
      </c>
      <c r="B10" s="59" t="s">
        <v>248</v>
      </c>
      <c r="C10" s="59" t="s">
        <v>250</v>
      </c>
      <c r="D10" s="59" t="s">
        <v>316</v>
      </c>
      <c r="E10" s="19" t="s">
        <v>251</v>
      </c>
      <c r="F10" s="17">
        <v>202086.72</v>
      </c>
      <c r="G10" s="17">
        <v>202086.72</v>
      </c>
      <c r="H10" s="78"/>
      <c r="I10" s="78">
        <v>202086.72</v>
      </c>
      <c r="J10" s="78"/>
      <c r="K10" s="78"/>
      <c r="L10" s="17"/>
      <c r="M10" s="78"/>
      <c r="N10" s="78"/>
    </row>
    <row r="11" ht="22.8" customHeight="1" spans="1:14">
      <c r="A11" s="59" t="s">
        <v>247</v>
      </c>
      <c r="B11" s="59" t="s">
        <v>253</v>
      </c>
      <c r="C11" s="59" t="s">
        <v>253</v>
      </c>
      <c r="D11" s="59" t="s">
        <v>316</v>
      </c>
      <c r="E11" s="19" t="s">
        <v>255</v>
      </c>
      <c r="F11" s="17">
        <v>25260.84</v>
      </c>
      <c r="G11" s="17">
        <v>25260.84</v>
      </c>
      <c r="H11" s="78"/>
      <c r="I11" s="78">
        <v>25260.84</v>
      </c>
      <c r="J11" s="78"/>
      <c r="K11" s="78"/>
      <c r="L11" s="17"/>
      <c r="M11" s="78"/>
      <c r="N11" s="78"/>
    </row>
    <row r="12" ht="22.8" customHeight="1" spans="1:14">
      <c r="A12" s="59" t="s">
        <v>256</v>
      </c>
      <c r="B12" s="59" t="s">
        <v>257</v>
      </c>
      <c r="C12" s="59" t="s">
        <v>258</v>
      </c>
      <c r="D12" s="59" t="s">
        <v>316</v>
      </c>
      <c r="E12" s="19" t="s">
        <v>259</v>
      </c>
      <c r="F12" s="17">
        <v>214717.14</v>
      </c>
      <c r="G12" s="17">
        <v>214717.14</v>
      </c>
      <c r="H12" s="78"/>
      <c r="I12" s="78">
        <v>214717.14</v>
      </c>
      <c r="J12" s="78"/>
      <c r="K12" s="78"/>
      <c r="L12" s="17"/>
      <c r="M12" s="78"/>
      <c r="N12" s="78"/>
    </row>
    <row r="13" ht="22.8" customHeight="1" spans="1:14">
      <c r="A13" s="59" t="s">
        <v>260</v>
      </c>
      <c r="B13" s="59" t="s">
        <v>258</v>
      </c>
      <c r="C13" s="59" t="s">
        <v>258</v>
      </c>
      <c r="D13" s="59" t="s">
        <v>316</v>
      </c>
      <c r="E13" s="19" t="s">
        <v>261</v>
      </c>
      <c r="F13" s="17">
        <v>2772895.28</v>
      </c>
      <c r="G13" s="17">
        <v>2772895.28</v>
      </c>
      <c r="H13" s="78">
        <v>2667720</v>
      </c>
      <c r="I13" s="78">
        <v>33950</v>
      </c>
      <c r="J13" s="78"/>
      <c r="K13" s="78">
        <v>71225.28</v>
      </c>
      <c r="L13" s="17"/>
      <c r="M13" s="78"/>
      <c r="N13" s="78"/>
    </row>
    <row r="14" ht="22.8" customHeight="1" spans="1:14">
      <c r="A14" s="104" t="s">
        <v>270</v>
      </c>
      <c r="B14" s="104" t="s">
        <v>268</v>
      </c>
      <c r="C14" s="104" t="s">
        <v>258</v>
      </c>
      <c r="D14" s="104" t="s">
        <v>316</v>
      </c>
      <c r="E14" s="76" t="s">
        <v>271</v>
      </c>
      <c r="F14" s="37">
        <v>303130.08</v>
      </c>
      <c r="G14" s="37">
        <v>303130.08</v>
      </c>
      <c r="H14" s="77"/>
      <c r="I14" s="77"/>
      <c r="J14" s="77">
        <v>303130.08</v>
      </c>
      <c r="K14" s="77"/>
      <c r="L14" s="37"/>
      <c r="M14" s="77"/>
      <c r="N14" s="77"/>
    </row>
    <row r="15" spans="1:14">
      <c r="A15" s="105"/>
      <c r="B15" s="105"/>
      <c r="C15" s="105"/>
      <c r="D15" s="38">
        <v>405004</v>
      </c>
      <c r="E15" s="38" t="s">
        <v>285</v>
      </c>
      <c r="F15" s="73">
        <v>6129380.98</v>
      </c>
      <c r="G15" s="73"/>
      <c r="H15" s="73"/>
      <c r="I15" s="73"/>
      <c r="J15" s="73"/>
      <c r="K15" s="73"/>
      <c r="L15" s="73">
        <v>6129380.98</v>
      </c>
      <c r="M15" s="73">
        <v>6129380.98</v>
      </c>
      <c r="N15" s="73"/>
    </row>
    <row r="16" spans="1:14">
      <c r="A16" s="94">
        <v>201</v>
      </c>
      <c r="B16" s="94" t="s">
        <v>258</v>
      </c>
      <c r="C16" s="94" t="s">
        <v>258</v>
      </c>
      <c r="D16" s="58">
        <v>405004</v>
      </c>
      <c r="E16" s="29" t="s">
        <v>261</v>
      </c>
      <c r="F16" s="17">
        <v>4133884</v>
      </c>
      <c r="G16" s="17"/>
      <c r="H16" s="78"/>
      <c r="I16" s="78"/>
      <c r="J16" s="78"/>
      <c r="K16" s="78"/>
      <c r="L16" s="17">
        <v>4133884</v>
      </c>
      <c r="M16" s="78">
        <v>4133884</v>
      </c>
      <c r="N16" s="78"/>
    </row>
    <row r="17" spans="1:14">
      <c r="A17" s="94" t="s">
        <v>247</v>
      </c>
      <c r="B17" s="94" t="s">
        <v>248</v>
      </c>
      <c r="C17" s="94" t="s">
        <v>248</v>
      </c>
      <c r="D17" s="58">
        <v>405004</v>
      </c>
      <c r="E17" s="29" t="s">
        <v>249</v>
      </c>
      <c r="F17" s="17">
        <v>625841.28</v>
      </c>
      <c r="G17" s="17"/>
      <c r="H17" s="78"/>
      <c r="I17" s="78"/>
      <c r="J17" s="78"/>
      <c r="K17" s="78"/>
      <c r="L17" s="17">
        <v>625841.28</v>
      </c>
      <c r="M17" s="78">
        <v>625841.28</v>
      </c>
      <c r="N17" s="79"/>
    </row>
    <row r="18" spans="1:14">
      <c r="A18" s="94" t="s">
        <v>247</v>
      </c>
      <c r="B18" s="94" t="s">
        <v>248</v>
      </c>
      <c r="C18" s="94" t="s">
        <v>250</v>
      </c>
      <c r="D18" s="58">
        <v>405004</v>
      </c>
      <c r="E18" s="29" t="s">
        <v>251</v>
      </c>
      <c r="F18" s="17">
        <v>312920.64</v>
      </c>
      <c r="G18" s="17"/>
      <c r="H18" s="78"/>
      <c r="I18" s="78"/>
      <c r="J18" s="78"/>
      <c r="K18" s="78"/>
      <c r="L18" s="17">
        <v>312920.64</v>
      </c>
      <c r="M18" s="78">
        <v>312920.64</v>
      </c>
      <c r="N18" s="79"/>
    </row>
    <row r="19" spans="1:14">
      <c r="A19" s="94" t="s">
        <v>247</v>
      </c>
      <c r="B19" s="94" t="s">
        <v>253</v>
      </c>
      <c r="C19" s="94" t="s">
        <v>253</v>
      </c>
      <c r="D19" s="58">
        <v>405004</v>
      </c>
      <c r="E19" s="29" t="s">
        <v>255</v>
      </c>
      <c r="F19" s="17">
        <v>254875.92</v>
      </c>
      <c r="G19" s="17"/>
      <c r="H19" s="78"/>
      <c r="I19" s="78"/>
      <c r="J19" s="78"/>
      <c r="K19" s="78"/>
      <c r="L19" s="17">
        <v>254875.92</v>
      </c>
      <c r="M19" s="78">
        <v>254875.92</v>
      </c>
      <c r="N19" s="79"/>
    </row>
    <row r="20" spans="1:14">
      <c r="A20" s="94" t="s">
        <v>256</v>
      </c>
      <c r="B20" s="94" t="s">
        <v>257</v>
      </c>
      <c r="C20" s="94" t="s">
        <v>258</v>
      </c>
      <c r="D20" s="58">
        <v>405004</v>
      </c>
      <c r="E20" s="29" t="s">
        <v>259</v>
      </c>
      <c r="F20" s="17">
        <v>332478.18</v>
      </c>
      <c r="G20" s="17"/>
      <c r="H20" s="78"/>
      <c r="I20" s="78"/>
      <c r="J20" s="78"/>
      <c r="K20" s="78"/>
      <c r="L20" s="17">
        <v>332478.18</v>
      </c>
      <c r="M20" s="78">
        <v>332478.18</v>
      </c>
      <c r="N20" s="79"/>
    </row>
    <row r="21" spans="1:14">
      <c r="A21" s="94" t="s">
        <v>270</v>
      </c>
      <c r="B21" s="94" t="s">
        <v>268</v>
      </c>
      <c r="C21" s="94" t="s">
        <v>258</v>
      </c>
      <c r="D21" s="58">
        <v>405004</v>
      </c>
      <c r="E21" s="29" t="s">
        <v>271</v>
      </c>
      <c r="F21" s="17">
        <v>469380.96</v>
      </c>
      <c r="G21" s="17"/>
      <c r="H21" s="78"/>
      <c r="I21" s="78"/>
      <c r="J21" s="78"/>
      <c r="K21" s="78"/>
      <c r="L21" s="17">
        <v>469380.96</v>
      </c>
      <c r="M21" s="78">
        <v>469380.96</v>
      </c>
      <c r="N21" s="79"/>
    </row>
    <row r="22" spans="1:14">
      <c r="A22" s="94"/>
      <c r="B22" s="94"/>
      <c r="C22" s="94"/>
      <c r="D22" s="38">
        <v>405005</v>
      </c>
      <c r="E22" s="85" t="s">
        <v>286</v>
      </c>
      <c r="F22" s="73">
        <v>2991451.7</v>
      </c>
      <c r="G22" s="73">
        <v>2991451.7</v>
      </c>
      <c r="H22" s="73">
        <v>2024625</v>
      </c>
      <c r="I22" s="73">
        <v>682092.62</v>
      </c>
      <c r="J22" s="73">
        <v>230228.64</v>
      </c>
      <c r="K22" s="73">
        <v>54505.44</v>
      </c>
      <c r="L22" s="73"/>
      <c r="M22" s="73"/>
      <c r="N22" s="73"/>
    </row>
    <row r="23" spans="1:14">
      <c r="A23" s="94">
        <v>201</v>
      </c>
      <c r="B23" s="94" t="s">
        <v>258</v>
      </c>
      <c r="C23" s="94" t="s">
        <v>258</v>
      </c>
      <c r="D23" s="58">
        <v>405005</v>
      </c>
      <c r="E23" s="29" t="s">
        <v>261</v>
      </c>
      <c r="F23" s="17">
        <v>1272636</v>
      </c>
      <c r="G23" s="17">
        <v>1272636</v>
      </c>
      <c r="H23" s="78">
        <v>1272636</v>
      </c>
      <c r="I23" s="79"/>
      <c r="J23" s="79"/>
      <c r="K23" s="79"/>
      <c r="L23" s="79"/>
      <c r="M23" s="79"/>
      <c r="N23" s="79"/>
    </row>
    <row r="24" spans="1:14">
      <c r="A24" s="94" t="s">
        <v>247</v>
      </c>
      <c r="B24" s="94" t="s">
        <v>248</v>
      </c>
      <c r="C24" s="94" t="s">
        <v>248</v>
      </c>
      <c r="D24" s="58">
        <v>405005</v>
      </c>
      <c r="E24" s="29" t="s">
        <v>249</v>
      </c>
      <c r="F24" s="17">
        <v>306971.52</v>
      </c>
      <c r="G24" s="17">
        <v>306971.52</v>
      </c>
      <c r="H24" s="78"/>
      <c r="I24" s="78">
        <v>306971.52</v>
      </c>
      <c r="J24" s="79"/>
      <c r="K24" s="79"/>
      <c r="L24" s="79"/>
      <c r="M24" s="79"/>
      <c r="N24" s="79"/>
    </row>
    <row r="25" spans="1:14">
      <c r="A25" s="94" t="s">
        <v>247</v>
      </c>
      <c r="B25" s="94" t="s">
        <v>248</v>
      </c>
      <c r="C25" s="94" t="s">
        <v>250</v>
      </c>
      <c r="D25" s="58">
        <v>405005</v>
      </c>
      <c r="E25" s="29" t="s">
        <v>251</v>
      </c>
      <c r="F25" s="17">
        <v>153485.76</v>
      </c>
      <c r="G25" s="17">
        <v>153485.76</v>
      </c>
      <c r="H25" s="78"/>
      <c r="I25" s="78">
        <v>153485.76</v>
      </c>
      <c r="J25" s="79"/>
      <c r="K25" s="79"/>
      <c r="L25" s="79"/>
      <c r="M25" s="79"/>
      <c r="N25" s="79"/>
    </row>
    <row r="26" spans="1:14">
      <c r="A26" s="94" t="s">
        <v>247</v>
      </c>
      <c r="B26" s="94" t="s">
        <v>253</v>
      </c>
      <c r="C26" s="94" t="s">
        <v>253</v>
      </c>
      <c r="D26" s="58">
        <v>405005</v>
      </c>
      <c r="E26" s="29" t="s">
        <v>255</v>
      </c>
      <c r="F26" s="17">
        <v>58556.72</v>
      </c>
      <c r="G26" s="17">
        <v>58556.72</v>
      </c>
      <c r="H26" s="78"/>
      <c r="I26" s="78">
        <v>58556.72</v>
      </c>
      <c r="J26" s="79"/>
      <c r="K26" s="79"/>
      <c r="L26" s="79"/>
      <c r="M26" s="79"/>
      <c r="N26" s="79"/>
    </row>
    <row r="27" spans="1:14">
      <c r="A27" s="94" t="s">
        <v>256</v>
      </c>
      <c r="B27" s="94" t="s">
        <v>257</v>
      </c>
      <c r="C27" s="94" t="s">
        <v>258</v>
      </c>
      <c r="D27" s="58">
        <v>405005</v>
      </c>
      <c r="E27" s="29" t="s">
        <v>259</v>
      </c>
      <c r="F27" s="17">
        <v>163078.62</v>
      </c>
      <c r="G27" s="17">
        <v>163078.62</v>
      </c>
      <c r="H27" s="78"/>
      <c r="I27" s="78">
        <v>163078.62</v>
      </c>
      <c r="J27" s="79"/>
      <c r="K27" s="79"/>
      <c r="L27" s="79"/>
      <c r="M27" s="79"/>
      <c r="N27" s="79"/>
    </row>
    <row r="28" spans="1:14">
      <c r="A28" s="94" t="s">
        <v>260</v>
      </c>
      <c r="B28" s="94" t="s">
        <v>258</v>
      </c>
      <c r="C28" s="94" t="s">
        <v>258</v>
      </c>
      <c r="D28" s="58">
        <v>405005</v>
      </c>
      <c r="E28" s="29" t="s">
        <v>261</v>
      </c>
      <c r="F28" s="17">
        <v>806494.44</v>
      </c>
      <c r="G28" s="17">
        <v>806494.44</v>
      </c>
      <c r="H28" s="78">
        <v>751989</v>
      </c>
      <c r="I28" s="78"/>
      <c r="J28" s="78"/>
      <c r="K28" s="78">
        <v>54505.44</v>
      </c>
      <c r="L28" s="79"/>
      <c r="M28" s="79"/>
      <c r="N28" s="79"/>
    </row>
    <row r="29" spans="1:14">
      <c r="A29" s="94" t="s">
        <v>270</v>
      </c>
      <c r="B29" s="94" t="s">
        <v>268</v>
      </c>
      <c r="C29" s="94" t="s">
        <v>258</v>
      </c>
      <c r="D29" s="58">
        <v>405005</v>
      </c>
      <c r="E29" s="29" t="s">
        <v>271</v>
      </c>
      <c r="F29" s="17">
        <v>230228.64</v>
      </c>
      <c r="G29" s="17">
        <v>230228.64</v>
      </c>
      <c r="H29" s="78"/>
      <c r="I29" s="78"/>
      <c r="J29" s="78">
        <v>230228.64</v>
      </c>
      <c r="K29" s="79"/>
      <c r="L29" s="79"/>
      <c r="M29" s="79"/>
      <c r="N29" s="79"/>
    </row>
    <row r="30" spans="1:14">
      <c r="A30" s="94"/>
      <c r="B30" s="94"/>
      <c r="C30" s="94"/>
      <c r="D30" s="49">
        <v>405007</v>
      </c>
      <c r="E30" s="50" t="s">
        <v>157</v>
      </c>
      <c r="F30" s="106">
        <v>8782327</v>
      </c>
      <c r="G30" s="107"/>
      <c r="H30" s="107"/>
      <c r="I30" s="107"/>
      <c r="J30" s="107"/>
      <c r="K30" s="107"/>
      <c r="L30" s="106">
        <v>8782327</v>
      </c>
      <c r="M30" s="106">
        <v>8782327</v>
      </c>
      <c r="N30" s="79"/>
    </row>
    <row r="31" spans="1:14">
      <c r="A31" s="94" t="s">
        <v>260</v>
      </c>
      <c r="B31" s="94" t="s">
        <v>258</v>
      </c>
      <c r="C31" s="94" t="s">
        <v>258</v>
      </c>
      <c r="D31" s="66" t="s">
        <v>287</v>
      </c>
      <c r="E31" s="66" t="s">
        <v>288</v>
      </c>
      <c r="F31" s="108">
        <v>8782327</v>
      </c>
      <c r="G31" s="107"/>
      <c r="H31" s="107"/>
      <c r="I31" s="107"/>
      <c r="J31" s="107"/>
      <c r="K31" s="107"/>
      <c r="L31" s="108">
        <v>8782327</v>
      </c>
      <c r="M31" s="108">
        <v>8782327</v>
      </c>
      <c r="N31" s="79"/>
    </row>
    <row r="32" ht="14.25" spans="1:14">
      <c r="A32" s="94"/>
      <c r="B32" s="94"/>
      <c r="C32" s="94"/>
      <c r="D32" s="49">
        <v>405009</v>
      </c>
      <c r="E32" s="50" t="s">
        <v>158</v>
      </c>
      <c r="F32" s="109">
        <v>1551114.25</v>
      </c>
      <c r="G32" s="91"/>
      <c r="H32" s="91"/>
      <c r="I32" s="91"/>
      <c r="J32" s="91"/>
      <c r="K32" s="91"/>
      <c r="L32" s="115">
        <v>1551114.25</v>
      </c>
      <c r="M32" s="73">
        <v>1551114.25</v>
      </c>
      <c r="N32" s="79"/>
    </row>
    <row r="33" ht="14.25" spans="1:14">
      <c r="A33" s="97" t="s">
        <v>247</v>
      </c>
      <c r="B33" s="97" t="s">
        <v>248</v>
      </c>
      <c r="C33" s="97" t="s">
        <v>248</v>
      </c>
      <c r="D33" s="58">
        <v>405009</v>
      </c>
      <c r="E33" s="29" t="s">
        <v>249</v>
      </c>
      <c r="F33" s="110">
        <v>160659.84</v>
      </c>
      <c r="G33" s="91"/>
      <c r="H33" s="91"/>
      <c r="I33" s="91"/>
      <c r="J33" s="91"/>
      <c r="K33" s="91"/>
      <c r="L33" s="89">
        <v>160659.84</v>
      </c>
      <c r="M33" s="78">
        <v>160659.84</v>
      </c>
      <c r="N33" s="79"/>
    </row>
    <row r="34" ht="14.25" spans="1:14">
      <c r="A34" s="97" t="s">
        <v>247</v>
      </c>
      <c r="B34" s="97" t="s">
        <v>248</v>
      </c>
      <c r="C34" s="97" t="s">
        <v>250</v>
      </c>
      <c r="D34" s="58">
        <v>405009</v>
      </c>
      <c r="E34" s="29" t="s">
        <v>251</v>
      </c>
      <c r="F34" s="111">
        <v>80329.92</v>
      </c>
      <c r="G34" s="112"/>
      <c r="H34" s="112"/>
      <c r="I34" s="112"/>
      <c r="J34" s="112"/>
      <c r="K34" s="112"/>
      <c r="L34" s="116">
        <v>80329.92</v>
      </c>
      <c r="M34" s="77">
        <v>80329.92</v>
      </c>
      <c r="N34" s="79"/>
    </row>
    <row r="35" ht="14.25" spans="1:14">
      <c r="A35" s="97" t="s">
        <v>247</v>
      </c>
      <c r="B35" s="97" t="s">
        <v>253</v>
      </c>
      <c r="C35" s="97" t="s">
        <v>253</v>
      </c>
      <c r="D35" s="58">
        <v>405009</v>
      </c>
      <c r="E35" s="98" t="s">
        <v>255</v>
      </c>
      <c r="F35" s="42">
        <v>10041.24</v>
      </c>
      <c r="G35" s="91"/>
      <c r="H35" s="91"/>
      <c r="I35" s="91"/>
      <c r="J35" s="91"/>
      <c r="K35" s="91"/>
      <c r="L35" s="42">
        <v>10041.24</v>
      </c>
      <c r="M35" s="117">
        <v>10041.24</v>
      </c>
      <c r="N35" s="79"/>
    </row>
    <row r="36" ht="14.25" spans="1:14">
      <c r="A36" s="97" t="s">
        <v>256</v>
      </c>
      <c r="B36" s="97" t="s">
        <v>257</v>
      </c>
      <c r="C36" s="97" t="s">
        <v>258</v>
      </c>
      <c r="D36" s="58">
        <v>405009</v>
      </c>
      <c r="E36" s="98" t="s">
        <v>259</v>
      </c>
      <c r="F36" s="42">
        <v>85350.54</v>
      </c>
      <c r="G36" s="91"/>
      <c r="H36" s="91"/>
      <c r="I36" s="91"/>
      <c r="J36" s="91"/>
      <c r="K36" s="91"/>
      <c r="L36" s="42">
        <v>85350.54</v>
      </c>
      <c r="M36" s="117">
        <v>85350.54</v>
      </c>
      <c r="N36" s="79"/>
    </row>
    <row r="37" ht="14.25" spans="1:14">
      <c r="A37" s="97" t="s">
        <v>260</v>
      </c>
      <c r="B37" s="97" t="s">
        <v>258</v>
      </c>
      <c r="C37" s="97" t="s">
        <v>258</v>
      </c>
      <c r="D37" s="58">
        <v>405009</v>
      </c>
      <c r="E37" s="98" t="s">
        <v>261</v>
      </c>
      <c r="F37" s="42">
        <v>1094237.83</v>
      </c>
      <c r="G37" s="91"/>
      <c r="H37" s="91"/>
      <c r="I37" s="91"/>
      <c r="J37" s="91"/>
      <c r="K37" s="91"/>
      <c r="L37" s="42">
        <v>1094237.83</v>
      </c>
      <c r="M37" s="82">
        <v>1094237.83</v>
      </c>
      <c r="N37" s="79"/>
    </row>
    <row r="38" ht="14.25" spans="1:14">
      <c r="A38" s="97" t="s">
        <v>270</v>
      </c>
      <c r="B38" s="97" t="s">
        <v>268</v>
      </c>
      <c r="C38" s="97" t="s">
        <v>258</v>
      </c>
      <c r="D38" s="58">
        <v>405009</v>
      </c>
      <c r="E38" s="98" t="s">
        <v>271</v>
      </c>
      <c r="F38" s="42">
        <v>120494.88</v>
      </c>
      <c r="G38" s="91"/>
      <c r="H38" s="91"/>
      <c r="I38" s="91"/>
      <c r="J38" s="91"/>
      <c r="K38" s="91"/>
      <c r="L38" s="42">
        <v>120494.88</v>
      </c>
      <c r="M38" s="82">
        <v>120494.88</v>
      </c>
      <c r="N38" s="79"/>
    </row>
    <row r="39" spans="1:14">
      <c r="A39" s="94"/>
      <c r="B39" s="94"/>
      <c r="C39" s="94"/>
      <c r="D39" s="35" t="s">
        <v>289</v>
      </c>
      <c r="E39" s="35" t="s">
        <v>290</v>
      </c>
      <c r="F39" s="73">
        <v>566170.88</v>
      </c>
      <c r="G39" s="73"/>
      <c r="H39" s="73"/>
      <c r="I39" s="73"/>
      <c r="J39" s="73"/>
      <c r="K39" s="73"/>
      <c r="L39" s="73">
        <v>566170.88</v>
      </c>
      <c r="M39" s="73">
        <v>566170.88</v>
      </c>
      <c r="N39" s="79"/>
    </row>
    <row r="40" spans="1:14">
      <c r="A40" s="97" t="s">
        <v>247</v>
      </c>
      <c r="B40" s="97" t="s">
        <v>248</v>
      </c>
      <c r="C40" s="97" t="s">
        <v>248</v>
      </c>
      <c r="D40" s="58">
        <v>405012</v>
      </c>
      <c r="E40" s="29" t="s">
        <v>249</v>
      </c>
      <c r="F40" s="17">
        <v>58800</v>
      </c>
      <c r="G40" s="17"/>
      <c r="H40" s="78"/>
      <c r="I40" s="78"/>
      <c r="J40" s="78"/>
      <c r="K40" s="78"/>
      <c r="L40" s="17">
        <v>58800</v>
      </c>
      <c r="M40" s="78">
        <v>58800</v>
      </c>
      <c r="N40" s="79"/>
    </row>
    <row r="41" spans="1:14">
      <c r="A41" s="97" t="s">
        <v>247</v>
      </c>
      <c r="B41" s="97" t="s">
        <v>248</v>
      </c>
      <c r="C41" s="97" t="s">
        <v>250</v>
      </c>
      <c r="D41" s="58">
        <v>405012</v>
      </c>
      <c r="E41" s="29" t="s">
        <v>251</v>
      </c>
      <c r="F41" s="17">
        <v>29400</v>
      </c>
      <c r="G41" s="17"/>
      <c r="H41" s="78"/>
      <c r="I41" s="78"/>
      <c r="J41" s="78"/>
      <c r="K41" s="78"/>
      <c r="L41" s="17">
        <v>29400</v>
      </c>
      <c r="M41" s="78">
        <v>29400</v>
      </c>
      <c r="N41" s="79"/>
    </row>
    <row r="42" spans="1:14">
      <c r="A42" s="97" t="s">
        <v>247</v>
      </c>
      <c r="B42" s="97" t="s">
        <v>253</v>
      </c>
      <c r="C42" s="97" t="s">
        <v>253</v>
      </c>
      <c r="D42" s="58">
        <v>405012</v>
      </c>
      <c r="E42" s="29" t="s">
        <v>255</v>
      </c>
      <c r="F42" s="17">
        <v>6247.5</v>
      </c>
      <c r="G42" s="17"/>
      <c r="H42" s="78"/>
      <c r="I42" s="78"/>
      <c r="J42" s="78"/>
      <c r="K42" s="78"/>
      <c r="L42" s="17">
        <v>6247.5</v>
      </c>
      <c r="M42" s="78">
        <v>6247.5</v>
      </c>
      <c r="N42" s="79"/>
    </row>
    <row r="43" spans="1:14">
      <c r="A43" s="97" t="s">
        <v>256</v>
      </c>
      <c r="B43" s="97" t="s">
        <v>257</v>
      </c>
      <c r="C43" s="97" t="s">
        <v>258</v>
      </c>
      <c r="D43" s="58">
        <v>405012</v>
      </c>
      <c r="E43" s="29" t="s">
        <v>259</v>
      </c>
      <c r="F43" s="17">
        <v>31237.5</v>
      </c>
      <c r="G43" s="17"/>
      <c r="H43" s="78"/>
      <c r="I43" s="78"/>
      <c r="J43" s="78"/>
      <c r="K43" s="78"/>
      <c r="L43" s="17">
        <v>31237.5</v>
      </c>
      <c r="M43" s="78">
        <v>31237.5</v>
      </c>
      <c r="N43" s="79"/>
    </row>
    <row r="44" spans="1:14">
      <c r="A44" s="97" t="s">
        <v>260</v>
      </c>
      <c r="B44" s="97" t="s">
        <v>258</v>
      </c>
      <c r="C44" s="97" t="s">
        <v>258</v>
      </c>
      <c r="D44" s="58">
        <v>405012</v>
      </c>
      <c r="E44" s="29" t="s">
        <v>261</v>
      </c>
      <c r="F44" s="17">
        <v>396385.88</v>
      </c>
      <c r="G44" s="17"/>
      <c r="H44" s="78"/>
      <c r="I44" s="78"/>
      <c r="J44" s="78"/>
      <c r="K44" s="78"/>
      <c r="L44" s="17">
        <v>396385.88</v>
      </c>
      <c r="M44" s="78">
        <v>396385.88</v>
      </c>
      <c r="N44" s="79"/>
    </row>
    <row r="45" spans="1:14">
      <c r="A45" s="97" t="s">
        <v>270</v>
      </c>
      <c r="B45" s="97" t="s">
        <v>268</v>
      </c>
      <c r="C45" s="97" t="s">
        <v>258</v>
      </c>
      <c r="D45" s="58">
        <v>405012</v>
      </c>
      <c r="E45" s="29" t="s">
        <v>271</v>
      </c>
      <c r="F45" s="17">
        <v>44100</v>
      </c>
      <c r="G45" s="17"/>
      <c r="H45" s="78"/>
      <c r="I45" s="78"/>
      <c r="J45" s="78"/>
      <c r="K45" s="78"/>
      <c r="L45" s="17">
        <v>44100</v>
      </c>
      <c r="M45" s="78">
        <v>44100</v>
      </c>
      <c r="N45" s="79"/>
    </row>
    <row r="46" spans="1:14">
      <c r="A46" s="94"/>
      <c r="B46" s="94"/>
      <c r="C46" s="94"/>
      <c r="D46" s="113"/>
      <c r="E46" s="79"/>
      <c r="F46" s="79"/>
      <c r="G46" s="79"/>
      <c r="H46" s="79"/>
      <c r="I46" s="79"/>
      <c r="J46" s="79"/>
      <c r="K46" s="79"/>
      <c r="L46" s="79"/>
      <c r="M46" s="79"/>
      <c r="N46" s="79"/>
    </row>
    <row r="47" spans="1:3">
      <c r="A47" s="114"/>
      <c r="B47" s="114"/>
      <c r="C47" s="114"/>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5"/>
  <sheetViews>
    <sheetView workbookViewId="0">
      <selection activeCell="U1" sqref="U1:V1"/>
    </sheetView>
  </sheetViews>
  <sheetFormatPr defaultColWidth="10" defaultRowHeight="13.5"/>
  <cols>
    <col min="1" max="1" width="5.01666666666667" customWidth="1"/>
    <col min="2" max="2" width="5.15833333333333" customWidth="1"/>
    <col min="3" max="3" width="5.7" customWidth="1"/>
    <col min="4" max="4" width="8" customWidth="1"/>
    <col min="5" max="5" width="25.4416666666667" customWidth="1"/>
    <col min="6" max="6" width="13.975" customWidth="1"/>
    <col min="7" max="7" width="12.1083333333333" customWidth="1"/>
    <col min="8" max="8" width="12.4416666666667" customWidth="1"/>
    <col min="9" max="9" width="9.66666666666667" customWidth="1"/>
    <col min="10" max="10" width="9.44166666666667" customWidth="1"/>
    <col min="11" max="11" width="7.69166666666667" customWidth="1"/>
    <col min="12" max="12" width="11.8916666666667" customWidth="1"/>
    <col min="13" max="13" width="11.225" customWidth="1"/>
    <col min="14" max="14" width="12.1083333333333" customWidth="1"/>
    <col min="15" max="15" width="11.225" customWidth="1"/>
    <col min="16" max="16" width="7.69166666666667" customWidth="1"/>
    <col min="17" max="17" width="9.10833333333333" customWidth="1"/>
    <col min="18" max="18" width="11.8916666666667" customWidth="1"/>
    <col min="19" max="19" width="9.775" customWidth="1"/>
    <col min="20" max="21" width="7.69166666666667" customWidth="1"/>
    <col min="22" max="22" width="9.225" customWidth="1"/>
    <col min="23" max="24" width="9.76666666666667" customWidth="1"/>
  </cols>
  <sheetData>
    <row r="1" ht="16.35" customHeight="1" spans="1:22">
      <c r="A1" s="1"/>
      <c r="U1" s="20" t="s">
        <v>317</v>
      </c>
      <c r="V1" s="20"/>
    </row>
    <row r="2" ht="50" customHeight="1" spans="1:22">
      <c r="A2" s="22" t="s">
        <v>15</v>
      </c>
      <c r="B2" s="22"/>
      <c r="C2" s="22"/>
      <c r="D2" s="22"/>
      <c r="E2" s="22"/>
      <c r="F2" s="22"/>
      <c r="G2" s="22"/>
      <c r="H2" s="22"/>
      <c r="I2" s="22"/>
      <c r="J2" s="22"/>
      <c r="K2" s="22"/>
      <c r="L2" s="22"/>
      <c r="M2" s="22"/>
      <c r="N2" s="22"/>
      <c r="O2" s="22"/>
      <c r="P2" s="22"/>
      <c r="Q2" s="22"/>
      <c r="R2" s="22"/>
      <c r="S2" s="22"/>
      <c r="T2" s="22"/>
      <c r="U2" s="22"/>
      <c r="V2" s="22"/>
    </row>
    <row r="3" ht="24.15" customHeight="1" spans="1:22">
      <c r="A3" s="3" t="s">
        <v>30</v>
      </c>
      <c r="B3" s="3"/>
      <c r="C3" s="3"/>
      <c r="D3" s="3"/>
      <c r="E3" s="3"/>
      <c r="F3" s="3"/>
      <c r="G3" s="3"/>
      <c r="H3" s="3"/>
      <c r="I3" s="3"/>
      <c r="J3" s="3"/>
      <c r="K3" s="3"/>
      <c r="L3" s="3"/>
      <c r="M3" s="3"/>
      <c r="N3" s="3"/>
      <c r="O3" s="3"/>
      <c r="P3" s="3"/>
      <c r="Q3" s="3"/>
      <c r="R3" s="3"/>
      <c r="S3" s="3"/>
      <c r="T3" s="3"/>
      <c r="U3" s="21" t="s">
        <v>31</v>
      </c>
      <c r="V3" s="21"/>
    </row>
    <row r="4" ht="26.7" customHeight="1" spans="1:22">
      <c r="A4" s="4" t="s">
        <v>226</v>
      </c>
      <c r="B4" s="4"/>
      <c r="C4" s="4"/>
      <c r="D4" s="4" t="s">
        <v>227</v>
      </c>
      <c r="E4" s="4" t="s">
        <v>228</v>
      </c>
      <c r="F4" s="4" t="s">
        <v>276</v>
      </c>
      <c r="G4" s="4" t="s">
        <v>318</v>
      </c>
      <c r="H4" s="4"/>
      <c r="I4" s="4"/>
      <c r="J4" s="4"/>
      <c r="K4" s="4"/>
      <c r="L4" s="4" t="s">
        <v>319</v>
      </c>
      <c r="M4" s="4"/>
      <c r="N4" s="4"/>
      <c r="O4" s="4"/>
      <c r="P4" s="4"/>
      <c r="Q4" s="4"/>
      <c r="R4" s="4" t="s">
        <v>313</v>
      </c>
      <c r="S4" s="4" t="s">
        <v>320</v>
      </c>
      <c r="T4" s="4"/>
      <c r="U4" s="4"/>
      <c r="V4" s="4"/>
    </row>
    <row r="5" ht="56.05" customHeight="1" spans="1:22">
      <c r="A5" s="4" t="s">
        <v>244</v>
      </c>
      <c r="B5" s="4" t="s">
        <v>245</v>
      </c>
      <c r="C5" s="4" t="s">
        <v>246</v>
      </c>
      <c r="D5" s="4"/>
      <c r="E5" s="4"/>
      <c r="F5" s="4"/>
      <c r="G5" s="4" t="s">
        <v>135</v>
      </c>
      <c r="H5" s="4" t="s">
        <v>321</v>
      </c>
      <c r="I5" s="4" t="s">
        <v>322</v>
      </c>
      <c r="J5" s="4" t="s">
        <v>323</v>
      </c>
      <c r="K5" s="4" t="s">
        <v>324</v>
      </c>
      <c r="L5" s="4" t="s">
        <v>135</v>
      </c>
      <c r="M5" s="4" t="s">
        <v>325</v>
      </c>
      <c r="N5" s="4" t="s">
        <v>326</v>
      </c>
      <c r="O5" s="4" t="s">
        <v>327</v>
      </c>
      <c r="P5" s="4" t="s">
        <v>328</v>
      </c>
      <c r="Q5" s="4" t="s">
        <v>329</v>
      </c>
      <c r="R5" s="4"/>
      <c r="S5" s="4" t="s">
        <v>135</v>
      </c>
      <c r="T5" s="4" t="s">
        <v>330</v>
      </c>
      <c r="U5" s="4" t="s">
        <v>331</v>
      </c>
      <c r="V5" s="4" t="s">
        <v>314</v>
      </c>
    </row>
    <row r="6" ht="22.8" customHeight="1" spans="1:22">
      <c r="A6" s="25"/>
      <c r="B6" s="25"/>
      <c r="C6" s="25"/>
      <c r="D6" s="25"/>
      <c r="E6" s="25" t="s">
        <v>135</v>
      </c>
      <c r="F6" s="24">
        <v>23942708.31</v>
      </c>
      <c r="G6" s="24">
        <v>16251561</v>
      </c>
      <c r="H6" s="24">
        <v>10271052</v>
      </c>
      <c r="I6" s="24">
        <v>5124588</v>
      </c>
      <c r="J6" s="24">
        <v>855921</v>
      </c>
      <c r="K6" s="24"/>
      <c r="L6" s="24">
        <v>5565169.91</v>
      </c>
      <c r="M6" s="24">
        <v>2463302.08</v>
      </c>
      <c r="N6" s="24">
        <v>1231651.04</v>
      </c>
      <c r="O6" s="24">
        <v>1308628.98</v>
      </c>
      <c r="P6" s="24"/>
      <c r="Q6" s="24">
        <v>561587.81</v>
      </c>
      <c r="R6" s="24">
        <v>1847477.56</v>
      </c>
      <c r="S6" s="24">
        <v>278499.84</v>
      </c>
      <c r="T6" s="24"/>
      <c r="U6" s="24"/>
      <c r="V6" s="24">
        <v>278499.84</v>
      </c>
    </row>
    <row r="7" ht="22.8" customHeight="1" spans="1:22">
      <c r="A7" s="25"/>
      <c r="B7" s="25"/>
      <c r="C7" s="25"/>
      <c r="D7" s="23" t="s">
        <v>153</v>
      </c>
      <c r="E7" s="23" t="s">
        <v>3</v>
      </c>
      <c r="F7" s="24">
        <f>SUM(F8+F15+F22+F30+F32+F39)</f>
        <v>23942708.31</v>
      </c>
      <c r="G7" s="24">
        <f t="shared" ref="G7:S7" si="0">SUM(G8+G15+G22+G30+G32+G39)</f>
        <v>16251561</v>
      </c>
      <c r="H7" s="24">
        <f t="shared" si="0"/>
        <v>10271052</v>
      </c>
      <c r="I7" s="24">
        <f t="shared" si="0"/>
        <v>5124588</v>
      </c>
      <c r="J7" s="24">
        <f t="shared" si="0"/>
        <v>855921</v>
      </c>
      <c r="K7" s="24"/>
      <c r="L7" s="24">
        <f t="shared" si="0"/>
        <v>5565169.91</v>
      </c>
      <c r="M7" s="24">
        <f t="shared" si="0"/>
        <v>2463302.08</v>
      </c>
      <c r="N7" s="24">
        <f t="shared" si="0"/>
        <v>1231651.04</v>
      </c>
      <c r="O7" s="24">
        <f t="shared" si="0"/>
        <v>1308628.98</v>
      </c>
      <c r="P7" s="24"/>
      <c r="Q7" s="24">
        <f t="shared" si="0"/>
        <v>561587.81</v>
      </c>
      <c r="R7" s="24">
        <f t="shared" si="0"/>
        <v>1847477.56</v>
      </c>
      <c r="S7" s="24">
        <f t="shared" si="0"/>
        <v>278499.84</v>
      </c>
      <c r="T7" s="24"/>
      <c r="U7" s="24"/>
      <c r="V7" s="24">
        <f>SUM(V8+V15+V22+V30+V32+V39)</f>
        <v>278499.84</v>
      </c>
    </row>
    <row r="8" ht="22.8" customHeight="1" spans="1:22">
      <c r="A8" s="25"/>
      <c r="B8" s="25"/>
      <c r="C8" s="25"/>
      <c r="D8" s="35" t="s">
        <v>168</v>
      </c>
      <c r="E8" s="35" t="s">
        <v>154</v>
      </c>
      <c r="F8" s="27">
        <v>3922263.5</v>
      </c>
      <c r="G8" s="27">
        <v>2667720</v>
      </c>
      <c r="H8" s="27">
        <v>1699632</v>
      </c>
      <c r="I8" s="27">
        <v>826452</v>
      </c>
      <c r="J8" s="27">
        <v>141636</v>
      </c>
      <c r="K8" s="27"/>
      <c r="L8" s="27">
        <v>880188.14</v>
      </c>
      <c r="M8" s="27">
        <v>404173.44</v>
      </c>
      <c r="N8" s="27">
        <v>202086.72</v>
      </c>
      <c r="O8" s="27">
        <v>214717.14</v>
      </c>
      <c r="P8" s="27"/>
      <c r="Q8" s="27">
        <v>59210.84</v>
      </c>
      <c r="R8" s="27">
        <v>303130.08</v>
      </c>
      <c r="S8" s="27">
        <v>71225.28</v>
      </c>
      <c r="T8" s="27"/>
      <c r="U8" s="27"/>
      <c r="V8" s="27">
        <v>71225.28</v>
      </c>
    </row>
    <row r="9" ht="22.8" customHeight="1" spans="1:22">
      <c r="A9" s="58" t="s">
        <v>247</v>
      </c>
      <c r="B9" s="58" t="s">
        <v>248</v>
      </c>
      <c r="C9" s="58" t="s">
        <v>248</v>
      </c>
      <c r="D9" s="36" t="s">
        <v>316</v>
      </c>
      <c r="E9" s="19" t="s">
        <v>249</v>
      </c>
      <c r="F9" s="17">
        <v>404173.44</v>
      </c>
      <c r="G9" s="78"/>
      <c r="H9" s="78"/>
      <c r="I9" s="78"/>
      <c r="J9" s="78"/>
      <c r="K9" s="78"/>
      <c r="L9" s="17">
        <v>404173.44</v>
      </c>
      <c r="M9" s="78">
        <v>404173.44</v>
      </c>
      <c r="N9" s="78"/>
      <c r="O9" s="78"/>
      <c r="P9" s="78"/>
      <c r="Q9" s="78"/>
      <c r="R9" s="78"/>
      <c r="S9" s="17"/>
      <c r="T9" s="78"/>
      <c r="U9" s="78"/>
      <c r="V9" s="78"/>
    </row>
    <row r="10" ht="22.8" customHeight="1" spans="1:22">
      <c r="A10" s="58" t="s">
        <v>247</v>
      </c>
      <c r="B10" s="58" t="s">
        <v>248</v>
      </c>
      <c r="C10" s="58" t="s">
        <v>250</v>
      </c>
      <c r="D10" s="36" t="s">
        <v>316</v>
      </c>
      <c r="E10" s="19" t="s">
        <v>251</v>
      </c>
      <c r="F10" s="17">
        <v>202086.72</v>
      </c>
      <c r="G10" s="78"/>
      <c r="H10" s="78"/>
      <c r="I10" s="78"/>
      <c r="J10" s="78"/>
      <c r="K10" s="78"/>
      <c r="L10" s="17">
        <v>202086.72</v>
      </c>
      <c r="M10" s="78"/>
      <c r="N10" s="78">
        <v>202086.72</v>
      </c>
      <c r="O10" s="78"/>
      <c r="P10" s="78"/>
      <c r="Q10" s="78"/>
      <c r="R10" s="78"/>
      <c r="S10" s="17"/>
      <c r="T10" s="78"/>
      <c r="U10" s="78"/>
      <c r="V10" s="78"/>
    </row>
    <row r="11" ht="22.8" customHeight="1" spans="1:22">
      <c r="A11" s="58" t="s">
        <v>247</v>
      </c>
      <c r="B11" s="58" t="s">
        <v>253</v>
      </c>
      <c r="C11" s="58" t="s">
        <v>253</v>
      </c>
      <c r="D11" s="36" t="s">
        <v>316</v>
      </c>
      <c r="E11" s="19" t="s">
        <v>255</v>
      </c>
      <c r="F11" s="17">
        <v>25260.84</v>
      </c>
      <c r="G11" s="78"/>
      <c r="H11" s="78"/>
      <c r="I11" s="78"/>
      <c r="J11" s="78"/>
      <c r="K11" s="78"/>
      <c r="L11" s="17">
        <v>25260.84</v>
      </c>
      <c r="M11" s="78"/>
      <c r="N11" s="78"/>
      <c r="O11" s="78"/>
      <c r="P11" s="78"/>
      <c r="Q11" s="78">
        <v>25260.84</v>
      </c>
      <c r="R11" s="78"/>
      <c r="S11" s="17"/>
      <c r="T11" s="78"/>
      <c r="U11" s="78"/>
      <c r="V11" s="78"/>
    </row>
    <row r="12" ht="22.8" customHeight="1" spans="1:22">
      <c r="A12" s="58" t="s">
        <v>256</v>
      </c>
      <c r="B12" s="58" t="s">
        <v>257</v>
      </c>
      <c r="C12" s="58" t="s">
        <v>258</v>
      </c>
      <c r="D12" s="36" t="s">
        <v>316</v>
      </c>
      <c r="E12" s="19" t="s">
        <v>259</v>
      </c>
      <c r="F12" s="17">
        <v>214717.14</v>
      </c>
      <c r="G12" s="78"/>
      <c r="H12" s="78"/>
      <c r="I12" s="78"/>
      <c r="J12" s="78"/>
      <c r="K12" s="78"/>
      <c r="L12" s="17">
        <v>214717.14</v>
      </c>
      <c r="M12" s="78"/>
      <c r="N12" s="78"/>
      <c r="O12" s="78">
        <v>214717.14</v>
      </c>
      <c r="P12" s="78"/>
      <c r="Q12" s="78"/>
      <c r="R12" s="78"/>
      <c r="S12" s="17"/>
      <c r="T12" s="78"/>
      <c r="U12" s="78"/>
      <c r="V12" s="78"/>
    </row>
    <row r="13" ht="22.8" customHeight="1" spans="1:22">
      <c r="A13" s="58" t="s">
        <v>260</v>
      </c>
      <c r="B13" s="58" t="s">
        <v>258</v>
      </c>
      <c r="C13" s="58" t="s">
        <v>258</v>
      </c>
      <c r="D13" s="36" t="s">
        <v>316</v>
      </c>
      <c r="E13" s="19" t="s">
        <v>261</v>
      </c>
      <c r="F13" s="17">
        <v>2772895.28</v>
      </c>
      <c r="G13" s="78">
        <v>2667720</v>
      </c>
      <c r="H13" s="78">
        <v>1699632</v>
      </c>
      <c r="I13" s="78">
        <v>826452</v>
      </c>
      <c r="J13" s="78">
        <v>141636</v>
      </c>
      <c r="K13" s="78"/>
      <c r="L13" s="17">
        <v>33950</v>
      </c>
      <c r="M13" s="78"/>
      <c r="N13" s="78"/>
      <c r="O13" s="78"/>
      <c r="P13" s="78"/>
      <c r="Q13" s="78">
        <v>33950</v>
      </c>
      <c r="R13" s="78"/>
      <c r="S13" s="17">
        <v>71225.28</v>
      </c>
      <c r="T13" s="78"/>
      <c r="U13" s="78"/>
      <c r="V13" s="78">
        <v>71225.28</v>
      </c>
    </row>
    <row r="14" ht="22.8" customHeight="1" spans="1:22">
      <c r="A14" s="74" t="s">
        <v>270</v>
      </c>
      <c r="B14" s="74" t="s">
        <v>268</v>
      </c>
      <c r="C14" s="74" t="s">
        <v>258</v>
      </c>
      <c r="D14" s="75" t="s">
        <v>316</v>
      </c>
      <c r="E14" s="76" t="s">
        <v>271</v>
      </c>
      <c r="F14" s="37">
        <v>303130.08</v>
      </c>
      <c r="G14" s="77"/>
      <c r="H14" s="77"/>
      <c r="I14" s="77"/>
      <c r="J14" s="77"/>
      <c r="K14" s="77"/>
      <c r="L14" s="37"/>
      <c r="M14" s="77"/>
      <c r="N14" s="77"/>
      <c r="O14" s="77"/>
      <c r="P14" s="77"/>
      <c r="Q14" s="77"/>
      <c r="R14" s="77">
        <v>303130.08</v>
      </c>
      <c r="S14" s="37"/>
      <c r="T14" s="77"/>
      <c r="U14" s="77"/>
      <c r="V14" s="77"/>
    </row>
    <row r="15" spans="1:22">
      <c r="A15" s="79"/>
      <c r="B15" s="79"/>
      <c r="C15" s="79"/>
      <c r="D15" s="38">
        <v>405004</v>
      </c>
      <c r="E15" s="38" t="s">
        <v>285</v>
      </c>
      <c r="F15" s="27">
        <v>6129380.98</v>
      </c>
      <c r="G15" s="27">
        <v>4128844</v>
      </c>
      <c r="H15" s="27">
        <v>2608032</v>
      </c>
      <c r="I15" s="27">
        <v>1303476</v>
      </c>
      <c r="J15" s="27">
        <v>217336</v>
      </c>
      <c r="K15" s="27"/>
      <c r="L15" s="27">
        <v>1421794.74</v>
      </c>
      <c r="M15" s="27">
        <v>625841.28</v>
      </c>
      <c r="N15" s="27">
        <v>312920.64</v>
      </c>
      <c r="O15" s="27">
        <v>332478.18</v>
      </c>
      <c r="P15" s="27"/>
      <c r="Q15" s="27">
        <v>150554.64</v>
      </c>
      <c r="R15" s="27">
        <v>469380.96</v>
      </c>
      <c r="S15" s="27">
        <v>109361.28</v>
      </c>
      <c r="T15" s="27"/>
      <c r="U15" s="27"/>
      <c r="V15" s="27">
        <v>109361.28</v>
      </c>
    </row>
    <row r="16" spans="1:22">
      <c r="A16" s="94">
        <v>201</v>
      </c>
      <c r="B16" s="94" t="s">
        <v>258</v>
      </c>
      <c r="C16" s="94" t="s">
        <v>258</v>
      </c>
      <c r="D16" s="58">
        <v>405004</v>
      </c>
      <c r="E16" s="29" t="s">
        <v>261</v>
      </c>
      <c r="F16" s="17">
        <v>4133884</v>
      </c>
      <c r="G16" s="78">
        <v>4128844</v>
      </c>
      <c r="H16" s="78">
        <v>2608032</v>
      </c>
      <c r="I16" s="78">
        <v>1303476</v>
      </c>
      <c r="J16" s="78">
        <v>217336</v>
      </c>
      <c r="K16" s="78"/>
      <c r="L16" s="17"/>
      <c r="M16" s="78"/>
      <c r="N16" s="78"/>
      <c r="O16" s="78"/>
      <c r="P16" s="78"/>
      <c r="Q16" s="78"/>
      <c r="R16" s="78"/>
      <c r="S16" s="17">
        <v>5040</v>
      </c>
      <c r="T16" s="78"/>
      <c r="U16" s="78"/>
      <c r="V16" s="78">
        <v>5040</v>
      </c>
    </row>
    <row r="17" spans="1:22">
      <c r="A17" s="94" t="s">
        <v>247</v>
      </c>
      <c r="B17" s="94" t="s">
        <v>248</v>
      </c>
      <c r="C17" s="94" t="s">
        <v>248</v>
      </c>
      <c r="D17" s="58">
        <v>405004</v>
      </c>
      <c r="E17" s="29" t="s">
        <v>249</v>
      </c>
      <c r="F17" s="17">
        <v>625841.28</v>
      </c>
      <c r="G17" s="78"/>
      <c r="H17" s="78"/>
      <c r="I17" s="78"/>
      <c r="J17" s="78"/>
      <c r="K17" s="78"/>
      <c r="L17" s="17">
        <v>625841.28</v>
      </c>
      <c r="M17" s="78">
        <v>625841.28</v>
      </c>
      <c r="N17" s="78"/>
      <c r="O17" s="78"/>
      <c r="P17" s="78"/>
      <c r="Q17" s="78"/>
      <c r="R17" s="78"/>
      <c r="S17" s="17"/>
      <c r="T17" s="78"/>
      <c r="U17" s="78"/>
      <c r="V17" s="78"/>
    </row>
    <row r="18" spans="1:22">
      <c r="A18" s="94" t="s">
        <v>247</v>
      </c>
      <c r="B18" s="94" t="s">
        <v>248</v>
      </c>
      <c r="C18" s="94" t="s">
        <v>250</v>
      </c>
      <c r="D18" s="58">
        <v>405004</v>
      </c>
      <c r="E18" s="29" t="s">
        <v>251</v>
      </c>
      <c r="F18" s="17">
        <v>312920.64</v>
      </c>
      <c r="G18" s="78"/>
      <c r="H18" s="78"/>
      <c r="I18" s="78"/>
      <c r="J18" s="78"/>
      <c r="K18" s="78"/>
      <c r="L18" s="17">
        <v>312920.64</v>
      </c>
      <c r="M18" s="78"/>
      <c r="N18" s="78">
        <v>312920.64</v>
      </c>
      <c r="O18" s="78"/>
      <c r="P18" s="78"/>
      <c r="Q18" s="78"/>
      <c r="R18" s="78"/>
      <c r="S18" s="17"/>
      <c r="T18" s="78"/>
      <c r="U18" s="78"/>
      <c r="V18" s="78"/>
    </row>
    <row r="19" spans="1:22">
      <c r="A19" s="94" t="s">
        <v>247</v>
      </c>
      <c r="B19" s="94" t="s">
        <v>253</v>
      </c>
      <c r="C19" s="94" t="s">
        <v>253</v>
      </c>
      <c r="D19" s="58">
        <v>405004</v>
      </c>
      <c r="E19" s="29" t="s">
        <v>255</v>
      </c>
      <c r="F19" s="17">
        <v>254875.92</v>
      </c>
      <c r="G19" s="78"/>
      <c r="H19" s="78"/>
      <c r="I19" s="78"/>
      <c r="J19" s="78"/>
      <c r="K19" s="78"/>
      <c r="L19" s="17">
        <v>150554.64</v>
      </c>
      <c r="M19" s="78"/>
      <c r="N19" s="78"/>
      <c r="O19" s="78"/>
      <c r="P19" s="78"/>
      <c r="Q19" s="78">
        <v>150554.64</v>
      </c>
      <c r="R19" s="78"/>
      <c r="S19" s="17">
        <v>104321.28</v>
      </c>
      <c r="T19" s="78"/>
      <c r="U19" s="78"/>
      <c r="V19" s="78">
        <v>104321.28</v>
      </c>
    </row>
    <row r="20" spans="1:22">
      <c r="A20" s="94" t="s">
        <v>256</v>
      </c>
      <c r="B20" s="94" t="s">
        <v>257</v>
      </c>
      <c r="C20" s="94" t="s">
        <v>258</v>
      </c>
      <c r="D20" s="58">
        <v>405004</v>
      </c>
      <c r="E20" s="29" t="s">
        <v>259</v>
      </c>
      <c r="F20" s="17">
        <v>332478.18</v>
      </c>
      <c r="G20" s="78"/>
      <c r="H20" s="78"/>
      <c r="I20" s="78"/>
      <c r="J20" s="78"/>
      <c r="K20" s="78"/>
      <c r="L20" s="17">
        <v>332478.18</v>
      </c>
      <c r="M20" s="78"/>
      <c r="N20" s="78"/>
      <c r="O20" s="78">
        <v>332478.18</v>
      </c>
      <c r="P20" s="78"/>
      <c r="Q20" s="78"/>
      <c r="R20" s="78"/>
      <c r="S20" s="17"/>
      <c r="T20" s="78"/>
      <c r="U20" s="78"/>
      <c r="V20" s="78"/>
    </row>
    <row r="21" spans="1:22">
      <c r="A21" s="94" t="s">
        <v>270</v>
      </c>
      <c r="B21" s="94" t="s">
        <v>268</v>
      </c>
      <c r="C21" s="94" t="s">
        <v>258</v>
      </c>
      <c r="D21" s="58">
        <v>405004</v>
      </c>
      <c r="E21" s="29" t="s">
        <v>271</v>
      </c>
      <c r="F21" s="17">
        <v>469380.96</v>
      </c>
      <c r="G21" s="78"/>
      <c r="H21" s="78"/>
      <c r="I21" s="78"/>
      <c r="J21" s="78"/>
      <c r="K21" s="78"/>
      <c r="L21" s="17"/>
      <c r="M21" s="78"/>
      <c r="N21" s="78"/>
      <c r="O21" s="78"/>
      <c r="P21" s="78"/>
      <c r="Q21" s="78"/>
      <c r="R21" s="78">
        <v>469380.96</v>
      </c>
      <c r="S21" s="17"/>
      <c r="T21" s="78"/>
      <c r="U21" s="78"/>
      <c r="V21" s="78"/>
    </row>
    <row r="22" spans="1:22">
      <c r="A22" s="79"/>
      <c r="B22" s="79"/>
      <c r="C22" s="79"/>
      <c r="D22" s="38">
        <v>405005</v>
      </c>
      <c r="E22" s="85" t="s">
        <v>286</v>
      </c>
      <c r="F22" s="27">
        <v>2991451.7</v>
      </c>
      <c r="G22" s="27">
        <v>2024625</v>
      </c>
      <c r="H22" s="27">
        <v>1272636</v>
      </c>
      <c r="I22" s="27">
        <v>645936</v>
      </c>
      <c r="J22" s="27">
        <v>106053</v>
      </c>
      <c r="K22" s="27"/>
      <c r="L22" s="27">
        <v>682092.62</v>
      </c>
      <c r="M22" s="27">
        <v>306971.52</v>
      </c>
      <c r="N22" s="27">
        <v>153485.76</v>
      </c>
      <c r="O22" s="27">
        <v>163078.62</v>
      </c>
      <c r="P22" s="27"/>
      <c r="Q22" s="27">
        <v>58556.72</v>
      </c>
      <c r="R22" s="27">
        <v>230228.64</v>
      </c>
      <c r="S22" s="27">
        <v>54505.44</v>
      </c>
      <c r="T22" s="27"/>
      <c r="U22" s="27"/>
      <c r="V22" s="27">
        <v>54505.44</v>
      </c>
    </row>
    <row r="23" spans="1:22">
      <c r="A23" s="94">
        <v>201</v>
      </c>
      <c r="B23" s="94" t="s">
        <v>258</v>
      </c>
      <c r="C23" s="94" t="s">
        <v>258</v>
      </c>
      <c r="D23" s="58">
        <v>405005</v>
      </c>
      <c r="E23" s="29" t="s">
        <v>261</v>
      </c>
      <c r="F23" s="17">
        <v>1272636</v>
      </c>
      <c r="G23" s="78">
        <v>1272636</v>
      </c>
      <c r="H23" s="78">
        <v>1272636</v>
      </c>
      <c r="I23" s="78"/>
      <c r="J23" s="78"/>
      <c r="K23" s="78"/>
      <c r="L23" s="17"/>
      <c r="M23" s="78"/>
      <c r="N23" s="78"/>
      <c r="O23" s="78"/>
      <c r="P23" s="78"/>
      <c r="Q23" s="78"/>
      <c r="R23" s="78"/>
      <c r="S23" s="17"/>
      <c r="T23" s="78"/>
      <c r="U23" s="78"/>
      <c r="V23" s="78"/>
    </row>
    <row r="24" spans="1:22">
      <c r="A24" s="94" t="s">
        <v>247</v>
      </c>
      <c r="B24" s="94" t="s">
        <v>248</v>
      </c>
      <c r="C24" s="94" t="s">
        <v>248</v>
      </c>
      <c r="D24" s="58">
        <v>405005</v>
      </c>
      <c r="E24" s="29" t="s">
        <v>249</v>
      </c>
      <c r="F24" s="17">
        <v>306971.52</v>
      </c>
      <c r="G24" s="78"/>
      <c r="H24" s="78"/>
      <c r="I24" s="78"/>
      <c r="J24" s="78"/>
      <c r="K24" s="78"/>
      <c r="L24" s="17">
        <v>306971.52</v>
      </c>
      <c r="M24" s="78">
        <v>306971.52</v>
      </c>
      <c r="N24" s="78"/>
      <c r="O24" s="78"/>
      <c r="P24" s="78"/>
      <c r="Q24" s="78"/>
      <c r="R24" s="78"/>
      <c r="S24" s="17"/>
      <c r="T24" s="78"/>
      <c r="U24" s="78"/>
      <c r="V24" s="78"/>
    </row>
    <row r="25" spans="1:22">
      <c r="A25" s="94" t="s">
        <v>247</v>
      </c>
      <c r="B25" s="94" t="s">
        <v>248</v>
      </c>
      <c r="C25" s="94" t="s">
        <v>250</v>
      </c>
      <c r="D25" s="58">
        <v>405005</v>
      </c>
      <c r="E25" s="29" t="s">
        <v>251</v>
      </c>
      <c r="F25" s="17">
        <v>153485.76</v>
      </c>
      <c r="G25" s="78"/>
      <c r="H25" s="78"/>
      <c r="I25" s="78"/>
      <c r="J25" s="78"/>
      <c r="K25" s="78"/>
      <c r="L25" s="17">
        <v>153485.76</v>
      </c>
      <c r="M25" s="78"/>
      <c r="N25" s="78">
        <v>153485.76</v>
      </c>
      <c r="O25" s="78"/>
      <c r="P25" s="78"/>
      <c r="Q25" s="78"/>
      <c r="R25" s="78"/>
      <c r="S25" s="17"/>
      <c r="T25" s="78"/>
      <c r="U25" s="78"/>
      <c r="V25" s="78"/>
    </row>
    <row r="26" spans="1:22">
      <c r="A26" s="94" t="s">
        <v>247</v>
      </c>
      <c r="B26" s="94" t="s">
        <v>253</v>
      </c>
      <c r="C26" s="94" t="s">
        <v>253</v>
      </c>
      <c r="D26" s="58">
        <v>405005</v>
      </c>
      <c r="E26" s="29" t="s">
        <v>255</v>
      </c>
      <c r="F26" s="17">
        <v>58556.72</v>
      </c>
      <c r="G26" s="78"/>
      <c r="H26" s="78"/>
      <c r="I26" s="78"/>
      <c r="J26" s="78"/>
      <c r="K26" s="78"/>
      <c r="L26" s="17">
        <v>58556.72</v>
      </c>
      <c r="M26" s="78"/>
      <c r="N26" s="78"/>
      <c r="O26" s="78"/>
      <c r="P26" s="78"/>
      <c r="Q26" s="78">
        <v>58556.72</v>
      </c>
      <c r="R26" s="78"/>
      <c r="S26" s="17"/>
      <c r="T26" s="78"/>
      <c r="U26" s="78"/>
      <c r="V26" s="78"/>
    </row>
    <row r="27" spans="1:22">
      <c r="A27" s="94" t="s">
        <v>256</v>
      </c>
      <c r="B27" s="94" t="s">
        <v>257</v>
      </c>
      <c r="C27" s="94" t="s">
        <v>258</v>
      </c>
      <c r="D27" s="58">
        <v>405005</v>
      </c>
      <c r="E27" s="29" t="s">
        <v>259</v>
      </c>
      <c r="F27" s="17">
        <v>163078.62</v>
      </c>
      <c r="G27" s="78"/>
      <c r="H27" s="78"/>
      <c r="I27" s="78"/>
      <c r="J27" s="78"/>
      <c r="K27" s="78"/>
      <c r="L27" s="17">
        <v>163078.62</v>
      </c>
      <c r="M27" s="78"/>
      <c r="N27" s="78"/>
      <c r="O27" s="78">
        <v>163078.62</v>
      </c>
      <c r="P27" s="78"/>
      <c r="Q27" s="78"/>
      <c r="R27" s="78"/>
      <c r="S27" s="17"/>
      <c r="T27" s="78"/>
      <c r="U27" s="78"/>
      <c r="V27" s="78"/>
    </row>
    <row r="28" spans="1:22">
      <c r="A28" s="94" t="s">
        <v>260</v>
      </c>
      <c r="B28" s="94" t="s">
        <v>258</v>
      </c>
      <c r="C28" s="94" t="s">
        <v>258</v>
      </c>
      <c r="D28" s="58">
        <v>405005</v>
      </c>
      <c r="E28" s="29" t="s">
        <v>261</v>
      </c>
      <c r="F28" s="17">
        <v>806494.44</v>
      </c>
      <c r="G28" s="78">
        <v>751989</v>
      </c>
      <c r="H28" s="78"/>
      <c r="I28" s="78">
        <v>645936</v>
      </c>
      <c r="J28" s="78">
        <v>106053</v>
      </c>
      <c r="K28" s="78"/>
      <c r="L28" s="17"/>
      <c r="M28" s="78"/>
      <c r="N28" s="78"/>
      <c r="O28" s="78"/>
      <c r="P28" s="78"/>
      <c r="Q28" s="78"/>
      <c r="R28" s="78"/>
      <c r="S28" s="17">
        <v>54505.44</v>
      </c>
      <c r="T28" s="78"/>
      <c r="U28" s="78"/>
      <c r="V28" s="78">
        <v>54505.44</v>
      </c>
    </row>
    <row r="29" spans="1:22">
      <c r="A29" s="94" t="s">
        <v>270</v>
      </c>
      <c r="B29" s="94" t="s">
        <v>268</v>
      </c>
      <c r="C29" s="94" t="s">
        <v>258</v>
      </c>
      <c r="D29" s="58">
        <v>405005</v>
      </c>
      <c r="E29" s="29" t="s">
        <v>271</v>
      </c>
      <c r="F29" s="17">
        <v>230228.64</v>
      </c>
      <c r="G29" s="78"/>
      <c r="H29" s="78"/>
      <c r="I29" s="78"/>
      <c r="J29" s="78"/>
      <c r="K29" s="78"/>
      <c r="L29" s="17"/>
      <c r="M29" s="78"/>
      <c r="N29" s="78"/>
      <c r="O29" s="78"/>
      <c r="P29" s="78"/>
      <c r="Q29" s="78"/>
      <c r="R29" s="78">
        <v>230228.64</v>
      </c>
      <c r="S29" s="17"/>
      <c r="T29" s="78"/>
      <c r="U29" s="78"/>
      <c r="V29" s="78"/>
    </row>
    <row r="30" spans="1:22">
      <c r="A30" s="79"/>
      <c r="B30" s="79"/>
      <c r="C30" s="79"/>
      <c r="D30" s="49">
        <v>405007</v>
      </c>
      <c r="E30" s="50" t="s">
        <v>157</v>
      </c>
      <c r="F30" s="39">
        <f>SUM(G30+L30+R30+S30)</f>
        <v>8782327</v>
      </c>
      <c r="G30" s="95">
        <v>5984065</v>
      </c>
      <c r="H30" s="95">
        <v>3794556</v>
      </c>
      <c r="I30" s="95">
        <v>1873296</v>
      </c>
      <c r="J30" s="95">
        <v>316213</v>
      </c>
      <c r="K30" s="95"/>
      <c r="L30" s="95">
        <v>2111999</v>
      </c>
      <c r="M30" s="95">
        <v>906856</v>
      </c>
      <c r="N30" s="95">
        <v>453428</v>
      </c>
      <c r="O30" s="95">
        <v>481767</v>
      </c>
      <c r="P30" s="95"/>
      <c r="Q30" s="95">
        <v>269948</v>
      </c>
      <c r="R30" s="95">
        <v>680143</v>
      </c>
      <c r="S30" s="95">
        <v>6120</v>
      </c>
      <c r="T30" s="95"/>
      <c r="U30" s="95"/>
      <c r="V30" s="95">
        <v>6120</v>
      </c>
    </row>
    <row r="31" spans="1:22">
      <c r="A31" s="94" t="s">
        <v>260</v>
      </c>
      <c r="B31" s="94" t="s">
        <v>258</v>
      </c>
      <c r="C31" s="94" t="s">
        <v>258</v>
      </c>
      <c r="D31" s="58">
        <v>405007</v>
      </c>
      <c r="E31" s="66" t="s">
        <v>288</v>
      </c>
      <c r="F31" s="42">
        <f>SUM(G31+L31+R31+S31)</f>
        <v>8782327</v>
      </c>
      <c r="G31" s="96">
        <v>5984065</v>
      </c>
      <c r="H31" s="96">
        <v>3794556</v>
      </c>
      <c r="I31" s="96">
        <v>1873296</v>
      </c>
      <c r="J31" s="96">
        <v>316213</v>
      </c>
      <c r="K31" s="96"/>
      <c r="L31" s="96">
        <v>2111999</v>
      </c>
      <c r="M31" s="96">
        <v>906856</v>
      </c>
      <c r="N31" s="96">
        <v>453428</v>
      </c>
      <c r="O31" s="96">
        <v>481767</v>
      </c>
      <c r="P31" s="96"/>
      <c r="Q31" s="96">
        <v>269948</v>
      </c>
      <c r="R31" s="96">
        <v>680143</v>
      </c>
      <c r="S31" s="96">
        <v>6120</v>
      </c>
      <c r="T31" s="96"/>
      <c r="U31" s="96"/>
      <c r="V31" s="96">
        <v>6120</v>
      </c>
    </row>
    <row r="32" spans="1:22">
      <c r="A32" s="79"/>
      <c r="B32" s="79"/>
      <c r="C32" s="79"/>
      <c r="D32" s="35" t="s">
        <v>332</v>
      </c>
      <c r="E32" s="35" t="s">
        <v>333</v>
      </c>
      <c r="F32" s="27">
        <v>1551114.25</v>
      </c>
      <c r="G32" s="27">
        <v>1059776</v>
      </c>
      <c r="H32" s="27">
        <v>667824</v>
      </c>
      <c r="I32" s="27">
        <v>336300</v>
      </c>
      <c r="J32" s="27">
        <v>55652</v>
      </c>
      <c r="K32" s="27"/>
      <c r="L32" s="27">
        <v>343410.41</v>
      </c>
      <c r="M32" s="27">
        <v>160659.84</v>
      </c>
      <c r="N32" s="27">
        <v>80329.92</v>
      </c>
      <c r="O32" s="27">
        <v>85350.54</v>
      </c>
      <c r="P32" s="27"/>
      <c r="Q32" s="27">
        <v>17070.11</v>
      </c>
      <c r="R32" s="27">
        <v>120494.88</v>
      </c>
      <c r="S32" s="27">
        <v>27432.96</v>
      </c>
      <c r="T32" s="27"/>
      <c r="U32" s="27"/>
      <c r="V32" s="27">
        <v>27432.96</v>
      </c>
    </row>
    <row r="33" spans="1:22">
      <c r="A33" s="97" t="s">
        <v>247</v>
      </c>
      <c r="B33" s="97" t="s">
        <v>248</v>
      </c>
      <c r="C33" s="97" t="s">
        <v>248</v>
      </c>
      <c r="D33" s="58">
        <v>405009</v>
      </c>
      <c r="E33" s="29" t="s">
        <v>249</v>
      </c>
      <c r="F33" s="17">
        <v>160659.84</v>
      </c>
      <c r="G33" s="78"/>
      <c r="H33" s="78"/>
      <c r="I33" s="78"/>
      <c r="J33" s="78"/>
      <c r="K33" s="78"/>
      <c r="L33" s="17">
        <v>160659.84</v>
      </c>
      <c r="M33" s="78">
        <v>160659.84</v>
      </c>
      <c r="N33" s="78"/>
      <c r="O33" s="78"/>
      <c r="P33" s="78"/>
      <c r="Q33" s="78"/>
      <c r="R33" s="78"/>
      <c r="S33" s="17"/>
      <c r="T33" s="78"/>
      <c r="U33" s="78"/>
      <c r="V33" s="78"/>
    </row>
    <row r="34" spans="1:22">
      <c r="A34" s="97" t="s">
        <v>247</v>
      </c>
      <c r="B34" s="97" t="s">
        <v>248</v>
      </c>
      <c r="C34" s="97" t="s">
        <v>250</v>
      </c>
      <c r="D34" s="58">
        <v>405009</v>
      </c>
      <c r="E34" s="29" t="s">
        <v>251</v>
      </c>
      <c r="F34" s="17">
        <v>80329.92</v>
      </c>
      <c r="G34" s="78"/>
      <c r="H34" s="78"/>
      <c r="I34" s="78"/>
      <c r="J34" s="78"/>
      <c r="K34" s="78"/>
      <c r="L34" s="17">
        <v>80329.92</v>
      </c>
      <c r="M34" s="78"/>
      <c r="N34" s="78">
        <v>80329.92</v>
      </c>
      <c r="O34" s="78"/>
      <c r="P34" s="78"/>
      <c r="Q34" s="78"/>
      <c r="R34" s="78"/>
      <c r="S34" s="17"/>
      <c r="T34" s="78"/>
      <c r="U34" s="78"/>
      <c r="V34" s="78"/>
    </row>
    <row r="35" spans="1:22">
      <c r="A35" s="97" t="s">
        <v>247</v>
      </c>
      <c r="B35" s="97" t="s">
        <v>253</v>
      </c>
      <c r="C35" s="97" t="s">
        <v>253</v>
      </c>
      <c r="D35" s="58">
        <v>405009</v>
      </c>
      <c r="E35" s="98" t="s">
        <v>255</v>
      </c>
      <c r="F35" s="17">
        <v>10041.24</v>
      </c>
      <c r="G35" s="78"/>
      <c r="H35" s="78"/>
      <c r="I35" s="78"/>
      <c r="J35" s="78"/>
      <c r="K35" s="78"/>
      <c r="L35" s="17">
        <v>10041.24</v>
      </c>
      <c r="M35" s="78"/>
      <c r="N35" s="78"/>
      <c r="O35" s="78"/>
      <c r="P35" s="78"/>
      <c r="Q35" s="78">
        <v>10041.24</v>
      </c>
      <c r="R35" s="78"/>
      <c r="S35" s="17"/>
      <c r="T35" s="78"/>
      <c r="U35" s="78"/>
      <c r="V35" s="78"/>
    </row>
    <row r="36" spans="1:22">
      <c r="A36" s="97" t="s">
        <v>256</v>
      </c>
      <c r="B36" s="97" t="s">
        <v>257</v>
      </c>
      <c r="C36" s="97" t="s">
        <v>258</v>
      </c>
      <c r="D36" s="58">
        <v>405009</v>
      </c>
      <c r="E36" s="98" t="s">
        <v>259</v>
      </c>
      <c r="F36" s="17">
        <v>85350.54</v>
      </c>
      <c r="G36" s="78"/>
      <c r="H36" s="78"/>
      <c r="I36" s="78"/>
      <c r="J36" s="78"/>
      <c r="K36" s="78"/>
      <c r="L36" s="17">
        <v>85350.54</v>
      </c>
      <c r="M36" s="78"/>
      <c r="N36" s="78"/>
      <c r="O36" s="78">
        <v>85350.54</v>
      </c>
      <c r="P36" s="78"/>
      <c r="Q36" s="78"/>
      <c r="R36" s="78"/>
      <c r="S36" s="17"/>
      <c r="T36" s="78"/>
      <c r="U36" s="78"/>
      <c r="V36" s="78"/>
    </row>
    <row r="37" spans="1:22">
      <c r="A37" s="97" t="s">
        <v>260</v>
      </c>
      <c r="B37" s="97" t="s">
        <v>258</v>
      </c>
      <c r="C37" s="97" t="s">
        <v>258</v>
      </c>
      <c r="D37" s="58">
        <v>405009</v>
      </c>
      <c r="E37" s="98" t="s">
        <v>261</v>
      </c>
      <c r="F37" s="17">
        <v>1094237.83</v>
      </c>
      <c r="G37" s="78">
        <v>1059776</v>
      </c>
      <c r="H37" s="78">
        <v>667824</v>
      </c>
      <c r="I37" s="78">
        <v>336300</v>
      </c>
      <c r="J37" s="78">
        <v>55652</v>
      </c>
      <c r="K37" s="78"/>
      <c r="L37" s="17">
        <v>7028.87</v>
      </c>
      <c r="M37" s="78"/>
      <c r="N37" s="78"/>
      <c r="O37" s="78"/>
      <c r="P37" s="78"/>
      <c r="Q37" s="78">
        <v>7028.87</v>
      </c>
      <c r="R37" s="78"/>
      <c r="S37" s="17">
        <v>27432.96</v>
      </c>
      <c r="T37" s="78"/>
      <c r="U37" s="78"/>
      <c r="V37" s="78">
        <v>27432.96</v>
      </c>
    </row>
    <row r="38" spans="1:22">
      <c r="A38" s="99" t="s">
        <v>270</v>
      </c>
      <c r="B38" s="99" t="s">
        <v>268</v>
      </c>
      <c r="C38" s="99" t="s">
        <v>258</v>
      </c>
      <c r="D38" s="58">
        <v>405009</v>
      </c>
      <c r="E38" s="100" t="s">
        <v>271</v>
      </c>
      <c r="F38" s="37">
        <v>120494.88</v>
      </c>
      <c r="G38" s="77"/>
      <c r="H38" s="77"/>
      <c r="I38" s="77"/>
      <c r="J38" s="77"/>
      <c r="K38" s="78"/>
      <c r="L38" s="17"/>
      <c r="M38" s="78"/>
      <c r="N38" s="78"/>
      <c r="O38" s="78"/>
      <c r="P38" s="78"/>
      <c r="Q38" s="78"/>
      <c r="R38" s="78">
        <v>120494.88</v>
      </c>
      <c r="S38" s="17"/>
      <c r="T38" s="78"/>
      <c r="U38" s="78"/>
      <c r="V38" s="78"/>
    </row>
    <row r="39" spans="1:22">
      <c r="A39" s="79"/>
      <c r="B39" s="79"/>
      <c r="C39" s="79"/>
      <c r="D39" s="85" t="s">
        <v>289</v>
      </c>
      <c r="E39" s="85" t="s">
        <v>290</v>
      </c>
      <c r="F39" s="27">
        <v>566170.88</v>
      </c>
      <c r="G39" s="27">
        <v>386531</v>
      </c>
      <c r="H39" s="27">
        <v>228372</v>
      </c>
      <c r="I39" s="27">
        <v>139128</v>
      </c>
      <c r="J39" s="27">
        <v>19031</v>
      </c>
      <c r="K39" s="27"/>
      <c r="L39" s="27">
        <v>125685</v>
      </c>
      <c r="M39" s="27">
        <v>58800</v>
      </c>
      <c r="N39" s="27">
        <v>29400</v>
      </c>
      <c r="O39" s="27">
        <v>31237.5</v>
      </c>
      <c r="P39" s="27"/>
      <c r="Q39" s="27">
        <v>6247.5</v>
      </c>
      <c r="R39" s="27">
        <v>44100</v>
      </c>
      <c r="S39" s="27">
        <v>9854.88</v>
      </c>
      <c r="T39" s="27"/>
      <c r="U39" s="27"/>
      <c r="V39" s="27">
        <v>9854.88</v>
      </c>
    </row>
    <row r="40" spans="1:22">
      <c r="A40" s="97" t="s">
        <v>247</v>
      </c>
      <c r="B40" s="97" t="s">
        <v>248</v>
      </c>
      <c r="C40" s="97" t="s">
        <v>248</v>
      </c>
      <c r="D40" s="58">
        <v>405012</v>
      </c>
      <c r="E40" s="29" t="s">
        <v>249</v>
      </c>
      <c r="F40" s="17">
        <v>58800</v>
      </c>
      <c r="G40" s="78"/>
      <c r="H40" s="78"/>
      <c r="I40" s="78"/>
      <c r="J40" s="78"/>
      <c r="K40" s="78"/>
      <c r="L40" s="17">
        <v>58800</v>
      </c>
      <c r="M40" s="78">
        <v>58800</v>
      </c>
      <c r="N40" s="78"/>
      <c r="O40" s="78"/>
      <c r="P40" s="78"/>
      <c r="Q40" s="78"/>
      <c r="R40" s="78"/>
      <c r="S40" s="17"/>
      <c r="T40" s="78"/>
      <c r="U40" s="78"/>
      <c r="V40" s="78"/>
    </row>
    <row r="41" spans="1:22">
      <c r="A41" s="97" t="s">
        <v>247</v>
      </c>
      <c r="B41" s="97" t="s">
        <v>248</v>
      </c>
      <c r="C41" s="97" t="s">
        <v>250</v>
      </c>
      <c r="D41" s="58">
        <v>405012</v>
      </c>
      <c r="E41" s="29" t="s">
        <v>251</v>
      </c>
      <c r="F41" s="17">
        <v>29400</v>
      </c>
      <c r="G41" s="78"/>
      <c r="H41" s="78"/>
      <c r="I41" s="78"/>
      <c r="J41" s="78"/>
      <c r="K41" s="78"/>
      <c r="L41" s="17">
        <v>29400</v>
      </c>
      <c r="M41" s="78"/>
      <c r="N41" s="78">
        <v>29400</v>
      </c>
      <c r="O41" s="78"/>
      <c r="P41" s="78"/>
      <c r="Q41" s="78"/>
      <c r="R41" s="78"/>
      <c r="S41" s="17"/>
      <c r="T41" s="78"/>
      <c r="U41" s="78"/>
      <c r="V41" s="78"/>
    </row>
    <row r="42" spans="1:22">
      <c r="A42" s="97" t="s">
        <v>247</v>
      </c>
      <c r="B42" s="97" t="s">
        <v>253</v>
      </c>
      <c r="C42" s="97" t="s">
        <v>253</v>
      </c>
      <c r="D42" s="58">
        <v>405012</v>
      </c>
      <c r="E42" s="29" t="s">
        <v>255</v>
      </c>
      <c r="F42" s="17">
        <v>6247.5</v>
      </c>
      <c r="G42" s="78"/>
      <c r="H42" s="78"/>
      <c r="I42" s="78"/>
      <c r="J42" s="78"/>
      <c r="K42" s="78"/>
      <c r="L42" s="17">
        <v>6247.5</v>
      </c>
      <c r="M42" s="78"/>
      <c r="N42" s="78"/>
      <c r="O42" s="78"/>
      <c r="P42" s="78"/>
      <c r="Q42" s="78">
        <v>6247.5</v>
      </c>
      <c r="R42" s="78"/>
      <c r="S42" s="17"/>
      <c r="T42" s="78"/>
      <c r="U42" s="78"/>
      <c r="V42" s="78"/>
    </row>
    <row r="43" spans="1:22">
      <c r="A43" s="97" t="s">
        <v>256</v>
      </c>
      <c r="B43" s="97" t="s">
        <v>257</v>
      </c>
      <c r="C43" s="97" t="s">
        <v>258</v>
      </c>
      <c r="D43" s="58">
        <v>405012</v>
      </c>
      <c r="E43" s="29" t="s">
        <v>259</v>
      </c>
      <c r="F43" s="17">
        <v>31237.5</v>
      </c>
      <c r="G43" s="78"/>
      <c r="H43" s="78"/>
      <c r="I43" s="78"/>
      <c r="J43" s="78"/>
      <c r="K43" s="78"/>
      <c r="L43" s="17">
        <v>31237.5</v>
      </c>
      <c r="M43" s="78"/>
      <c r="N43" s="78"/>
      <c r="O43" s="78">
        <v>31237.5</v>
      </c>
      <c r="P43" s="78"/>
      <c r="Q43" s="78"/>
      <c r="R43" s="78"/>
      <c r="S43" s="17"/>
      <c r="T43" s="78"/>
      <c r="U43" s="78"/>
      <c r="V43" s="78"/>
    </row>
    <row r="44" spans="1:22">
      <c r="A44" s="97" t="s">
        <v>260</v>
      </c>
      <c r="B44" s="97" t="s">
        <v>258</v>
      </c>
      <c r="C44" s="97" t="s">
        <v>258</v>
      </c>
      <c r="D44" s="58">
        <v>405012</v>
      </c>
      <c r="E44" s="29" t="s">
        <v>261</v>
      </c>
      <c r="F44" s="17">
        <v>396385.88</v>
      </c>
      <c r="G44" s="78">
        <v>386531</v>
      </c>
      <c r="H44" s="78">
        <v>228372</v>
      </c>
      <c r="I44" s="78">
        <v>139128</v>
      </c>
      <c r="J44" s="78">
        <v>19031</v>
      </c>
      <c r="K44" s="78"/>
      <c r="L44" s="17"/>
      <c r="M44" s="78"/>
      <c r="N44" s="78"/>
      <c r="O44" s="78"/>
      <c r="P44" s="78"/>
      <c r="Q44" s="78"/>
      <c r="R44" s="78"/>
      <c r="S44" s="17">
        <v>9854.88</v>
      </c>
      <c r="T44" s="78"/>
      <c r="U44" s="78"/>
      <c r="V44" s="78">
        <v>9854.88</v>
      </c>
    </row>
    <row r="45" spans="1:22">
      <c r="A45" s="97" t="s">
        <v>270</v>
      </c>
      <c r="B45" s="97" t="s">
        <v>268</v>
      </c>
      <c r="C45" s="97" t="s">
        <v>258</v>
      </c>
      <c r="D45" s="58">
        <v>405012</v>
      </c>
      <c r="E45" s="29" t="s">
        <v>271</v>
      </c>
      <c r="F45" s="17">
        <v>44100</v>
      </c>
      <c r="G45" s="78"/>
      <c r="H45" s="78"/>
      <c r="I45" s="78"/>
      <c r="J45" s="78"/>
      <c r="K45" s="78"/>
      <c r="L45" s="17"/>
      <c r="M45" s="78"/>
      <c r="N45" s="78"/>
      <c r="O45" s="78"/>
      <c r="P45" s="78"/>
      <c r="Q45" s="78"/>
      <c r="R45" s="78">
        <v>44100</v>
      </c>
      <c r="S45" s="17"/>
      <c r="T45" s="78"/>
      <c r="U45" s="78"/>
      <c r="V45" s="78"/>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K1" sqref="K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333333333333" customWidth="1"/>
    <col min="9" max="9" width="12.075" customWidth="1"/>
    <col min="10" max="10" width="11.9416666666667" customWidth="1"/>
    <col min="11" max="11" width="11.5333333333333" customWidth="1"/>
    <col min="12" max="13" width="9.76666666666667" customWidth="1"/>
  </cols>
  <sheetData>
    <row r="1" ht="16.35" customHeight="1" spans="1:11">
      <c r="A1" s="1"/>
      <c r="K1" s="20" t="s">
        <v>334</v>
      </c>
    </row>
    <row r="2" ht="46.55" customHeight="1" spans="1:11">
      <c r="A2" s="2" t="s">
        <v>16</v>
      </c>
      <c r="B2" s="2"/>
      <c r="C2" s="2"/>
      <c r="D2" s="2"/>
      <c r="E2" s="2"/>
      <c r="F2" s="2"/>
      <c r="G2" s="2"/>
      <c r="H2" s="2"/>
      <c r="I2" s="2"/>
      <c r="J2" s="2"/>
      <c r="K2" s="2"/>
    </row>
    <row r="3" ht="18.1" customHeight="1" spans="1:11">
      <c r="A3" s="3" t="s">
        <v>30</v>
      </c>
      <c r="B3" s="3"/>
      <c r="C3" s="3"/>
      <c r="D3" s="3"/>
      <c r="E3" s="3"/>
      <c r="F3" s="3"/>
      <c r="G3" s="3"/>
      <c r="H3" s="3"/>
      <c r="I3" s="3"/>
      <c r="J3" s="21" t="s">
        <v>31</v>
      </c>
      <c r="K3" s="21"/>
    </row>
    <row r="4" ht="23.25" customHeight="1" spans="1:11">
      <c r="A4" s="4" t="s">
        <v>226</v>
      </c>
      <c r="B4" s="4"/>
      <c r="C4" s="4"/>
      <c r="D4" s="4" t="s">
        <v>227</v>
      </c>
      <c r="E4" s="4" t="s">
        <v>228</v>
      </c>
      <c r="F4" s="4" t="s">
        <v>335</v>
      </c>
      <c r="G4" s="4" t="s">
        <v>336</v>
      </c>
      <c r="H4" s="4" t="s">
        <v>337</v>
      </c>
      <c r="I4" s="4" t="s">
        <v>338</v>
      </c>
      <c r="J4" s="4" t="s">
        <v>339</v>
      </c>
      <c r="K4" s="4" t="s">
        <v>340</v>
      </c>
    </row>
    <row r="5" ht="23.25" customHeight="1" spans="1:11">
      <c r="A5" s="4" t="s">
        <v>244</v>
      </c>
      <c r="B5" s="4" t="s">
        <v>245</v>
      </c>
      <c r="C5" s="4" t="s">
        <v>246</v>
      </c>
      <c r="D5" s="4"/>
      <c r="E5" s="4"/>
      <c r="F5" s="4"/>
      <c r="G5" s="4"/>
      <c r="H5" s="4"/>
      <c r="I5" s="4"/>
      <c r="J5" s="4"/>
      <c r="K5" s="4"/>
    </row>
    <row r="6" ht="22.8" customHeight="1" spans="1:11">
      <c r="A6" s="25"/>
      <c r="B6" s="25"/>
      <c r="C6" s="25"/>
      <c r="D6" s="25"/>
      <c r="E6" s="25" t="s">
        <v>135</v>
      </c>
      <c r="F6" s="24">
        <v>33120</v>
      </c>
      <c r="G6" s="24">
        <v>33120</v>
      </c>
      <c r="H6" s="24"/>
      <c r="I6" s="24"/>
      <c r="J6" s="24"/>
      <c r="K6" s="24"/>
    </row>
    <row r="7" ht="22.8" customHeight="1" spans="1:11">
      <c r="A7" s="25"/>
      <c r="B7" s="25"/>
      <c r="C7" s="25"/>
      <c r="D7" s="23" t="s">
        <v>153</v>
      </c>
      <c r="E7" s="23" t="s">
        <v>3</v>
      </c>
      <c r="F7" s="24">
        <f>SUM(F8+F10)</f>
        <v>33120</v>
      </c>
      <c r="G7" s="24">
        <f>SUM(G8+G10)</f>
        <v>33120</v>
      </c>
      <c r="H7" s="24"/>
      <c r="I7" s="24"/>
      <c r="J7" s="24"/>
      <c r="K7" s="24"/>
    </row>
    <row r="8" ht="22.8" customHeight="1" spans="1:11">
      <c r="A8" s="25"/>
      <c r="B8" s="25"/>
      <c r="C8" s="25"/>
      <c r="D8" s="35" t="s">
        <v>168</v>
      </c>
      <c r="E8" s="35" t="s">
        <v>154</v>
      </c>
      <c r="F8" s="27">
        <v>24840</v>
      </c>
      <c r="G8" s="27">
        <v>24840</v>
      </c>
      <c r="H8" s="24"/>
      <c r="I8" s="24"/>
      <c r="J8" s="24"/>
      <c r="K8" s="24"/>
    </row>
    <row r="9" ht="22.8" customHeight="1" spans="1:11">
      <c r="A9" s="74" t="s">
        <v>260</v>
      </c>
      <c r="B9" s="74" t="s">
        <v>258</v>
      </c>
      <c r="C9" s="74" t="s">
        <v>258</v>
      </c>
      <c r="D9" s="36" t="s">
        <v>316</v>
      </c>
      <c r="E9" s="19" t="s">
        <v>261</v>
      </c>
      <c r="F9" s="6">
        <v>24840</v>
      </c>
      <c r="G9" s="56">
        <v>24840</v>
      </c>
      <c r="H9" s="92"/>
      <c r="I9" s="92"/>
      <c r="J9" s="92"/>
      <c r="K9" s="92"/>
    </row>
    <row r="10" spans="1:11">
      <c r="A10" s="79"/>
      <c r="B10" s="79"/>
      <c r="C10" s="79"/>
      <c r="D10" s="38">
        <v>405005</v>
      </c>
      <c r="E10" s="85" t="s">
        <v>286</v>
      </c>
      <c r="F10" s="27">
        <v>8280</v>
      </c>
      <c r="G10" s="93">
        <v>8280</v>
      </c>
      <c r="H10" s="79"/>
      <c r="I10" s="79"/>
      <c r="J10" s="79"/>
      <c r="K10" s="79"/>
    </row>
    <row r="11" spans="1:11">
      <c r="A11" s="58" t="s">
        <v>260</v>
      </c>
      <c r="B11" s="58" t="s">
        <v>258</v>
      </c>
      <c r="C11" s="58" t="s">
        <v>258</v>
      </c>
      <c r="D11" s="36" t="s">
        <v>341</v>
      </c>
      <c r="E11" s="19" t="s">
        <v>261</v>
      </c>
      <c r="F11" s="6">
        <v>8280</v>
      </c>
      <c r="G11" s="56">
        <v>8280</v>
      </c>
      <c r="H11" s="56"/>
      <c r="I11" s="56"/>
      <c r="J11" s="56"/>
      <c r="K11" s="56"/>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Q1" sqref="Q1:R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20" width="9.76666666666667" customWidth="1"/>
  </cols>
  <sheetData>
    <row r="1" ht="16.35" customHeight="1" spans="1:18">
      <c r="A1" s="1"/>
      <c r="Q1" s="20" t="s">
        <v>342</v>
      </c>
      <c r="R1" s="20"/>
    </row>
    <row r="2" ht="40.5" customHeight="1" spans="1:18">
      <c r="A2" s="2" t="s">
        <v>17</v>
      </c>
      <c r="B2" s="2"/>
      <c r="C2" s="2"/>
      <c r="D2" s="2"/>
      <c r="E2" s="2"/>
      <c r="F2" s="2"/>
      <c r="G2" s="2"/>
      <c r="H2" s="2"/>
      <c r="I2" s="2"/>
      <c r="J2" s="2"/>
      <c r="K2" s="2"/>
      <c r="L2" s="2"/>
      <c r="M2" s="2"/>
      <c r="N2" s="2"/>
      <c r="O2" s="2"/>
      <c r="P2" s="2"/>
      <c r="Q2" s="2"/>
      <c r="R2" s="2"/>
    </row>
    <row r="3" ht="24.15" customHeight="1" spans="1:18">
      <c r="A3" s="3" t="s">
        <v>30</v>
      </c>
      <c r="B3" s="3"/>
      <c r="C3" s="3"/>
      <c r="D3" s="3"/>
      <c r="E3" s="3"/>
      <c r="F3" s="3"/>
      <c r="G3" s="3"/>
      <c r="H3" s="3"/>
      <c r="I3" s="3"/>
      <c r="J3" s="3"/>
      <c r="K3" s="3"/>
      <c r="L3" s="3"/>
      <c r="M3" s="3"/>
      <c r="N3" s="3"/>
      <c r="O3" s="3"/>
      <c r="P3" s="3"/>
      <c r="Q3" s="21" t="s">
        <v>31</v>
      </c>
      <c r="R3" s="21"/>
    </row>
    <row r="4" ht="24.15" customHeight="1" spans="1:18">
      <c r="A4" s="4" t="s">
        <v>226</v>
      </c>
      <c r="B4" s="4"/>
      <c r="C4" s="4"/>
      <c r="D4" s="4" t="s">
        <v>227</v>
      </c>
      <c r="E4" s="4" t="s">
        <v>228</v>
      </c>
      <c r="F4" s="4" t="s">
        <v>335</v>
      </c>
      <c r="G4" s="4" t="s">
        <v>343</v>
      </c>
      <c r="H4" s="4" t="s">
        <v>344</v>
      </c>
      <c r="I4" s="4" t="s">
        <v>345</v>
      </c>
      <c r="J4" s="4" t="s">
        <v>346</v>
      </c>
      <c r="K4" s="4" t="s">
        <v>347</v>
      </c>
      <c r="L4" s="4" t="s">
        <v>348</v>
      </c>
      <c r="M4" s="4" t="s">
        <v>349</v>
      </c>
      <c r="N4" s="4" t="s">
        <v>337</v>
      </c>
      <c r="O4" s="4" t="s">
        <v>350</v>
      </c>
      <c r="P4" s="4" t="s">
        <v>351</v>
      </c>
      <c r="Q4" s="4" t="s">
        <v>338</v>
      </c>
      <c r="R4" s="4" t="s">
        <v>340</v>
      </c>
    </row>
    <row r="5" ht="21.55" customHeight="1" spans="1:18">
      <c r="A5" s="4" t="s">
        <v>244</v>
      </c>
      <c r="B5" s="4" t="s">
        <v>245</v>
      </c>
      <c r="C5" s="4" t="s">
        <v>246</v>
      </c>
      <c r="D5" s="4"/>
      <c r="E5" s="4"/>
      <c r="F5" s="4"/>
      <c r="G5" s="4"/>
      <c r="H5" s="4"/>
      <c r="I5" s="4"/>
      <c r="J5" s="4"/>
      <c r="K5" s="4"/>
      <c r="L5" s="4"/>
      <c r="M5" s="4"/>
      <c r="N5" s="4"/>
      <c r="O5" s="4"/>
      <c r="P5" s="4"/>
      <c r="Q5" s="4"/>
      <c r="R5" s="4"/>
    </row>
    <row r="6" ht="22.8" customHeight="1" spans="1:18">
      <c r="A6" s="25"/>
      <c r="B6" s="25"/>
      <c r="C6" s="25"/>
      <c r="D6" s="25"/>
      <c r="E6" s="25" t="s">
        <v>135</v>
      </c>
      <c r="F6" s="24">
        <v>0</v>
      </c>
      <c r="G6" s="24"/>
      <c r="H6" s="24"/>
      <c r="I6" s="24"/>
      <c r="J6" s="24"/>
      <c r="K6" s="24"/>
      <c r="L6" s="24"/>
      <c r="M6" s="24"/>
      <c r="N6" s="24"/>
      <c r="O6" s="24"/>
      <c r="P6" s="24"/>
      <c r="Q6" s="24"/>
      <c r="R6" s="24"/>
    </row>
    <row r="7" ht="22.8" customHeight="1" spans="1:18">
      <c r="A7" s="25"/>
      <c r="B7" s="25"/>
      <c r="C7" s="25"/>
      <c r="D7" s="23" t="s">
        <v>153</v>
      </c>
      <c r="E7" s="23" t="s">
        <v>3</v>
      </c>
      <c r="F7" s="24">
        <v>0</v>
      </c>
      <c r="G7" s="24"/>
      <c r="H7" s="24"/>
      <c r="I7" s="24"/>
      <c r="J7" s="24"/>
      <c r="K7" s="24"/>
      <c r="L7" s="24"/>
      <c r="M7" s="24"/>
      <c r="N7" s="24"/>
      <c r="O7" s="24"/>
      <c r="P7" s="24"/>
      <c r="Q7" s="24"/>
      <c r="R7" s="24"/>
    </row>
    <row r="8" ht="22.8" customHeight="1" spans="1:18">
      <c r="A8" s="25"/>
      <c r="B8" s="25"/>
      <c r="C8" s="25"/>
      <c r="D8" s="35"/>
      <c r="E8" s="35"/>
      <c r="F8" s="24"/>
      <c r="G8" s="24"/>
      <c r="H8" s="24"/>
      <c r="I8" s="24"/>
      <c r="J8" s="24"/>
      <c r="K8" s="24"/>
      <c r="L8" s="24"/>
      <c r="M8" s="24"/>
      <c r="N8" s="24"/>
      <c r="O8" s="24"/>
      <c r="P8" s="24"/>
      <c r="Q8" s="24"/>
      <c r="R8" s="24"/>
    </row>
    <row r="9" ht="22.8" customHeight="1" spans="1:18">
      <c r="A9" s="58"/>
      <c r="B9" s="58"/>
      <c r="C9" s="58"/>
      <c r="D9" s="36"/>
      <c r="E9" s="19"/>
      <c r="F9" s="6"/>
      <c r="G9" s="56"/>
      <c r="H9" s="56"/>
      <c r="I9" s="56"/>
      <c r="J9" s="56"/>
      <c r="K9" s="56"/>
      <c r="L9" s="56"/>
      <c r="M9" s="56"/>
      <c r="N9" s="56"/>
      <c r="O9" s="56"/>
      <c r="P9" s="56"/>
      <c r="Q9" s="56"/>
      <c r="R9" s="56"/>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workbookViewId="0">
      <selection activeCell="S1" sqref="S1:T1"/>
    </sheetView>
  </sheetViews>
  <sheetFormatPr defaultColWidth="10" defaultRowHeight="13.5"/>
  <cols>
    <col min="1" max="1" width="3.66666666666667" customWidth="1"/>
    <col min="2" max="2" width="4.61666666666667" customWidth="1"/>
    <col min="3" max="3" width="5.28333333333333" customWidth="1"/>
    <col min="4" max="4" width="7.05833333333333" customWidth="1"/>
    <col min="5" max="5" width="25.775" customWidth="1"/>
    <col min="6" max="6" width="13.5583333333333" customWidth="1"/>
    <col min="7" max="7" width="12.225" customWidth="1"/>
    <col min="8" max="8" width="9.40833333333333" customWidth="1"/>
    <col min="9" max="9" width="8.59166666666667" customWidth="1"/>
    <col min="10" max="12" width="7.18333333333333" customWidth="1"/>
    <col min="13" max="13" width="8.59166666666667" customWidth="1"/>
    <col min="14" max="15" width="7.18333333333333" customWidth="1"/>
    <col min="16" max="17" width="8.59166666666667" customWidth="1"/>
    <col min="18" max="18" width="10.4416666666667" customWidth="1"/>
    <col min="19" max="19" width="10.3333333333333" customWidth="1"/>
    <col min="20" max="20" width="7.18333333333333" customWidth="1"/>
    <col min="21" max="22" width="9.76666666666667" customWidth="1"/>
  </cols>
  <sheetData>
    <row r="1" ht="16.35" customHeight="1" spans="1:20">
      <c r="A1" s="1"/>
      <c r="S1" s="20" t="s">
        <v>352</v>
      </c>
      <c r="T1" s="20"/>
    </row>
    <row r="2" ht="36.2" customHeight="1" spans="1:20">
      <c r="A2" s="2" t="s">
        <v>18</v>
      </c>
      <c r="B2" s="2"/>
      <c r="C2" s="2"/>
      <c r="D2" s="2"/>
      <c r="E2" s="2"/>
      <c r="F2" s="2"/>
      <c r="G2" s="2"/>
      <c r="H2" s="2"/>
      <c r="I2" s="2"/>
      <c r="J2" s="2"/>
      <c r="K2" s="2"/>
      <c r="L2" s="2"/>
      <c r="M2" s="2"/>
      <c r="N2" s="2"/>
      <c r="O2" s="2"/>
      <c r="P2" s="2"/>
      <c r="Q2" s="2"/>
      <c r="R2" s="2"/>
      <c r="S2" s="2"/>
      <c r="T2" s="2"/>
    </row>
    <row r="3" ht="24.15" customHeight="1" spans="1:20">
      <c r="A3" s="3" t="s">
        <v>30</v>
      </c>
      <c r="B3" s="3"/>
      <c r="C3" s="3"/>
      <c r="D3" s="3"/>
      <c r="E3" s="3"/>
      <c r="F3" s="3"/>
      <c r="G3" s="3"/>
      <c r="H3" s="3"/>
      <c r="I3" s="3"/>
      <c r="J3" s="3"/>
      <c r="K3" s="3"/>
      <c r="L3" s="3"/>
      <c r="M3" s="3"/>
      <c r="N3" s="3"/>
      <c r="O3" s="3"/>
      <c r="P3" s="3"/>
      <c r="Q3" s="3"/>
      <c r="R3" s="3"/>
      <c r="S3" s="21" t="s">
        <v>31</v>
      </c>
      <c r="T3" s="21"/>
    </row>
    <row r="4" ht="28.45" customHeight="1" spans="1:20">
      <c r="A4" s="4" t="s">
        <v>226</v>
      </c>
      <c r="B4" s="4"/>
      <c r="C4" s="4"/>
      <c r="D4" s="4" t="s">
        <v>227</v>
      </c>
      <c r="E4" s="4" t="s">
        <v>228</v>
      </c>
      <c r="F4" s="4" t="s">
        <v>335</v>
      </c>
      <c r="G4" s="4" t="s">
        <v>231</v>
      </c>
      <c r="H4" s="4"/>
      <c r="I4" s="4"/>
      <c r="J4" s="4"/>
      <c r="K4" s="4"/>
      <c r="L4" s="4"/>
      <c r="M4" s="4"/>
      <c r="N4" s="4"/>
      <c r="O4" s="4"/>
      <c r="P4" s="4"/>
      <c r="Q4" s="4"/>
      <c r="R4" s="4" t="s">
        <v>234</v>
      </c>
      <c r="S4" s="4"/>
      <c r="T4" s="4"/>
    </row>
    <row r="5" ht="36.2" customHeight="1" spans="1:20">
      <c r="A5" s="4" t="s">
        <v>244</v>
      </c>
      <c r="B5" s="4" t="s">
        <v>245</v>
      </c>
      <c r="C5" s="4" t="s">
        <v>246</v>
      </c>
      <c r="D5" s="4"/>
      <c r="E5" s="4"/>
      <c r="F5" s="4"/>
      <c r="G5" s="4" t="s">
        <v>135</v>
      </c>
      <c r="H5" s="4" t="s">
        <v>353</v>
      </c>
      <c r="I5" s="4" t="s">
        <v>354</v>
      </c>
      <c r="J5" s="4" t="s">
        <v>355</v>
      </c>
      <c r="K5" s="4" t="s">
        <v>356</v>
      </c>
      <c r="L5" s="4" t="s">
        <v>357</v>
      </c>
      <c r="M5" s="4" t="s">
        <v>358</v>
      </c>
      <c r="N5" s="4" t="s">
        <v>359</v>
      </c>
      <c r="O5" s="4" t="s">
        <v>360</v>
      </c>
      <c r="P5" s="4" t="s">
        <v>361</v>
      </c>
      <c r="Q5" s="4" t="s">
        <v>362</v>
      </c>
      <c r="R5" s="4" t="s">
        <v>135</v>
      </c>
      <c r="S5" s="4" t="s">
        <v>306</v>
      </c>
      <c r="T5" s="4" t="s">
        <v>315</v>
      </c>
    </row>
    <row r="6" ht="22.8" customHeight="1" spans="1:20">
      <c r="A6" s="25"/>
      <c r="B6" s="25"/>
      <c r="C6" s="25"/>
      <c r="D6" s="25"/>
      <c r="E6" s="25" t="s">
        <v>135</v>
      </c>
      <c r="F6" s="72">
        <v>5307295</v>
      </c>
      <c r="G6" s="72">
        <v>1151966</v>
      </c>
      <c r="H6" s="72">
        <v>837566</v>
      </c>
      <c r="I6" s="72">
        <v>66000</v>
      </c>
      <c r="J6" s="72"/>
      <c r="K6" s="72"/>
      <c r="L6" s="72"/>
      <c r="M6" s="72">
        <v>66000</v>
      </c>
      <c r="N6" s="72"/>
      <c r="O6" s="72"/>
      <c r="P6" s="72">
        <v>66000</v>
      </c>
      <c r="Q6" s="72">
        <v>116400</v>
      </c>
      <c r="R6" s="72">
        <v>4155329</v>
      </c>
      <c r="S6" s="72">
        <v>4155329</v>
      </c>
      <c r="T6" s="72"/>
    </row>
    <row r="7" ht="22.8" customHeight="1" spans="1:20">
      <c r="A7" s="25"/>
      <c r="B7" s="25"/>
      <c r="C7" s="25"/>
      <c r="D7" s="23" t="s">
        <v>153</v>
      </c>
      <c r="E7" s="23" t="s">
        <v>3</v>
      </c>
      <c r="F7" s="72">
        <f>SUM(F8+F10+F12+F14+F16+F18)</f>
        <v>5307295</v>
      </c>
      <c r="G7" s="72">
        <f t="shared" ref="G7:S7" si="0">SUM(G8+G10+G12+G14+G16+G18)</f>
        <v>1151966</v>
      </c>
      <c r="H7" s="72">
        <f t="shared" si="0"/>
        <v>837566</v>
      </c>
      <c r="I7" s="72">
        <f t="shared" si="0"/>
        <v>66000</v>
      </c>
      <c r="J7" s="72"/>
      <c r="K7" s="72"/>
      <c r="L7" s="72"/>
      <c r="M7" s="72">
        <f t="shared" si="0"/>
        <v>66000</v>
      </c>
      <c r="N7" s="72"/>
      <c r="O7" s="72"/>
      <c r="P7" s="72">
        <f t="shared" si="0"/>
        <v>66000</v>
      </c>
      <c r="Q7" s="72">
        <f t="shared" si="0"/>
        <v>116400</v>
      </c>
      <c r="R7" s="72">
        <f t="shared" si="0"/>
        <v>4155329</v>
      </c>
      <c r="S7" s="72">
        <f t="shared" si="0"/>
        <v>4155329</v>
      </c>
      <c r="T7" s="72"/>
    </row>
    <row r="8" ht="22.8" customHeight="1" spans="1:20">
      <c r="A8" s="25"/>
      <c r="B8" s="25"/>
      <c r="C8" s="25"/>
      <c r="D8" s="35" t="s">
        <v>168</v>
      </c>
      <c r="E8" s="35" t="s">
        <v>154</v>
      </c>
      <c r="F8" s="73">
        <v>650687</v>
      </c>
      <c r="G8" s="73">
        <v>650687</v>
      </c>
      <c r="H8" s="73">
        <v>474287</v>
      </c>
      <c r="I8" s="73">
        <v>36000</v>
      </c>
      <c r="J8" s="73"/>
      <c r="K8" s="73"/>
      <c r="L8" s="73"/>
      <c r="M8" s="73">
        <v>36000</v>
      </c>
      <c r="N8" s="73"/>
      <c r="O8" s="73"/>
      <c r="P8" s="73">
        <v>36000</v>
      </c>
      <c r="Q8" s="73">
        <v>68400</v>
      </c>
      <c r="R8" s="73"/>
      <c r="S8" s="73"/>
      <c r="T8" s="73"/>
    </row>
    <row r="9" ht="22.8" customHeight="1" spans="1:20">
      <c r="A9" s="74" t="s">
        <v>260</v>
      </c>
      <c r="B9" s="74" t="s">
        <v>258</v>
      </c>
      <c r="C9" s="74" t="s">
        <v>258</v>
      </c>
      <c r="D9" s="75" t="s">
        <v>316</v>
      </c>
      <c r="E9" s="76" t="s">
        <v>261</v>
      </c>
      <c r="F9" s="37">
        <v>650687</v>
      </c>
      <c r="G9" s="77">
        <v>650687</v>
      </c>
      <c r="H9" s="77">
        <v>474287</v>
      </c>
      <c r="I9" s="77">
        <v>36000</v>
      </c>
      <c r="J9" s="77"/>
      <c r="K9" s="77"/>
      <c r="L9" s="77"/>
      <c r="M9" s="77">
        <v>36000</v>
      </c>
      <c r="N9" s="77"/>
      <c r="O9" s="77"/>
      <c r="P9" s="77">
        <v>36000</v>
      </c>
      <c r="Q9" s="77">
        <v>68400</v>
      </c>
      <c r="R9" s="77"/>
      <c r="S9" s="77"/>
      <c r="T9" s="77"/>
    </row>
    <row r="10" spans="1:20">
      <c r="A10" s="79"/>
      <c r="B10" s="79"/>
      <c r="C10" s="79"/>
      <c r="D10" s="38">
        <v>405004</v>
      </c>
      <c r="E10" s="38" t="s">
        <v>285</v>
      </c>
      <c r="F10" s="73">
        <v>1034311</v>
      </c>
      <c r="G10" s="73"/>
      <c r="H10" s="73"/>
      <c r="I10" s="73"/>
      <c r="J10" s="73"/>
      <c r="K10" s="73"/>
      <c r="L10" s="73"/>
      <c r="M10" s="73"/>
      <c r="N10" s="73"/>
      <c r="O10" s="73"/>
      <c r="P10" s="73"/>
      <c r="Q10" s="73"/>
      <c r="R10" s="73">
        <v>1034311</v>
      </c>
      <c r="S10" s="73">
        <v>1034311</v>
      </c>
      <c r="T10" s="73"/>
    </row>
    <row r="11" spans="1:20">
      <c r="A11" s="79"/>
      <c r="B11" s="79"/>
      <c r="C11" s="79"/>
      <c r="D11" s="88">
        <v>405004</v>
      </c>
      <c r="E11" s="81" t="s">
        <v>261</v>
      </c>
      <c r="F11" s="89">
        <v>1034311</v>
      </c>
      <c r="G11" s="78"/>
      <c r="H11" s="78"/>
      <c r="I11" s="78"/>
      <c r="J11" s="78"/>
      <c r="K11" s="78"/>
      <c r="L11" s="78"/>
      <c r="M11" s="78"/>
      <c r="N11" s="78"/>
      <c r="O11" s="78"/>
      <c r="P11" s="78"/>
      <c r="Q11" s="78"/>
      <c r="R11" s="78">
        <v>1034311</v>
      </c>
      <c r="S11" s="78">
        <v>1034311</v>
      </c>
      <c r="T11" s="78"/>
    </row>
    <row r="12" spans="1:20">
      <c r="A12" s="79"/>
      <c r="B12" s="79"/>
      <c r="C12" s="79"/>
      <c r="D12" s="35" t="s">
        <v>363</v>
      </c>
      <c r="E12" s="35" t="s">
        <v>286</v>
      </c>
      <c r="F12" s="73">
        <v>501279</v>
      </c>
      <c r="G12" s="73">
        <v>501279</v>
      </c>
      <c r="H12" s="73">
        <v>363279</v>
      </c>
      <c r="I12" s="73">
        <v>30000</v>
      </c>
      <c r="J12" s="73"/>
      <c r="K12" s="73"/>
      <c r="L12" s="73"/>
      <c r="M12" s="73">
        <v>30000</v>
      </c>
      <c r="N12" s="73"/>
      <c r="O12" s="73"/>
      <c r="P12" s="73">
        <v>30000</v>
      </c>
      <c r="Q12" s="73">
        <v>48000</v>
      </c>
      <c r="R12" s="73"/>
      <c r="S12" s="73"/>
      <c r="T12" s="73"/>
    </row>
    <row r="13" spans="1:20">
      <c r="A13" s="74" t="s">
        <v>260</v>
      </c>
      <c r="B13" s="74" t="s">
        <v>258</v>
      </c>
      <c r="C13" s="74" t="s">
        <v>258</v>
      </c>
      <c r="D13" s="90">
        <v>405005</v>
      </c>
      <c r="E13" s="81" t="s">
        <v>261</v>
      </c>
      <c r="F13" s="17">
        <v>501279</v>
      </c>
      <c r="G13" s="78">
        <v>501279</v>
      </c>
      <c r="H13" s="78">
        <v>363279</v>
      </c>
      <c r="I13" s="78">
        <v>30000</v>
      </c>
      <c r="J13" s="78"/>
      <c r="K13" s="78"/>
      <c r="L13" s="78"/>
      <c r="M13" s="78">
        <v>30000</v>
      </c>
      <c r="N13" s="78"/>
      <c r="O13" s="78"/>
      <c r="P13" s="78">
        <v>30000</v>
      </c>
      <c r="Q13" s="78">
        <v>48000</v>
      </c>
      <c r="R13" s="78"/>
      <c r="S13" s="78"/>
      <c r="T13" s="78"/>
    </row>
    <row r="14" spans="1:20">
      <c r="A14" s="79"/>
      <c r="B14" s="79"/>
      <c r="C14" s="79"/>
      <c r="D14" s="49">
        <v>405007</v>
      </c>
      <c r="E14" s="50" t="s">
        <v>157</v>
      </c>
      <c r="F14" s="83">
        <v>2709152</v>
      </c>
      <c r="G14" s="83"/>
      <c r="H14" s="83"/>
      <c r="I14" s="83"/>
      <c r="J14" s="83"/>
      <c r="K14" s="83"/>
      <c r="L14" s="83"/>
      <c r="M14" s="83"/>
      <c r="N14" s="83"/>
      <c r="O14" s="83"/>
      <c r="P14" s="83"/>
      <c r="Q14" s="83"/>
      <c r="R14" s="83">
        <v>2709152</v>
      </c>
      <c r="S14" s="83">
        <v>2709152</v>
      </c>
      <c r="T14" s="79"/>
    </row>
    <row r="15" ht="14.25" spans="1:20">
      <c r="A15" s="74" t="s">
        <v>260</v>
      </c>
      <c r="B15" s="74" t="s">
        <v>258</v>
      </c>
      <c r="C15" s="74" t="s">
        <v>258</v>
      </c>
      <c r="D15" s="90">
        <v>405007</v>
      </c>
      <c r="E15" s="81" t="s">
        <v>261</v>
      </c>
      <c r="F15" s="84">
        <v>2709152</v>
      </c>
      <c r="G15" s="91"/>
      <c r="H15" s="91"/>
      <c r="I15" s="91"/>
      <c r="J15" s="91"/>
      <c r="K15" s="91"/>
      <c r="L15" s="91"/>
      <c r="M15" s="91"/>
      <c r="N15" s="91"/>
      <c r="O15" s="91"/>
      <c r="P15" s="91"/>
      <c r="Q15" s="91"/>
      <c r="R15" s="84">
        <v>2709152</v>
      </c>
      <c r="S15" s="84">
        <v>2709152</v>
      </c>
      <c r="T15" s="79"/>
    </row>
    <row r="16" spans="1:20">
      <c r="A16" s="79"/>
      <c r="B16" s="79"/>
      <c r="C16" s="79"/>
      <c r="D16" s="35" t="s">
        <v>332</v>
      </c>
      <c r="E16" s="35" t="s">
        <v>333</v>
      </c>
      <c r="F16" s="73">
        <v>298219</v>
      </c>
      <c r="G16" s="73"/>
      <c r="H16" s="73"/>
      <c r="I16" s="73"/>
      <c r="J16" s="73"/>
      <c r="K16" s="73"/>
      <c r="L16" s="73"/>
      <c r="M16" s="73"/>
      <c r="N16" s="73"/>
      <c r="O16" s="73"/>
      <c r="P16" s="73"/>
      <c r="Q16" s="73"/>
      <c r="R16" s="73">
        <v>298219</v>
      </c>
      <c r="S16" s="73">
        <v>298219</v>
      </c>
      <c r="T16" s="73"/>
    </row>
    <row r="17" spans="1:20">
      <c r="A17" s="58" t="s">
        <v>260</v>
      </c>
      <c r="B17" s="58" t="s">
        <v>258</v>
      </c>
      <c r="C17" s="58" t="s">
        <v>258</v>
      </c>
      <c r="D17" s="58" t="s">
        <v>364</v>
      </c>
      <c r="E17" s="29" t="s">
        <v>261</v>
      </c>
      <c r="F17" s="17">
        <v>298219</v>
      </c>
      <c r="G17" s="78"/>
      <c r="H17" s="78"/>
      <c r="I17" s="78"/>
      <c r="J17" s="78"/>
      <c r="K17" s="78"/>
      <c r="L17" s="78"/>
      <c r="M17" s="78"/>
      <c r="N17" s="78"/>
      <c r="O17" s="78"/>
      <c r="P17" s="78"/>
      <c r="Q17" s="78"/>
      <c r="R17" s="78">
        <v>298219</v>
      </c>
      <c r="S17" s="78">
        <v>298219</v>
      </c>
      <c r="T17" s="78"/>
    </row>
    <row r="18" spans="1:20">
      <c r="A18" s="79"/>
      <c r="B18" s="79"/>
      <c r="C18" s="79"/>
      <c r="D18" s="35" t="s">
        <v>289</v>
      </c>
      <c r="E18" s="35" t="s">
        <v>290</v>
      </c>
      <c r="F18" s="73">
        <v>113647</v>
      </c>
      <c r="G18" s="73"/>
      <c r="H18" s="73"/>
      <c r="I18" s="73"/>
      <c r="J18" s="73"/>
      <c r="K18" s="73"/>
      <c r="L18" s="73"/>
      <c r="M18" s="73"/>
      <c r="N18" s="73"/>
      <c r="O18" s="73"/>
      <c r="P18" s="73"/>
      <c r="Q18" s="73"/>
      <c r="R18" s="73">
        <v>113647</v>
      </c>
      <c r="S18" s="73">
        <v>113647</v>
      </c>
      <c r="T18" s="73"/>
    </row>
    <row r="19" spans="1:20">
      <c r="A19" s="58" t="s">
        <v>260</v>
      </c>
      <c r="B19" s="58" t="s">
        <v>258</v>
      </c>
      <c r="C19" s="58" t="s">
        <v>258</v>
      </c>
      <c r="D19" s="58" t="s">
        <v>365</v>
      </c>
      <c r="E19" s="29" t="s">
        <v>261</v>
      </c>
      <c r="F19" s="17">
        <v>113647</v>
      </c>
      <c r="G19" s="78"/>
      <c r="H19" s="78"/>
      <c r="I19" s="78"/>
      <c r="J19" s="78"/>
      <c r="K19" s="78"/>
      <c r="L19" s="78"/>
      <c r="M19" s="78"/>
      <c r="N19" s="78"/>
      <c r="O19" s="78"/>
      <c r="P19" s="78"/>
      <c r="Q19" s="78"/>
      <c r="R19" s="78">
        <v>113647</v>
      </c>
      <c r="S19" s="78">
        <v>113647</v>
      </c>
      <c r="T19" s="78"/>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9"/>
  <sheetViews>
    <sheetView topLeftCell="F1" workbookViewId="0">
      <selection activeCell="AF1" sqref="AF1:AG1"/>
    </sheetView>
  </sheetViews>
  <sheetFormatPr defaultColWidth="10" defaultRowHeight="13.5"/>
  <cols>
    <col min="1" max="1" width="5.28333333333333" customWidth="1"/>
    <col min="2" max="2" width="5.56666666666667" customWidth="1"/>
    <col min="3" max="3" width="5.83333333333333" customWidth="1"/>
    <col min="4" max="4" width="10.175" customWidth="1"/>
    <col min="5" max="5" width="26.3333333333333" customWidth="1"/>
    <col min="6" max="6" width="10.7166666666667" customWidth="1"/>
    <col min="7" max="8" width="8.59166666666667" customWidth="1"/>
    <col min="9" max="10" width="7.18333333333333" customWidth="1"/>
    <col min="11" max="13" width="8.59166666666667" customWidth="1"/>
    <col min="14" max="15" width="7.18333333333333" customWidth="1"/>
    <col min="16" max="16" width="8.59166666666667" customWidth="1"/>
    <col min="17" max="17" width="7.18333333333333" customWidth="1"/>
    <col min="18" max="18" width="8.59166666666667" customWidth="1"/>
    <col min="19" max="19" width="7.18333333333333" customWidth="1"/>
    <col min="20" max="20" width="8.59166666666667" customWidth="1"/>
    <col min="21" max="21" width="7.18333333333333" customWidth="1"/>
    <col min="22" max="22" width="8.59166666666667" customWidth="1"/>
    <col min="23" max="27" width="7.18333333333333" customWidth="1"/>
    <col min="28" max="28" width="8.59166666666667" customWidth="1"/>
    <col min="29" max="29" width="7.18333333333333" customWidth="1"/>
    <col min="30" max="30" width="8.66666666666667" customWidth="1"/>
    <col min="31" max="31" width="11" customWidth="1"/>
    <col min="32" max="32" width="7.18333333333333" customWidth="1"/>
    <col min="33" max="33" width="10.5583333333333" customWidth="1"/>
    <col min="34" max="35" width="9.76666666666667" customWidth="1"/>
  </cols>
  <sheetData>
    <row r="1" ht="13.8" customHeight="1" spans="1:33">
      <c r="A1" s="1"/>
      <c r="F1" s="1"/>
      <c r="AF1" s="20" t="s">
        <v>366</v>
      </c>
      <c r="AG1" s="20"/>
    </row>
    <row r="2" ht="43.95" customHeight="1" spans="1:33">
      <c r="A2" s="2" t="s">
        <v>19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24.15" customHeight="1" spans="1:33">
      <c r="A3" s="3" t="s">
        <v>30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21" t="s">
        <v>31</v>
      </c>
      <c r="AG3" s="21"/>
    </row>
    <row r="4" ht="25" customHeight="1" spans="1:33">
      <c r="A4" s="4" t="s">
        <v>226</v>
      </c>
      <c r="B4" s="4"/>
      <c r="C4" s="4"/>
      <c r="D4" s="4" t="s">
        <v>227</v>
      </c>
      <c r="E4" s="4" t="s">
        <v>228</v>
      </c>
      <c r="F4" s="4" t="s">
        <v>367</v>
      </c>
      <c r="G4" s="4" t="s">
        <v>368</v>
      </c>
      <c r="H4" s="4" t="s">
        <v>369</v>
      </c>
      <c r="I4" s="4" t="s">
        <v>370</v>
      </c>
      <c r="J4" s="4" t="s">
        <v>371</v>
      </c>
      <c r="K4" s="4" t="s">
        <v>372</v>
      </c>
      <c r="L4" s="4" t="s">
        <v>373</v>
      </c>
      <c r="M4" s="4" t="s">
        <v>374</v>
      </c>
      <c r="N4" s="4" t="s">
        <v>375</v>
      </c>
      <c r="O4" s="4" t="s">
        <v>376</v>
      </c>
      <c r="P4" s="4" t="s">
        <v>377</v>
      </c>
      <c r="Q4" s="4" t="s">
        <v>359</v>
      </c>
      <c r="R4" s="4" t="s">
        <v>361</v>
      </c>
      <c r="S4" s="4" t="s">
        <v>378</v>
      </c>
      <c r="T4" s="4" t="s">
        <v>354</v>
      </c>
      <c r="U4" s="4" t="s">
        <v>355</v>
      </c>
      <c r="V4" s="4" t="s">
        <v>358</v>
      </c>
      <c r="W4" s="4" t="s">
        <v>379</v>
      </c>
      <c r="X4" s="4" t="s">
        <v>380</v>
      </c>
      <c r="Y4" s="4" t="s">
        <v>381</v>
      </c>
      <c r="Z4" s="4" t="s">
        <v>382</v>
      </c>
      <c r="AA4" s="4" t="s">
        <v>357</v>
      </c>
      <c r="AB4" s="4" t="s">
        <v>383</v>
      </c>
      <c r="AC4" s="4" t="s">
        <v>384</v>
      </c>
      <c r="AD4" s="4" t="s">
        <v>360</v>
      </c>
      <c r="AE4" s="4" t="s">
        <v>385</v>
      </c>
      <c r="AF4" s="4" t="s">
        <v>386</v>
      </c>
      <c r="AG4" s="4" t="s">
        <v>362</v>
      </c>
    </row>
    <row r="5" ht="21.55" customHeight="1" spans="1:33">
      <c r="A5" s="4" t="s">
        <v>244</v>
      </c>
      <c r="B5" s="4" t="s">
        <v>245</v>
      </c>
      <c r="C5" s="4" t="s">
        <v>246</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ht="22.8" customHeight="1" spans="1:33">
      <c r="A6" s="34"/>
      <c r="B6" s="71"/>
      <c r="C6" s="71"/>
      <c r="D6" s="19"/>
      <c r="E6" s="19" t="s">
        <v>135</v>
      </c>
      <c r="F6" s="72">
        <v>5307295</v>
      </c>
      <c r="G6" s="72">
        <v>292800</v>
      </c>
      <c r="H6" s="72">
        <v>120500</v>
      </c>
      <c r="I6" s="72"/>
      <c r="J6" s="72"/>
      <c r="K6" s="72">
        <v>72300</v>
      </c>
      <c r="L6" s="72">
        <v>120500</v>
      </c>
      <c r="M6" s="72">
        <v>120500</v>
      </c>
      <c r="N6" s="72"/>
      <c r="O6" s="72"/>
      <c r="P6" s="72">
        <v>48200</v>
      </c>
      <c r="Q6" s="72"/>
      <c r="R6" s="72">
        <v>241000</v>
      </c>
      <c r="S6" s="72"/>
      <c r="T6" s="72">
        <v>241000</v>
      </c>
      <c r="U6" s="72"/>
      <c r="V6" s="72">
        <v>241000</v>
      </c>
      <c r="W6" s="72"/>
      <c r="X6" s="72"/>
      <c r="Y6" s="72"/>
      <c r="Z6" s="72"/>
      <c r="AA6" s="72"/>
      <c r="AB6" s="72">
        <v>80775</v>
      </c>
      <c r="AC6" s="72"/>
      <c r="AD6" s="72">
        <v>390000</v>
      </c>
      <c r="AE6" s="72">
        <v>1628520</v>
      </c>
      <c r="AF6" s="72"/>
      <c r="AG6" s="72">
        <v>1276400</v>
      </c>
    </row>
    <row r="7" ht="22.8" customHeight="1" spans="1:33">
      <c r="A7" s="25"/>
      <c r="B7" s="25"/>
      <c r="C7" s="25"/>
      <c r="D7" s="23" t="s">
        <v>153</v>
      </c>
      <c r="E7" s="23" t="s">
        <v>3</v>
      </c>
      <c r="F7" s="72">
        <f>SUM(F8+F10+F12+F14+F16+H21+F18)</f>
        <v>5307295</v>
      </c>
      <c r="G7" s="72">
        <f t="shared" ref="G7:AG7" si="0">SUM(G8+G10+G12+G14+G16+I21+G18)</f>
        <v>292800</v>
      </c>
      <c r="H7" s="72">
        <f t="shared" si="0"/>
        <v>120500</v>
      </c>
      <c r="I7" s="72"/>
      <c r="J7" s="72"/>
      <c r="K7" s="72">
        <f t="shared" si="0"/>
        <v>72300</v>
      </c>
      <c r="L7" s="72">
        <f t="shared" si="0"/>
        <v>120500</v>
      </c>
      <c r="M7" s="72">
        <f t="shared" si="0"/>
        <v>120500</v>
      </c>
      <c r="N7" s="72"/>
      <c r="O7" s="72"/>
      <c r="P7" s="72">
        <f t="shared" si="0"/>
        <v>482000</v>
      </c>
      <c r="Q7" s="72"/>
      <c r="R7" s="72">
        <f t="shared" si="0"/>
        <v>241000</v>
      </c>
      <c r="S7" s="72"/>
      <c r="T7" s="72">
        <f t="shared" si="0"/>
        <v>241000</v>
      </c>
      <c r="U7" s="72"/>
      <c r="V7" s="72">
        <f t="shared" si="0"/>
        <v>241000</v>
      </c>
      <c r="W7" s="72"/>
      <c r="X7" s="72"/>
      <c r="Y7" s="72"/>
      <c r="Z7" s="72"/>
      <c r="AA7" s="72"/>
      <c r="AB7" s="72">
        <f t="shared" si="0"/>
        <v>80775</v>
      </c>
      <c r="AC7" s="72"/>
      <c r="AD7" s="72">
        <f t="shared" si="0"/>
        <v>390000</v>
      </c>
      <c r="AE7" s="72">
        <f t="shared" si="0"/>
        <v>1628520</v>
      </c>
      <c r="AF7" s="72"/>
      <c r="AG7" s="72">
        <f t="shared" si="0"/>
        <v>1276400</v>
      </c>
    </row>
    <row r="8" ht="22.8" customHeight="1" spans="1:33">
      <c r="A8" s="25"/>
      <c r="B8" s="25"/>
      <c r="C8" s="25"/>
      <c r="D8" s="35" t="s">
        <v>168</v>
      </c>
      <c r="E8" s="35" t="s">
        <v>154</v>
      </c>
      <c r="F8" s="73">
        <v>650687</v>
      </c>
      <c r="G8" s="73">
        <v>46800</v>
      </c>
      <c r="H8" s="73">
        <v>18000</v>
      </c>
      <c r="I8" s="73"/>
      <c r="J8" s="73"/>
      <c r="K8" s="73">
        <v>10800</v>
      </c>
      <c r="L8" s="73">
        <v>18000</v>
      </c>
      <c r="M8" s="73">
        <v>18000</v>
      </c>
      <c r="N8" s="73"/>
      <c r="O8" s="73"/>
      <c r="P8" s="73">
        <v>72000</v>
      </c>
      <c r="Q8" s="73"/>
      <c r="R8" s="73">
        <v>36000</v>
      </c>
      <c r="S8" s="73"/>
      <c r="T8" s="73">
        <v>36000</v>
      </c>
      <c r="U8" s="73"/>
      <c r="V8" s="73">
        <v>36000</v>
      </c>
      <c r="W8" s="73"/>
      <c r="X8" s="73"/>
      <c r="Y8" s="73"/>
      <c r="Z8" s="73"/>
      <c r="AA8" s="73"/>
      <c r="AB8" s="73">
        <v>13367</v>
      </c>
      <c r="AC8" s="73"/>
      <c r="AD8" s="73"/>
      <c r="AE8" s="73">
        <v>277320</v>
      </c>
      <c r="AF8" s="73"/>
      <c r="AG8" s="73">
        <v>68400</v>
      </c>
    </row>
    <row r="9" ht="22.8" customHeight="1" spans="1:33">
      <c r="A9" s="74" t="s">
        <v>260</v>
      </c>
      <c r="B9" s="74" t="s">
        <v>258</v>
      </c>
      <c r="C9" s="74" t="s">
        <v>258</v>
      </c>
      <c r="D9" s="75" t="s">
        <v>316</v>
      </c>
      <c r="E9" s="76" t="s">
        <v>261</v>
      </c>
      <c r="F9" s="77">
        <v>650687</v>
      </c>
      <c r="G9" s="78">
        <v>46800</v>
      </c>
      <c r="H9" s="78">
        <v>18000</v>
      </c>
      <c r="I9" s="78"/>
      <c r="J9" s="78"/>
      <c r="K9" s="78">
        <v>10800</v>
      </c>
      <c r="L9" s="78">
        <v>18000</v>
      </c>
      <c r="M9" s="78">
        <v>18000</v>
      </c>
      <c r="N9" s="78"/>
      <c r="O9" s="78"/>
      <c r="P9" s="78">
        <v>72000</v>
      </c>
      <c r="Q9" s="78"/>
      <c r="R9" s="78">
        <v>36000</v>
      </c>
      <c r="S9" s="78"/>
      <c r="T9" s="78">
        <v>36000</v>
      </c>
      <c r="U9" s="78"/>
      <c r="V9" s="78">
        <v>36000</v>
      </c>
      <c r="W9" s="78"/>
      <c r="X9" s="78"/>
      <c r="Y9" s="78"/>
      <c r="Z9" s="78"/>
      <c r="AA9" s="78"/>
      <c r="AB9" s="78">
        <v>13367</v>
      </c>
      <c r="AC9" s="78"/>
      <c r="AD9" s="78"/>
      <c r="AE9" s="78">
        <v>277320</v>
      </c>
      <c r="AF9" s="78"/>
      <c r="AG9" s="78">
        <v>68400</v>
      </c>
    </row>
    <row r="10" spans="1:33">
      <c r="A10" s="79"/>
      <c r="B10" s="79"/>
      <c r="C10" s="79"/>
      <c r="D10" s="38">
        <v>405004</v>
      </c>
      <c r="E10" s="38" t="s">
        <v>285</v>
      </c>
      <c r="F10" s="73">
        <v>1034311</v>
      </c>
      <c r="G10" s="73">
        <v>74400</v>
      </c>
      <c r="H10" s="73">
        <v>31000</v>
      </c>
      <c r="I10" s="73"/>
      <c r="J10" s="73"/>
      <c r="K10" s="73">
        <v>18600</v>
      </c>
      <c r="L10" s="73">
        <v>31000</v>
      </c>
      <c r="M10" s="73">
        <v>31000</v>
      </c>
      <c r="N10" s="73"/>
      <c r="O10" s="73"/>
      <c r="P10" s="73">
        <v>124000</v>
      </c>
      <c r="Q10" s="73"/>
      <c r="R10" s="73">
        <v>62000</v>
      </c>
      <c r="S10" s="73"/>
      <c r="T10" s="73">
        <v>62000</v>
      </c>
      <c r="U10" s="73"/>
      <c r="V10" s="73">
        <v>62000</v>
      </c>
      <c r="W10" s="73"/>
      <c r="X10" s="73"/>
      <c r="Y10" s="73"/>
      <c r="Z10" s="73"/>
      <c r="AA10" s="73"/>
      <c r="AB10" s="73">
        <v>38311</v>
      </c>
      <c r="AC10" s="73"/>
      <c r="AD10" s="73"/>
      <c r="AE10" s="73">
        <v>400800</v>
      </c>
      <c r="AF10" s="73"/>
      <c r="AG10" s="73">
        <v>99200</v>
      </c>
    </row>
    <row r="11" spans="1:33">
      <c r="A11" s="79"/>
      <c r="B11" s="79"/>
      <c r="C11" s="79"/>
      <c r="D11" s="80">
        <v>405004</v>
      </c>
      <c r="E11" s="81" t="s">
        <v>261</v>
      </c>
      <c r="F11" s="82">
        <v>1034311</v>
      </c>
      <c r="G11" s="78">
        <v>74400</v>
      </c>
      <c r="H11" s="78">
        <v>31000</v>
      </c>
      <c r="I11" s="78"/>
      <c r="J11" s="78"/>
      <c r="K11" s="78">
        <v>18600</v>
      </c>
      <c r="L11" s="78">
        <v>31000</v>
      </c>
      <c r="M11" s="78">
        <v>31000</v>
      </c>
      <c r="N11" s="78"/>
      <c r="O11" s="78"/>
      <c r="P11" s="78">
        <v>124000</v>
      </c>
      <c r="Q11" s="78"/>
      <c r="R11" s="78">
        <v>62000</v>
      </c>
      <c r="S11" s="78"/>
      <c r="T11" s="78">
        <v>62000</v>
      </c>
      <c r="U11" s="78"/>
      <c r="V11" s="78">
        <v>62000</v>
      </c>
      <c r="W11" s="78"/>
      <c r="X11" s="78"/>
      <c r="Y11" s="78"/>
      <c r="Z11" s="78"/>
      <c r="AA11" s="78"/>
      <c r="AB11" s="78">
        <v>38311</v>
      </c>
      <c r="AC11" s="78"/>
      <c r="AD11" s="78"/>
      <c r="AE11" s="78">
        <v>400800</v>
      </c>
      <c r="AF11" s="78"/>
      <c r="AG11" s="78">
        <v>99200</v>
      </c>
    </row>
    <row r="12" spans="1:33">
      <c r="A12" s="79"/>
      <c r="B12" s="79"/>
      <c r="C12" s="79"/>
      <c r="D12" s="35" t="s">
        <v>363</v>
      </c>
      <c r="E12" s="35" t="s">
        <v>286</v>
      </c>
      <c r="F12" s="73">
        <v>501279</v>
      </c>
      <c r="G12" s="73">
        <v>36000</v>
      </c>
      <c r="H12" s="73">
        <v>15000</v>
      </c>
      <c r="I12" s="73"/>
      <c r="J12" s="73"/>
      <c r="K12" s="73">
        <v>9000</v>
      </c>
      <c r="L12" s="73">
        <v>15000</v>
      </c>
      <c r="M12" s="73">
        <v>15000</v>
      </c>
      <c r="N12" s="73"/>
      <c r="O12" s="73"/>
      <c r="P12" s="73">
        <v>60000</v>
      </c>
      <c r="Q12" s="73"/>
      <c r="R12" s="73">
        <v>30000</v>
      </c>
      <c r="S12" s="73"/>
      <c r="T12" s="73">
        <v>30000</v>
      </c>
      <c r="U12" s="73"/>
      <c r="V12" s="73">
        <v>30000</v>
      </c>
      <c r="W12" s="73"/>
      <c r="X12" s="73"/>
      <c r="Y12" s="73"/>
      <c r="Z12" s="73"/>
      <c r="AA12" s="73"/>
      <c r="AB12" s="73">
        <v>10479</v>
      </c>
      <c r="AC12" s="73"/>
      <c r="AD12" s="73"/>
      <c r="AE12" s="73">
        <v>202800</v>
      </c>
      <c r="AF12" s="73"/>
      <c r="AG12" s="73">
        <v>48000</v>
      </c>
    </row>
    <row r="13" spans="1:33">
      <c r="A13" s="74" t="s">
        <v>260</v>
      </c>
      <c r="B13" s="74" t="s">
        <v>258</v>
      </c>
      <c r="C13" s="74" t="s">
        <v>258</v>
      </c>
      <c r="D13" s="46">
        <v>405005</v>
      </c>
      <c r="E13" s="81" t="s">
        <v>261</v>
      </c>
      <c r="F13" s="78">
        <v>501279</v>
      </c>
      <c r="G13" s="78">
        <v>36000</v>
      </c>
      <c r="H13" s="78">
        <v>15000</v>
      </c>
      <c r="I13" s="78"/>
      <c r="J13" s="78"/>
      <c r="K13" s="78">
        <v>9000</v>
      </c>
      <c r="L13" s="78">
        <v>15000</v>
      </c>
      <c r="M13" s="78">
        <v>15000</v>
      </c>
      <c r="N13" s="78"/>
      <c r="O13" s="78"/>
      <c r="P13" s="78">
        <v>60000</v>
      </c>
      <c r="Q13" s="78"/>
      <c r="R13" s="78">
        <v>30000</v>
      </c>
      <c r="S13" s="78"/>
      <c r="T13" s="78">
        <v>30000</v>
      </c>
      <c r="U13" s="78"/>
      <c r="V13" s="78">
        <v>30000</v>
      </c>
      <c r="W13" s="78"/>
      <c r="X13" s="78"/>
      <c r="Y13" s="78"/>
      <c r="Z13" s="78"/>
      <c r="AA13" s="78"/>
      <c r="AB13" s="78">
        <v>10479</v>
      </c>
      <c r="AC13" s="78"/>
      <c r="AD13" s="78"/>
      <c r="AE13" s="78">
        <v>202800</v>
      </c>
      <c r="AF13" s="78"/>
      <c r="AG13" s="78">
        <v>48000</v>
      </c>
    </row>
    <row r="14" spans="1:33">
      <c r="A14" s="79"/>
      <c r="B14" s="79"/>
      <c r="C14" s="79"/>
      <c r="D14" s="49">
        <v>405007</v>
      </c>
      <c r="E14" s="50" t="s">
        <v>157</v>
      </c>
      <c r="F14" s="83">
        <v>2709152</v>
      </c>
      <c r="G14" s="83">
        <v>108000</v>
      </c>
      <c r="H14" s="83">
        <v>45000</v>
      </c>
      <c r="I14" s="83"/>
      <c r="J14" s="83"/>
      <c r="K14" s="83">
        <v>27000</v>
      </c>
      <c r="L14" s="83">
        <v>45000</v>
      </c>
      <c r="M14" s="83">
        <v>45000</v>
      </c>
      <c r="N14" s="83"/>
      <c r="O14" s="83"/>
      <c r="P14" s="83">
        <v>180000</v>
      </c>
      <c r="Q14" s="83"/>
      <c r="R14" s="83">
        <v>90000</v>
      </c>
      <c r="S14" s="83"/>
      <c r="T14" s="83">
        <v>90000</v>
      </c>
      <c r="U14" s="83"/>
      <c r="V14" s="83">
        <v>90000</v>
      </c>
      <c r="W14" s="83"/>
      <c r="X14" s="83"/>
      <c r="Y14" s="83"/>
      <c r="Z14" s="83"/>
      <c r="AA14" s="83"/>
      <c r="AB14" s="83">
        <v>8752</v>
      </c>
      <c r="AC14" s="83"/>
      <c r="AD14" s="83">
        <v>360000</v>
      </c>
      <c r="AE14" s="83">
        <v>596400</v>
      </c>
      <c r="AF14" s="83"/>
      <c r="AG14" s="83">
        <v>1024000</v>
      </c>
    </row>
    <row r="15" spans="1:33">
      <c r="A15" s="80" t="s">
        <v>260</v>
      </c>
      <c r="B15" s="80" t="s">
        <v>258</v>
      </c>
      <c r="C15" s="80" t="s">
        <v>258</v>
      </c>
      <c r="D15" s="46">
        <v>405007</v>
      </c>
      <c r="E15" s="81" t="s">
        <v>261</v>
      </c>
      <c r="F15" s="84">
        <v>2709152</v>
      </c>
      <c r="G15" s="84">
        <v>108000</v>
      </c>
      <c r="H15" s="84">
        <v>45000</v>
      </c>
      <c r="I15" s="84"/>
      <c r="J15" s="84"/>
      <c r="K15" s="84">
        <v>27000</v>
      </c>
      <c r="L15" s="84">
        <v>45000</v>
      </c>
      <c r="M15" s="84">
        <v>45000</v>
      </c>
      <c r="N15" s="84"/>
      <c r="O15" s="84"/>
      <c r="P15" s="84">
        <v>180000</v>
      </c>
      <c r="Q15" s="84"/>
      <c r="R15" s="84">
        <v>90000</v>
      </c>
      <c r="S15" s="84"/>
      <c r="T15" s="84">
        <v>90000</v>
      </c>
      <c r="U15" s="84"/>
      <c r="V15" s="84">
        <v>90000</v>
      </c>
      <c r="W15" s="84"/>
      <c r="X15" s="83"/>
      <c r="Y15" s="83"/>
      <c r="Z15" s="83"/>
      <c r="AA15" s="83"/>
      <c r="AB15" s="84">
        <v>8752</v>
      </c>
      <c r="AC15" s="84"/>
      <c r="AD15" s="84">
        <v>360000</v>
      </c>
      <c r="AE15" s="84">
        <v>596400</v>
      </c>
      <c r="AF15" s="84"/>
      <c r="AG15" s="84">
        <v>1024000</v>
      </c>
    </row>
    <row r="16" spans="1:33">
      <c r="A16" s="79"/>
      <c r="B16" s="79"/>
      <c r="C16" s="79"/>
      <c r="D16" s="85" t="s">
        <v>332</v>
      </c>
      <c r="E16" s="86" t="s">
        <v>333</v>
      </c>
      <c r="F16" s="73">
        <v>298219</v>
      </c>
      <c r="G16" s="73">
        <v>19200</v>
      </c>
      <c r="H16" s="73">
        <v>8000</v>
      </c>
      <c r="I16" s="73"/>
      <c r="J16" s="73"/>
      <c r="K16" s="73">
        <v>4800</v>
      </c>
      <c r="L16" s="73">
        <v>8000</v>
      </c>
      <c r="M16" s="73">
        <v>8000</v>
      </c>
      <c r="N16" s="73"/>
      <c r="O16" s="73"/>
      <c r="P16" s="73">
        <v>32000</v>
      </c>
      <c r="Q16" s="73"/>
      <c r="R16" s="73">
        <v>16000</v>
      </c>
      <c r="S16" s="73"/>
      <c r="T16" s="73">
        <v>16000</v>
      </c>
      <c r="U16" s="73"/>
      <c r="V16" s="73">
        <v>16000</v>
      </c>
      <c r="W16" s="73"/>
      <c r="X16" s="73"/>
      <c r="Y16" s="73"/>
      <c r="Z16" s="73"/>
      <c r="AA16" s="73"/>
      <c r="AB16" s="73">
        <v>9619</v>
      </c>
      <c r="AC16" s="73"/>
      <c r="AD16" s="73">
        <v>30000</v>
      </c>
      <c r="AE16" s="73">
        <v>105000</v>
      </c>
      <c r="AF16" s="73"/>
      <c r="AG16" s="73">
        <v>25600</v>
      </c>
    </row>
    <row r="17" spans="1:33">
      <c r="A17" s="80" t="s">
        <v>260</v>
      </c>
      <c r="B17" s="80" t="s">
        <v>258</v>
      </c>
      <c r="C17" s="80" t="s">
        <v>258</v>
      </c>
      <c r="D17" s="40">
        <v>405009</v>
      </c>
      <c r="E17" s="87" t="s">
        <v>261</v>
      </c>
      <c r="F17" s="78">
        <v>298219</v>
      </c>
      <c r="G17" s="78">
        <v>19200</v>
      </c>
      <c r="H17" s="78">
        <v>8000</v>
      </c>
      <c r="I17" s="78"/>
      <c r="J17" s="78"/>
      <c r="K17" s="78">
        <v>4800</v>
      </c>
      <c r="L17" s="78">
        <v>8000</v>
      </c>
      <c r="M17" s="78">
        <v>8000</v>
      </c>
      <c r="N17" s="78"/>
      <c r="O17" s="78"/>
      <c r="P17" s="78">
        <v>32000</v>
      </c>
      <c r="Q17" s="78"/>
      <c r="R17" s="78">
        <v>16000</v>
      </c>
      <c r="S17" s="78"/>
      <c r="T17" s="78">
        <v>16000</v>
      </c>
      <c r="U17" s="78"/>
      <c r="V17" s="78">
        <v>16000</v>
      </c>
      <c r="W17" s="78"/>
      <c r="X17" s="78"/>
      <c r="Y17" s="78"/>
      <c r="Z17" s="78"/>
      <c r="AA17" s="78"/>
      <c r="AB17" s="78">
        <v>9619</v>
      </c>
      <c r="AC17" s="78"/>
      <c r="AD17" s="78">
        <v>30000</v>
      </c>
      <c r="AE17" s="78">
        <v>105000</v>
      </c>
      <c r="AF17" s="78"/>
      <c r="AG17" s="78">
        <v>25600</v>
      </c>
    </row>
    <row r="18" spans="1:33">
      <c r="A18" s="79"/>
      <c r="B18" s="79"/>
      <c r="C18" s="79"/>
      <c r="D18" s="86" t="s">
        <v>289</v>
      </c>
      <c r="E18" s="35" t="s">
        <v>290</v>
      </c>
      <c r="F18" s="73">
        <v>113647</v>
      </c>
      <c r="G18" s="73">
        <v>8400</v>
      </c>
      <c r="H18" s="73">
        <v>3500</v>
      </c>
      <c r="I18" s="73"/>
      <c r="J18" s="73"/>
      <c r="K18" s="73">
        <v>2100</v>
      </c>
      <c r="L18" s="73">
        <v>3500</v>
      </c>
      <c r="M18" s="73">
        <v>3500</v>
      </c>
      <c r="N18" s="73"/>
      <c r="O18" s="73"/>
      <c r="P18" s="73">
        <v>14000</v>
      </c>
      <c r="Q18" s="73"/>
      <c r="R18" s="73">
        <v>7000</v>
      </c>
      <c r="S18" s="73"/>
      <c r="T18" s="73">
        <v>7000</v>
      </c>
      <c r="U18" s="73"/>
      <c r="V18" s="73">
        <v>7000</v>
      </c>
      <c r="W18" s="73"/>
      <c r="X18" s="73"/>
      <c r="Y18" s="73"/>
      <c r="Z18" s="73"/>
      <c r="AA18" s="73"/>
      <c r="AB18" s="73">
        <v>247</v>
      </c>
      <c r="AC18" s="73"/>
      <c r="AD18" s="73"/>
      <c r="AE18" s="73">
        <v>46200</v>
      </c>
      <c r="AF18" s="73"/>
      <c r="AG18" s="73">
        <v>11200</v>
      </c>
    </row>
    <row r="19" spans="1:33">
      <c r="A19" s="80" t="s">
        <v>260</v>
      </c>
      <c r="B19" s="80" t="s">
        <v>258</v>
      </c>
      <c r="C19" s="80" t="s">
        <v>258</v>
      </c>
      <c r="D19" s="47" t="s">
        <v>365</v>
      </c>
      <c r="E19" s="29" t="s">
        <v>261</v>
      </c>
      <c r="F19" s="78">
        <v>113647</v>
      </c>
      <c r="G19" s="78">
        <v>8400</v>
      </c>
      <c r="H19" s="78">
        <v>3500</v>
      </c>
      <c r="I19" s="78"/>
      <c r="J19" s="78"/>
      <c r="K19" s="78">
        <v>2100</v>
      </c>
      <c r="L19" s="78">
        <v>3500</v>
      </c>
      <c r="M19" s="78">
        <v>3500</v>
      </c>
      <c r="N19" s="78"/>
      <c r="O19" s="78"/>
      <c r="P19" s="78">
        <v>14000</v>
      </c>
      <c r="Q19" s="78"/>
      <c r="R19" s="78">
        <v>7000</v>
      </c>
      <c r="S19" s="78"/>
      <c r="T19" s="78">
        <v>7000</v>
      </c>
      <c r="U19" s="78"/>
      <c r="V19" s="78">
        <v>7000</v>
      </c>
      <c r="W19" s="78"/>
      <c r="X19" s="78"/>
      <c r="Y19" s="78"/>
      <c r="Z19" s="78"/>
      <c r="AA19" s="78"/>
      <c r="AB19" s="78">
        <v>247</v>
      </c>
      <c r="AC19" s="78"/>
      <c r="AD19" s="78"/>
      <c r="AE19" s="78">
        <v>46200</v>
      </c>
      <c r="AF19" s="78"/>
      <c r="AG19" s="78">
        <v>11200</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D30" sqref="D30"/>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 min="9" max="9" width="9.76666666666667" customWidth="1"/>
  </cols>
  <sheetData>
    <row r="1" ht="16.35" customHeight="1" spans="1:8">
      <c r="A1" s="1"/>
      <c r="G1" s="20" t="s">
        <v>387</v>
      </c>
      <c r="H1" s="20"/>
    </row>
    <row r="2" ht="33.6" customHeight="1" spans="1:8">
      <c r="A2" s="2" t="s">
        <v>20</v>
      </c>
      <c r="B2" s="2"/>
      <c r="C2" s="2"/>
      <c r="D2" s="2"/>
      <c r="E2" s="2"/>
      <c r="F2" s="2"/>
      <c r="G2" s="2"/>
      <c r="H2" s="2"/>
    </row>
    <row r="3" ht="24.15" customHeight="1" spans="1:8">
      <c r="A3" s="3" t="s">
        <v>30</v>
      </c>
      <c r="B3" s="3"/>
      <c r="C3" s="3"/>
      <c r="D3" s="3"/>
      <c r="E3" s="3"/>
      <c r="F3" s="3"/>
      <c r="G3" s="3"/>
      <c r="H3" s="21" t="s">
        <v>31</v>
      </c>
    </row>
    <row r="4" ht="23.25" customHeight="1" spans="1:8">
      <c r="A4" s="4" t="s">
        <v>388</v>
      </c>
      <c r="B4" s="4" t="s">
        <v>389</v>
      </c>
      <c r="C4" s="4" t="s">
        <v>390</v>
      </c>
      <c r="D4" s="4" t="s">
        <v>391</v>
      </c>
      <c r="E4" s="4" t="s">
        <v>392</v>
      </c>
      <c r="F4" s="4"/>
      <c r="G4" s="4"/>
      <c r="H4" s="4" t="s">
        <v>393</v>
      </c>
    </row>
    <row r="5" ht="25.85" customHeight="1" spans="1:8">
      <c r="A5" s="4"/>
      <c r="B5" s="4"/>
      <c r="C5" s="4"/>
      <c r="D5" s="4"/>
      <c r="E5" s="4" t="s">
        <v>137</v>
      </c>
      <c r="F5" s="4" t="s">
        <v>394</v>
      </c>
      <c r="G5" s="4" t="s">
        <v>395</v>
      </c>
      <c r="H5" s="4"/>
    </row>
    <row r="6" ht="22.8" customHeight="1" spans="1:8">
      <c r="A6" s="25"/>
      <c r="B6" s="25" t="s">
        <v>135</v>
      </c>
      <c r="C6" s="24"/>
      <c r="D6" s="24"/>
      <c r="E6" s="24"/>
      <c r="F6" s="24"/>
      <c r="G6" s="24"/>
      <c r="H6" s="24"/>
    </row>
    <row r="7" ht="22.8" customHeight="1" spans="1:8">
      <c r="A7" s="61" t="s">
        <v>153</v>
      </c>
      <c r="B7" s="34" t="s">
        <v>3</v>
      </c>
      <c r="C7" s="62">
        <f>SUM(C8:C13)</f>
        <v>631000</v>
      </c>
      <c r="D7" s="24"/>
      <c r="E7" s="24">
        <f>SUM(E8:E13)</f>
        <v>390000</v>
      </c>
      <c r="F7" s="24"/>
      <c r="G7" s="62">
        <f>SUM(G8:G13)</f>
        <v>390000</v>
      </c>
      <c r="H7" s="62">
        <f>SUM(H8:H13)</f>
        <v>241000</v>
      </c>
    </row>
    <row r="8" ht="22.8" customHeight="1" spans="1:8">
      <c r="A8" s="63" t="s">
        <v>168</v>
      </c>
      <c r="B8" s="64" t="s">
        <v>154</v>
      </c>
      <c r="C8" s="30">
        <v>36000</v>
      </c>
      <c r="D8" s="30"/>
      <c r="E8" s="30"/>
      <c r="F8" s="30"/>
      <c r="G8" s="30"/>
      <c r="H8" s="30">
        <v>36000</v>
      </c>
    </row>
    <row r="9" spans="1:8">
      <c r="A9" s="40">
        <v>405004</v>
      </c>
      <c r="B9" s="40" t="s">
        <v>155</v>
      </c>
      <c r="C9" s="65">
        <v>62000</v>
      </c>
      <c r="D9" s="30"/>
      <c r="E9" s="30"/>
      <c r="F9" s="30"/>
      <c r="G9" s="30"/>
      <c r="H9" s="30">
        <v>62000</v>
      </c>
    </row>
    <row r="10" spans="1:8">
      <c r="A10" s="40">
        <v>405005</v>
      </c>
      <c r="B10" s="66" t="s">
        <v>156</v>
      </c>
      <c r="C10" s="65">
        <v>30000</v>
      </c>
      <c r="D10" s="30"/>
      <c r="E10" s="30"/>
      <c r="F10" s="30"/>
      <c r="G10" s="30"/>
      <c r="H10" s="30">
        <v>30000</v>
      </c>
    </row>
    <row r="11" spans="1:8">
      <c r="A11" s="66" t="s">
        <v>287</v>
      </c>
      <c r="B11" s="67" t="s">
        <v>157</v>
      </c>
      <c r="C11" s="68">
        <v>450000</v>
      </c>
      <c r="D11" s="68"/>
      <c r="E11" s="68">
        <v>360000</v>
      </c>
      <c r="F11" s="68"/>
      <c r="G11" s="68">
        <v>360000</v>
      </c>
      <c r="H11" s="68">
        <v>90000</v>
      </c>
    </row>
    <row r="12" spans="1:8">
      <c r="A12" s="40">
        <v>405009</v>
      </c>
      <c r="B12" s="69" t="s">
        <v>158</v>
      </c>
      <c r="C12" s="30">
        <v>46000</v>
      </c>
      <c r="D12" s="30"/>
      <c r="E12" s="30">
        <v>30000</v>
      </c>
      <c r="F12" s="30"/>
      <c r="G12" s="30">
        <v>30000</v>
      </c>
      <c r="H12" s="30">
        <v>16000</v>
      </c>
    </row>
    <row r="13" spans="1:8">
      <c r="A13" s="63" t="s">
        <v>289</v>
      </c>
      <c r="B13" s="70" t="s">
        <v>290</v>
      </c>
      <c r="C13" s="30">
        <v>7000</v>
      </c>
      <c r="D13" s="30"/>
      <c r="E13" s="30"/>
      <c r="F13" s="30"/>
      <c r="G13" s="30"/>
      <c r="H13" s="30">
        <v>7000</v>
      </c>
    </row>
    <row r="14" spans="3:3">
      <c r="C14" s="18"/>
    </row>
    <row r="15" spans="3:3">
      <c r="C15" s="18"/>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G1" sqref="G1:H1"/>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 min="9" max="9" width="9.76666666666667" customWidth="1"/>
  </cols>
  <sheetData>
    <row r="1" ht="16.35" customHeight="1" spans="1:8">
      <c r="A1" s="1"/>
      <c r="G1" s="20" t="s">
        <v>396</v>
      </c>
      <c r="H1" s="20"/>
    </row>
    <row r="2" ht="38.8" customHeight="1" spans="1:8">
      <c r="A2" s="2" t="s">
        <v>21</v>
      </c>
      <c r="B2" s="2"/>
      <c r="C2" s="2"/>
      <c r="D2" s="2"/>
      <c r="E2" s="2"/>
      <c r="F2" s="2"/>
      <c r="G2" s="2"/>
      <c r="H2" s="2"/>
    </row>
    <row r="3" ht="24.15" customHeight="1" spans="1:8">
      <c r="A3" s="3" t="s">
        <v>30</v>
      </c>
      <c r="B3" s="3"/>
      <c r="C3" s="3"/>
      <c r="D3" s="3"/>
      <c r="E3" s="3"/>
      <c r="F3" s="3"/>
      <c r="G3" s="3"/>
      <c r="H3" s="21" t="s">
        <v>31</v>
      </c>
    </row>
    <row r="4" ht="23.25" customHeight="1" spans="1:8">
      <c r="A4" s="4" t="s">
        <v>161</v>
      </c>
      <c r="B4" s="4" t="s">
        <v>162</v>
      </c>
      <c r="C4" s="4" t="s">
        <v>135</v>
      </c>
      <c r="D4" s="4" t="s">
        <v>397</v>
      </c>
      <c r="E4" s="4"/>
      <c r="F4" s="4"/>
      <c r="G4" s="4"/>
      <c r="H4" s="4" t="s">
        <v>164</v>
      </c>
    </row>
    <row r="5" ht="19.8" customHeight="1" spans="1:8">
      <c r="A5" s="4"/>
      <c r="B5" s="4"/>
      <c r="C5" s="4"/>
      <c r="D5" s="4" t="s">
        <v>137</v>
      </c>
      <c r="E5" s="4" t="s">
        <v>304</v>
      </c>
      <c r="F5" s="4"/>
      <c r="G5" s="4" t="s">
        <v>305</v>
      </c>
      <c r="H5" s="4"/>
    </row>
    <row r="6" ht="27.6" customHeight="1" spans="1:8">
      <c r="A6" s="4"/>
      <c r="B6" s="4"/>
      <c r="C6" s="4"/>
      <c r="D6" s="4"/>
      <c r="E6" s="4" t="s">
        <v>277</v>
      </c>
      <c r="F6" s="4" t="s">
        <v>238</v>
      </c>
      <c r="G6" s="4"/>
      <c r="H6" s="4"/>
    </row>
    <row r="7" ht="22.8" customHeight="1" spans="1:8">
      <c r="A7" s="25"/>
      <c r="B7" s="34" t="s">
        <v>135</v>
      </c>
      <c r="C7" s="24">
        <v>0</v>
      </c>
      <c r="D7" s="24"/>
      <c r="E7" s="24"/>
      <c r="F7" s="24"/>
      <c r="G7" s="24"/>
      <c r="H7" s="24"/>
    </row>
    <row r="8" ht="22.8" customHeight="1" spans="1:8">
      <c r="A8" s="23"/>
      <c r="B8" s="23"/>
      <c r="C8" s="24"/>
      <c r="D8" s="24"/>
      <c r="E8" s="24"/>
      <c r="F8" s="24"/>
      <c r="G8" s="24"/>
      <c r="H8" s="24"/>
    </row>
    <row r="9" ht="22.8" customHeight="1" spans="1:8">
      <c r="A9" s="35"/>
      <c r="B9" s="35"/>
      <c r="C9" s="24"/>
      <c r="D9" s="24"/>
      <c r="E9" s="24"/>
      <c r="F9" s="24"/>
      <c r="G9" s="24"/>
      <c r="H9" s="24"/>
    </row>
    <row r="10" ht="22.8" customHeight="1" spans="1:8">
      <c r="A10" s="35"/>
      <c r="B10" s="35"/>
      <c r="C10" s="24"/>
      <c r="D10" s="24"/>
      <c r="E10" s="24"/>
      <c r="F10" s="24"/>
      <c r="G10" s="24"/>
      <c r="H10" s="24"/>
    </row>
    <row r="11" ht="22.8" customHeight="1" spans="1:8">
      <c r="A11" s="35"/>
      <c r="B11" s="35"/>
      <c r="C11" s="24"/>
      <c r="D11" s="24"/>
      <c r="E11" s="24"/>
      <c r="F11" s="24"/>
      <c r="G11" s="24"/>
      <c r="H11" s="24"/>
    </row>
    <row r="12" ht="22.8" customHeight="1" spans="1:8">
      <c r="A12" s="36"/>
      <c r="B12" s="36"/>
      <c r="C12" s="6"/>
      <c r="D12" s="6"/>
      <c r="E12" s="56"/>
      <c r="F12" s="56"/>
      <c r="G12" s="56"/>
      <c r="H12" s="56"/>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S1" sqref="S1:T1"/>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2" width="9.76666666666667" customWidth="1"/>
  </cols>
  <sheetData>
    <row r="1" ht="16.35" customHeight="1" spans="1:20">
      <c r="A1" s="1"/>
      <c r="S1" s="20" t="s">
        <v>398</v>
      </c>
      <c r="T1" s="20"/>
    </row>
    <row r="2" ht="47.4" customHeight="1" spans="1:17">
      <c r="A2" s="2" t="s">
        <v>22</v>
      </c>
      <c r="B2" s="2"/>
      <c r="C2" s="2"/>
      <c r="D2" s="2"/>
      <c r="E2" s="2"/>
      <c r="F2" s="2"/>
      <c r="G2" s="2"/>
      <c r="H2" s="2"/>
      <c r="I2" s="2"/>
      <c r="J2" s="2"/>
      <c r="K2" s="2"/>
      <c r="L2" s="2"/>
      <c r="M2" s="2"/>
      <c r="N2" s="2"/>
      <c r="O2" s="2"/>
      <c r="P2" s="2"/>
      <c r="Q2" s="2"/>
    </row>
    <row r="3" ht="24.15" customHeight="1" spans="1:20">
      <c r="A3" s="3" t="s">
        <v>30</v>
      </c>
      <c r="B3" s="3"/>
      <c r="C3" s="3"/>
      <c r="D3" s="3"/>
      <c r="E3" s="3"/>
      <c r="F3" s="3"/>
      <c r="G3" s="3"/>
      <c r="H3" s="3"/>
      <c r="I3" s="3"/>
      <c r="J3" s="3"/>
      <c r="K3" s="3"/>
      <c r="L3" s="3"/>
      <c r="M3" s="3"/>
      <c r="N3" s="3"/>
      <c r="O3" s="3"/>
      <c r="P3" s="3"/>
      <c r="Q3" s="3"/>
      <c r="R3" s="3"/>
      <c r="S3" s="21" t="s">
        <v>31</v>
      </c>
      <c r="T3" s="21"/>
    </row>
    <row r="4" ht="27.6" customHeight="1" spans="1:20">
      <c r="A4" s="4" t="s">
        <v>226</v>
      </c>
      <c r="B4" s="4"/>
      <c r="C4" s="4"/>
      <c r="D4" s="4" t="s">
        <v>227</v>
      </c>
      <c r="E4" s="4" t="s">
        <v>228</v>
      </c>
      <c r="F4" s="4" t="s">
        <v>229</v>
      </c>
      <c r="G4" s="4" t="s">
        <v>230</v>
      </c>
      <c r="H4" s="4" t="s">
        <v>231</v>
      </c>
      <c r="I4" s="4" t="s">
        <v>232</v>
      </c>
      <c r="J4" s="4" t="s">
        <v>233</v>
      </c>
      <c r="K4" s="4" t="s">
        <v>234</v>
      </c>
      <c r="L4" s="4" t="s">
        <v>235</v>
      </c>
      <c r="M4" s="4" t="s">
        <v>236</v>
      </c>
      <c r="N4" s="4" t="s">
        <v>237</v>
      </c>
      <c r="O4" s="4" t="s">
        <v>238</v>
      </c>
      <c r="P4" s="4" t="s">
        <v>239</v>
      </c>
      <c r="Q4" s="4" t="s">
        <v>240</v>
      </c>
      <c r="R4" s="4" t="s">
        <v>241</v>
      </c>
      <c r="S4" s="4" t="s">
        <v>242</v>
      </c>
      <c r="T4" s="4" t="s">
        <v>243</v>
      </c>
    </row>
    <row r="5" ht="19.8" customHeight="1" spans="1:20">
      <c r="A5" s="4" t="s">
        <v>244</v>
      </c>
      <c r="B5" s="4" t="s">
        <v>245</v>
      </c>
      <c r="C5" s="4" t="s">
        <v>246</v>
      </c>
      <c r="D5" s="4"/>
      <c r="E5" s="4"/>
      <c r="F5" s="4"/>
      <c r="G5" s="4"/>
      <c r="H5" s="4"/>
      <c r="I5" s="4"/>
      <c r="J5" s="4"/>
      <c r="K5" s="4"/>
      <c r="L5" s="4"/>
      <c r="M5" s="4"/>
      <c r="N5" s="4"/>
      <c r="O5" s="4"/>
      <c r="P5" s="4"/>
      <c r="Q5" s="4"/>
      <c r="R5" s="4"/>
      <c r="S5" s="4"/>
      <c r="T5" s="4"/>
    </row>
    <row r="6" ht="22.8" customHeight="1" spans="1:20">
      <c r="A6" s="25"/>
      <c r="B6" s="25"/>
      <c r="C6" s="25"/>
      <c r="D6" s="25"/>
      <c r="E6" s="25" t="s">
        <v>135</v>
      </c>
      <c r="F6" s="24">
        <v>0</v>
      </c>
      <c r="G6" s="24"/>
      <c r="H6" s="24"/>
      <c r="I6" s="24"/>
      <c r="J6" s="24"/>
      <c r="K6" s="24"/>
      <c r="L6" s="24"/>
      <c r="M6" s="24"/>
      <c r="N6" s="24"/>
      <c r="O6" s="24"/>
      <c r="P6" s="24"/>
      <c r="Q6" s="24"/>
      <c r="R6" s="24"/>
      <c r="S6" s="24"/>
      <c r="T6" s="24"/>
    </row>
    <row r="7" ht="22.8" customHeight="1" spans="1:20">
      <c r="A7" s="25"/>
      <c r="B7" s="25"/>
      <c r="C7" s="25"/>
      <c r="D7" s="23"/>
      <c r="E7" s="23"/>
      <c r="F7" s="24"/>
      <c r="G7" s="24"/>
      <c r="H7" s="24"/>
      <c r="I7" s="24"/>
      <c r="J7" s="24"/>
      <c r="K7" s="24"/>
      <c r="L7" s="24"/>
      <c r="M7" s="24"/>
      <c r="N7" s="24"/>
      <c r="O7" s="24"/>
      <c r="P7" s="24"/>
      <c r="Q7" s="24"/>
      <c r="R7" s="24"/>
      <c r="S7" s="24"/>
      <c r="T7" s="24"/>
    </row>
    <row r="8" ht="22.8" customHeight="1" spans="1:20">
      <c r="A8" s="57"/>
      <c r="B8" s="57"/>
      <c r="C8" s="57"/>
      <c r="D8" s="35"/>
      <c r="E8" s="35"/>
      <c r="F8" s="24"/>
      <c r="G8" s="24"/>
      <c r="H8" s="24"/>
      <c r="I8" s="24"/>
      <c r="J8" s="24"/>
      <c r="K8" s="24"/>
      <c r="L8" s="24"/>
      <c r="M8" s="24"/>
      <c r="N8" s="24"/>
      <c r="O8" s="24"/>
      <c r="P8" s="24"/>
      <c r="Q8" s="24"/>
      <c r="R8" s="24"/>
      <c r="S8" s="24"/>
      <c r="T8" s="24"/>
    </row>
    <row r="9" ht="22.8" customHeight="1" spans="1:20">
      <c r="A9" s="58"/>
      <c r="B9" s="58"/>
      <c r="C9" s="58"/>
      <c r="D9" s="36"/>
      <c r="E9" s="59"/>
      <c r="F9" s="60"/>
      <c r="G9" s="60"/>
      <c r="H9" s="60"/>
      <c r="I9" s="60"/>
      <c r="J9" s="60"/>
      <c r="K9" s="60"/>
      <c r="L9" s="60"/>
      <c r="M9" s="60"/>
      <c r="N9" s="60"/>
      <c r="O9" s="60"/>
      <c r="P9" s="60"/>
      <c r="Q9" s="60"/>
      <c r="R9" s="60"/>
      <c r="S9" s="60"/>
      <c r="T9" s="60"/>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9" workbookViewId="0">
      <selection activeCell="G24" sqref="G24"/>
    </sheetView>
  </sheetViews>
  <sheetFormatPr defaultColWidth="10" defaultRowHeight="13.5" outlineLevelCol="2"/>
  <cols>
    <col min="1" max="1" width="6.38333333333333" customWidth="1"/>
    <col min="2" max="2" width="9.90833333333333" customWidth="1"/>
    <col min="3" max="3" width="52.3833333333333" customWidth="1"/>
    <col min="4" max="4" width="9.76666666666667" customWidth="1"/>
  </cols>
  <sheetData>
    <row r="1" ht="32.75" customHeight="1" spans="1:3">
      <c r="A1" s="1"/>
      <c r="B1" s="22" t="s">
        <v>4</v>
      </c>
      <c r="C1" s="22"/>
    </row>
    <row r="2" ht="25" customHeight="1" spans="2:3">
      <c r="B2" s="22"/>
      <c r="C2" s="22"/>
    </row>
    <row r="3" ht="31.05" customHeight="1" spans="2:3">
      <c r="B3" s="211" t="s">
        <v>5</v>
      </c>
      <c r="C3" s="211"/>
    </row>
    <row r="4" ht="32.55" customHeight="1" spans="2:3">
      <c r="B4" s="212">
        <v>1</v>
      </c>
      <c r="C4" s="213" t="s">
        <v>6</v>
      </c>
    </row>
    <row r="5" ht="32.55" customHeight="1" spans="2:3">
      <c r="B5" s="212">
        <v>2</v>
      </c>
      <c r="C5" s="214" t="s">
        <v>7</v>
      </c>
    </row>
    <row r="6" ht="32.55" customHeight="1" spans="2:3">
      <c r="B6" s="212">
        <v>3</v>
      </c>
      <c r="C6" s="213" t="s">
        <v>8</v>
      </c>
    </row>
    <row r="7" ht="32.55" customHeight="1" spans="2:3">
      <c r="B7" s="212">
        <v>4</v>
      </c>
      <c r="C7" s="213" t="s">
        <v>9</v>
      </c>
    </row>
    <row r="8" ht="32.55" customHeight="1" spans="2:3">
      <c r="B8" s="212">
        <v>5</v>
      </c>
      <c r="C8" s="213" t="s">
        <v>10</v>
      </c>
    </row>
    <row r="9" ht="32.55" customHeight="1" spans="2:3">
      <c r="B9" s="212">
        <v>6</v>
      </c>
      <c r="C9" s="213" t="s">
        <v>11</v>
      </c>
    </row>
    <row r="10" ht="32.55" customHeight="1" spans="2:3">
      <c r="B10" s="212">
        <v>7</v>
      </c>
      <c r="C10" s="213" t="s">
        <v>12</v>
      </c>
    </row>
    <row r="11" ht="32.55" customHeight="1" spans="2:3">
      <c r="B11" s="212">
        <v>8</v>
      </c>
      <c r="C11" s="213" t="s">
        <v>13</v>
      </c>
    </row>
    <row r="12" ht="32.55" customHeight="1" spans="2:3">
      <c r="B12" s="212">
        <v>9</v>
      </c>
      <c r="C12" s="213" t="s">
        <v>14</v>
      </c>
    </row>
    <row r="13" ht="32.55" customHeight="1" spans="2:3">
      <c r="B13" s="212">
        <v>10</v>
      </c>
      <c r="C13" s="213" t="s">
        <v>15</v>
      </c>
    </row>
    <row r="14" ht="32.55" customHeight="1" spans="2:3">
      <c r="B14" s="212">
        <v>11</v>
      </c>
      <c r="C14" s="213" t="s">
        <v>16</v>
      </c>
    </row>
    <row r="15" ht="32.55" customHeight="1" spans="2:3">
      <c r="B15" s="212">
        <v>12</v>
      </c>
      <c r="C15" s="213" t="s">
        <v>17</v>
      </c>
    </row>
    <row r="16" ht="32.55" customHeight="1" spans="2:3">
      <c r="B16" s="212">
        <v>13</v>
      </c>
      <c r="C16" s="213" t="s">
        <v>18</v>
      </c>
    </row>
    <row r="17" ht="32.55" customHeight="1" spans="2:3">
      <c r="B17" s="212">
        <v>14</v>
      </c>
      <c r="C17" s="213" t="s">
        <v>19</v>
      </c>
    </row>
    <row r="18" ht="32.55" customHeight="1" spans="2:3">
      <c r="B18" s="212">
        <v>15</v>
      </c>
      <c r="C18" s="213" t="s">
        <v>20</v>
      </c>
    </row>
    <row r="19" ht="32.55" customHeight="1" spans="2:3">
      <c r="B19" s="212">
        <v>16</v>
      </c>
      <c r="C19" s="213" t="s">
        <v>21</v>
      </c>
    </row>
    <row r="20" ht="32.55" customHeight="1" spans="2:3">
      <c r="B20" s="212">
        <v>17</v>
      </c>
      <c r="C20" s="213" t="s">
        <v>22</v>
      </c>
    </row>
    <row r="21" ht="32.55" customHeight="1" spans="2:3">
      <c r="B21" s="212">
        <v>18</v>
      </c>
      <c r="C21" s="213" t="s">
        <v>23</v>
      </c>
    </row>
    <row r="22" ht="32.55" customHeight="1" spans="2:3">
      <c r="B22" s="212">
        <v>19</v>
      </c>
      <c r="C22" s="213" t="s">
        <v>24</v>
      </c>
    </row>
    <row r="23" ht="32.55" customHeight="1" spans="2:3">
      <c r="B23" s="212">
        <v>20</v>
      </c>
      <c r="C23" s="213" t="s">
        <v>25</v>
      </c>
    </row>
    <row r="24" ht="32.55" customHeight="1" spans="2:3">
      <c r="B24" s="212">
        <v>21</v>
      </c>
      <c r="C24" s="213" t="s">
        <v>26</v>
      </c>
    </row>
    <row r="25" ht="32.55" customHeight="1" spans="2:3">
      <c r="B25" s="212">
        <v>22</v>
      </c>
      <c r="C25" s="213" t="s">
        <v>27</v>
      </c>
    </row>
    <row r="26" ht="32.55" customHeight="1" spans="2:3">
      <c r="B26" s="212">
        <v>23</v>
      </c>
      <c r="C26" s="213" t="s">
        <v>28</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S1" sqref="S1:T1"/>
    </sheetView>
  </sheetViews>
  <sheetFormatPr defaultColWidth="10" defaultRowHeight="13.5"/>
  <cols>
    <col min="1" max="1" width="3.8" customWidth="1"/>
    <col min="2" max="3" width="3.93333333333333" customWidth="1"/>
    <col min="4" max="4" width="6.78333333333333" customWidth="1"/>
    <col min="5" max="5" width="15.8833333333333" customWidth="1"/>
    <col min="6" max="6" width="9.225" customWidth="1"/>
    <col min="7" max="20" width="7.18333333333333" customWidth="1"/>
    <col min="21" max="22" width="9.76666666666667" customWidth="1"/>
  </cols>
  <sheetData>
    <row r="1" ht="16.35" customHeight="1" spans="1:20">
      <c r="A1" s="1"/>
      <c r="S1" s="20" t="s">
        <v>399</v>
      </c>
      <c r="T1" s="20"/>
    </row>
    <row r="2" ht="47.4" customHeight="1" spans="1:20">
      <c r="A2" s="2" t="s">
        <v>23</v>
      </c>
      <c r="B2" s="2"/>
      <c r="C2" s="2"/>
      <c r="D2" s="2"/>
      <c r="E2" s="2"/>
      <c r="F2" s="2"/>
      <c r="G2" s="2"/>
      <c r="H2" s="2"/>
      <c r="I2" s="2"/>
      <c r="J2" s="2"/>
      <c r="K2" s="2"/>
      <c r="L2" s="2"/>
      <c r="M2" s="2"/>
      <c r="N2" s="2"/>
      <c r="O2" s="2"/>
      <c r="P2" s="2"/>
      <c r="Q2" s="2"/>
      <c r="R2" s="2"/>
      <c r="S2" s="2"/>
      <c r="T2" s="2"/>
    </row>
    <row r="3" ht="21.55" customHeight="1" spans="1:20">
      <c r="A3" s="3" t="s">
        <v>30</v>
      </c>
      <c r="B3" s="3"/>
      <c r="C3" s="3"/>
      <c r="D3" s="3"/>
      <c r="E3" s="3"/>
      <c r="F3" s="3"/>
      <c r="G3" s="3"/>
      <c r="H3" s="3"/>
      <c r="I3" s="3"/>
      <c r="J3" s="3"/>
      <c r="K3" s="3"/>
      <c r="L3" s="3"/>
      <c r="M3" s="3"/>
      <c r="N3" s="3"/>
      <c r="O3" s="3"/>
      <c r="P3" s="3"/>
      <c r="Q3" s="3"/>
      <c r="R3" s="3"/>
      <c r="S3" s="21" t="s">
        <v>31</v>
      </c>
      <c r="T3" s="21"/>
    </row>
    <row r="4" ht="29.3" customHeight="1" spans="1:20">
      <c r="A4" s="4" t="s">
        <v>226</v>
      </c>
      <c r="B4" s="4"/>
      <c r="C4" s="4"/>
      <c r="D4" s="4" t="s">
        <v>227</v>
      </c>
      <c r="E4" s="4" t="s">
        <v>228</v>
      </c>
      <c r="F4" s="4" t="s">
        <v>276</v>
      </c>
      <c r="G4" s="4" t="s">
        <v>163</v>
      </c>
      <c r="H4" s="4"/>
      <c r="I4" s="4"/>
      <c r="J4" s="4"/>
      <c r="K4" s="4" t="s">
        <v>164</v>
      </c>
      <c r="L4" s="4"/>
      <c r="M4" s="4"/>
      <c r="N4" s="4"/>
      <c r="O4" s="4"/>
      <c r="P4" s="4"/>
      <c r="Q4" s="4"/>
      <c r="R4" s="4"/>
      <c r="S4" s="4"/>
      <c r="T4" s="4"/>
    </row>
    <row r="5" ht="50" customHeight="1" spans="1:20">
      <c r="A5" s="4" t="s">
        <v>244</v>
      </c>
      <c r="B5" s="4" t="s">
        <v>245</v>
      </c>
      <c r="C5" s="4" t="s">
        <v>246</v>
      </c>
      <c r="D5" s="4"/>
      <c r="E5" s="4"/>
      <c r="F5" s="4"/>
      <c r="G5" s="4" t="s">
        <v>135</v>
      </c>
      <c r="H5" s="4" t="s">
        <v>277</v>
      </c>
      <c r="I5" s="4" t="s">
        <v>278</v>
      </c>
      <c r="J5" s="4" t="s">
        <v>238</v>
      </c>
      <c r="K5" s="4" t="s">
        <v>135</v>
      </c>
      <c r="L5" s="4" t="s">
        <v>280</v>
      </c>
      <c r="M5" s="4" t="s">
        <v>281</v>
      </c>
      <c r="N5" s="4" t="s">
        <v>240</v>
      </c>
      <c r="O5" s="4" t="s">
        <v>282</v>
      </c>
      <c r="P5" s="4" t="s">
        <v>283</v>
      </c>
      <c r="Q5" s="4" t="s">
        <v>284</v>
      </c>
      <c r="R5" s="4" t="s">
        <v>236</v>
      </c>
      <c r="S5" s="4" t="s">
        <v>239</v>
      </c>
      <c r="T5" s="4" t="s">
        <v>243</v>
      </c>
    </row>
    <row r="6" ht="22.8" customHeight="1" spans="1:20">
      <c r="A6" s="25"/>
      <c r="B6" s="25"/>
      <c r="C6" s="25"/>
      <c r="D6" s="25"/>
      <c r="E6" s="25" t="s">
        <v>135</v>
      </c>
      <c r="F6" s="24">
        <v>0</v>
      </c>
      <c r="G6" s="24"/>
      <c r="H6" s="24"/>
      <c r="I6" s="24"/>
      <c r="J6" s="24"/>
      <c r="K6" s="24"/>
      <c r="L6" s="24"/>
      <c r="M6" s="24"/>
      <c r="N6" s="24"/>
      <c r="O6" s="24"/>
      <c r="P6" s="24"/>
      <c r="Q6" s="24"/>
      <c r="R6" s="24"/>
      <c r="S6" s="24"/>
      <c r="T6" s="24"/>
    </row>
    <row r="7" ht="22.8" customHeight="1" spans="1:20">
      <c r="A7" s="25"/>
      <c r="B7" s="25"/>
      <c r="C7" s="25"/>
      <c r="D7" s="23"/>
      <c r="E7" s="23"/>
      <c r="F7" s="24"/>
      <c r="G7" s="24"/>
      <c r="H7" s="24"/>
      <c r="I7" s="24"/>
      <c r="J7" s="24"/>
      <c r="K7" s="24"/>
      <c r="L7" s="24"/>
      <c r="M7" s="24"/>
      <c r="N7" s="24"/>
      <c r="O7" s="24"/>
      <c r="P7" s="24"/>
      <c r="Q7" s="24"/>
      <c r="R7" s="24"/>
      <c r="S7" s="24"/>
      <c r="T7" s="24"/>
    </row>
    <row r="8" ht="22.8" customHeight="1" spans="1:20">
      <c r="A8" s="57"/>
      <c r="B8" s="57"/>
      <c r="C8" s="57"/>
      <c r="D8" s="35"/>
      <c r="E8" s="35"/>
      <c r="F8" s="24"/>
      <c r="G8" s="24"/>
      <c r="H8" s="24"/>
      <c r="I8" s="24"/>
      <c r="J8" s="24"/>
      <c r="K8" s="24"/>
      <c r="L8" s="24"/>
      <c r="M8" s="24"/>
      <c r="N8" s="24"/>
      <c r="O8" s="24"/>
      <c r="P8" s="24"/>
      <c r="Q8" s="24"/>
      <c r="R8" s="24"/>
      <c r="S8" s="24"/>
      <c r="T8" s="24"/>
    </row>
    <row r="9" ht="22.8" customHeight="1" spans="1:20">
      <c r="A9" s="58"/>
      <c r="B9" s="58"/>
      <c r="C9" s="58"/>
      <c r="D9" s="36"/>
      <c r="E9" s="59"/>
      <c r="F9" s="56"/>
      <c r="G9" s="6"/>
      <c r="H9" s="6"/>
      <c r="I9" s="6"/>
      <c r="J9" s="6"/>
      <c r="K9" s="6"/>
      <c r="L9" s="6"/>
      <c r="M9" s="6"/>
      <c r="N9" s="6"/>
      <c r="O9" s="6"/>
      <c r="P9" s="6"/>
      <c r="Q9" s="6"/>
      <c r="R9" s="6"/>
      <c r="S9" s="6"/>
      <c r="T9" s="6"/>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10" defaultRowHeight="13.5" outlineLevelCol="7"/>
  <cols>
    <col min="1" max="1" width="11.1333333333333" customWidth="1"/>
    <col min="2" max="2" width="25.3833333333333"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 min="9" max="9" width="9.76666666666667" customWidth="1"/>
  </cols>
  <sheetData>
    <row r="1" ht="16.35" customHeight="1" spans="1:8">
      <c r="A1" s="1"/>
      <c r="H1" s="20" t="s">
        <v>400</v>
      </c>
    </row>
    <row r="2" ht="38.8" customHeight="1" spans="1:8">
      <c r="A2" s="2" t="s">
        <v>401</v>
      </c>
      <c r="B2" s="2"/>
      <c r="C2" s="2"/>
      <c r="D2" s="2"/>
      <c r="E2" s="2"/>
      <c r="F2" s="2"/>
      <c r="G2" s="2"/>
      <c r="H2" s="2"/>
    </row>
    <row r="3" ht="24.15" customHeight="1" spans="1:8">
      <c r="A3" s="3" t="s">
        <v>30</v>
      </c>
      <c r="B3" s="3"/>
      <c r="C3" s="3"/>
      <c r="D3" s="3"/>
      <c r="E3" s="3"/>
      <c r="F3" s="3"/>
      <c r="G3" s="3"/>
      <c r="H3" s="21" t="s">
        <v>31</v>
      </c>
    </row>
    <row r="4" ht="19.8" customHeight="1" spans="1:8">
      <c r="A4" s="4" t="s">
        <v>161</v>
      </c>
      <c r="B4" s="4" t="s">
        <v>162</v>
      </c>
      <c r="C4" s="4" t="s">
        <v>135</v>
      </c>
      <c r="D4" s="4" t="s">
        <v>402</v>
      </c>
      <c r="E4" s="4"/>
      <c r="F4" s="4"/>
      <c r="G4" s="4"/>
      <c r="H4" s="4" t="s">
        <v>164</v>
      </c>
    </row>
    <row r="5" ht="23.25" customHeight="1" spans="1:8">
      <c r="A5" s="4"/>
      <c r="B5" s="4"/>
      <c r="C5" s="4"/>
      <c r="D5" s="4" t="s">
        <v>137</v>
      </c>
      <c r="E5" s="4" t="s">
        <v>304</v>
      </c>
      <c r="F5" s="4"/>
      <c r="G5" s="4" t="s">
        <v>305</v>
      </c>
      <c r="H5" s="4"/>
    </row>
    <row r="6" ht="23.25" customHeight="1" spans="1:8">
      <c r="A6" s="4"/>
      <c r="B6" s="4"/>
      <c r="C6" s="4"/>
      <c r="D6" s="4"/>
      <c r="E6" s="4" t="s">
        <v>277</v>
      </c>
      <c r="F6" s="4" t="s">
        <v>238</v>
      </c>
      <c r="G6" s="4"/>
      <c r="H6" s="4"/>
    </row>
    <row r="7" ht="22.8" customHeight="1" spans="1:8">
      <c r="A7" s="25"/>
      <c r="B7" s="34" t="s">
        <v>135</v>
      </c>
      <c r="C7" s="24">
        <v>0</v>
      </c>
      <c r="D7" s="24"/>
      <c r="E7" s="24"/>
      <c r="F7" s="24"/>
      <c r="G7" s="24"/>
      <c r="H7" s="24"/>
    </row>
    <row r="8" ht="22.8" customHeight="1" spans="1:8">
      <c r="A8" s="23"/>
      <c r="B8" s="23"/>
      <c r="C8" s="24"/>
      <c r="D8" s="24"/>
      <c r="E8" s="24"/>
      <c r="F8" s="24"/>
      <c r="G8" s="24"/>
      <c r="H8" s="24"/>
    </row>
    <row r="9" ht="22.8" customHeight="1" spans="1:8">
      <c r="A9" s="35"/>
      <c r="B9" s="35"/>
      <c r="C9" s="24"/>
      <c r="D9" s="24"/>
      <c r="E9" s="24"/>
      <c r="F9" s="24"/>
      <c r="G9" s="24"/>
      <c r="H9" s="24"/>
    </row>
    <row r="10" ht="22.8" customHeight="1" spans="1:8">
      <c r="A10" s="35"/>
      <c r="B10" s="35"/>
      <c r="C10" s="24"/>
      <c r="D10" s="24"/>
      <c r="E10" s="24"/>
      <c r="F10" s="24"/>
      <c r="G10" s="24"/>
      <c r="H10" s="24"/>
    </row>
    <row r="11" ht="22.8" customHeight="1" spans="1:8">
      <c r="A11" s="35"/>
      <c r="B11" s="35"/>
      <c r="C11" s="24"/>
      <c r="D11" s="24"/>
      <c r="E11" s="24"/>
      <c r="F11" s="24"/>
      <c r="G11" s="24"/>
      <c r="H11" s="24"/>
    </row>
    <row r="12" ht="22.8" customHeight="1" spans="1:8">
      <c r="A12" s="36"/>
      <c r="B12" s="36"/>
      <c r="C12" s="6"/>
      <c r="D12" s="6"/>
      <c r="E12" s="56"/>
      <c r="F12" s="56"/>
      <c r="G12" s="56"/>
      <c r="H12" s="56"/>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 min="9" max="9" width="9.76666666666667" customWidth="1"/>
  </cols>
  <sheetData>
    <row r="1" ht="16.35" customHeight="1" spans="1:8">
      <c r="A1" s="1"/>
      <c r="H1" s="20" t="s">
        <v>403</v>
      </c>
    </row>
    <row r="2" ht="38.8" customHeight="1" spans="1:8">
      <c r="A2" s="2" t="s">
        <v>25</v>
      </c>
      <c r="B2" s="2"/>
      <c r="C2" s="2"/>
      <c r="D2" s="2"/>
      <c r="E2" s="2"/>
      <c r="F2" s="2"/>
      <c r="G2" s="2"/>
      <c r="H2" s="2"/>
    </row>
    <row r="3" ht="24.15" customHeight="1" spans="1:8">
      <c r="A3" s="3" t="s">
        <v>30</v>
      </c>
      <c r="B3" s="3"/>
      <c r="C3" s="3"/>
      <c r="D3" s="3"/>
      <c r="E3" s="3"/>
      <c r="F3" s="3"/>
      <c r="G3" s="3"/>
      <c r="H3" s="21" t="s">
        <v>31</v>
      </c>
    </row>
    <row r="4" ht="20.7" customHeight="1" spans="1:8">
      <c r="A4" s="4" t="s">
        <v>161</v>
      </c>
      <c r="B4" s="4" t="s">
        <v>162</v>
      </c>
      <c r="C4" s="4" t="s">
        <v>135</v>
      </c>
      <c r="D4" s="4" t="s">
        <v>404</v>
      </c>
      <c r="E4" s="4"/>
      <c r="F4" s="4"/>
      <c r="G4" s="4"/>
      <c r="H4" s="4" t="s">
        <v>164</v>
      </c>
    </row>
    <row r="5" ht="18.95" customHeight="1" spans="1:8">
      <c r="A5" s="4"/>
      <c r="B5" s="4"/>
      <c r="C5" s="4"/>
      <c r="D5" s="4" t="s">
        <v>137</v>
      </c>
      <c r="E5" s="4" t="s">
        <v>304</v>
      </c>
      <c r="F5" s="4"/>
      <c r="G5" s="4" t="s">
        <v>305</v>
      </c>
      <c r="H5" s="4"/>
    </row>
    <row r="6" ht="24.15" customHeight="1" spans="1:8">
      <c r="A6" s="4"/>
      <c r="B6" s="4"/>
      <c r="C6" s="4"/>
      <c r="D6" s="4"/>
      <c r="E6" s="4" t="s">
        <v>277</v>
      </c>
      <c r="F6" s="4" t="s">
        <v>238</v>
      </c>
      <c r="G6" s="4"/>
      <c r="H6" s="4"/>
    </row>
    <row r="7" ht="22.8" customHeight="1" spans="1:8">
      <c r="A7" s="25"/>
      <c r="B7" s="34" t="s">
        <v>135</v>
      </c>
      <c r="C7" s="24">
        <v>0</v>
      </c>
      <c r="D7" s="24"/>
      <c r="E7" s="24"/>
      <c r="F7" s="24"/>
      <c r="G7" s="24"/>
      <c r="H7" s="24"/>
    </row>
    <row r="8" ht="22.8" customHeight="1" spans="1:8">
      <c r="A8" s="23"/>
      <c r="B8" s="23"/>
      <c r="C8" s="24"/>
      <c r="D8" s="24"/>
      <c r="E8" s="24"/>
      <c r="F8" s="24"/>
      <c r="G8" s="24"/>
      <c r="H8" s="24"/>
    </row>
    <row r="9" ht="22.8" customHeight="1" spans="1:8">
      <c r="A9" s="35"/>
      <c r="B9" s="35"/>
      <c r="C9" s="24"/>
      <c r="D9" s="24"/>
      <c r="E9" s="24"/>
      <c r="F9" s="24"/>
      <c r="G9" s="24"/>
      <c r="H9" s="24"/>
    </row>
    <row r="10" ht="22.8" customHeight="1" spans="1:8">
      <c r="A10" s="35"/>
      <c r="B10" s="35"/>
      <c r="C10" s="24"/>
      <c r="D10" s="24"/>
      <c r="E10" s="24"/>
      <c r="F10" s="24"/>
      <c r="G10" s="24"/>
      <c r="H10" s="24"/>
    </row>
    <row r="11" ht="22.8" customHeight="1" spans="1:8">
      <c r="A11" s="35"/>
      <c r="B11" s="35"/>
      <c r="C11" s="24"/>
      <c r="D11" s="24"/>
      <c r="E11" s="24"/>
      <c r="F11" s="24"/>
      <c r="G11" s="24"/>
      <c r="H11" s="24"/>
    </row>
    <row r="12" ht="22.8" customHeight="1" spans="1:8">
      <c r="A12" s="36"/>
      <c r="B12" s="36"/>
      <c r="C12" s="6"/>
      <c r="D12" s="6"/>
      <c r="E12" s="56"/>
      <c r="F12" s="56"/>
      <c r="G12" s="56"/>
      <c r="H12" s="56"/>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M1" sqref="M1:N1"/>
    </sheetView>
  </sheetViews>
  <sheetFormatPr defaultColWidth="10" defaultRowHeight="13.5"/>
  <cols>
    <col min="1" max="1" width="10.05" customWidth="1"/>
    <col min="2" max="2" width="21.7166666666667" customWidth="1"/>
    <col min="3" max="3" width="13.3" customWidth="1"/>
    <col min="4" max="5" width="11.0333333333333" customWidth="1"/>
    <col min="6" max="12" width="7.69166666666667" customWidth="1"/>
    <col min="13" max="13" width="14.5583333333333" customWidth="1"/>
    <col min="14" max="14" width="7.69166666666667" customWidth="1"/>
    <col min="15" max="18" width="9.76666666666667" customWidth="1"/>
  </cols>
  <sheetData>
    <row r="1" ht="16.35" customHeight="1" spans="1:14">
      <c r="A1" s="1"/>
      <c r="M1" s="20" t="s">
        <v>405</v>
      </c>
      <c r="N1" s="20"/>
    </row>
    <row r="2" ht="45.7" customHeight="1" spans="1:14">
      <c r="A2" s="2" t="s">
        <v>26</v>
      </c>
      <c r="B2" s="2"/>
      <c r="C2" s="2"/>
      <c r="D2" s="2"/>
      <c r="E2" s="2"/>
      <c r="F2" s="2"/>
      <c r="G2" s="2"/>
      <c r="H2" s="2"/>
      <c r="I2" s="2"/>
      <c r="J2" s="2"/>
      <c r="K2" s="2"/>
      <c r="L2" s="2"/>
      <c r="M2" s="2"/>
      <c r="N2" s="2"/>
    </row>
    <row r="3" ht="18.1" customHeight="1" spans="1:14">
      <c r="A3" s="3" t="s">
        <v>30</v>
      </c>
      <c r="B3" s="3"/>
      <c r="C3" s="3"/>
      <c r="D3" s="3"/>
      <c r="E3" s="3"/>
      <c r="F3" s="3"/>
      <c r="G3" s="3"/>
      <c r="H3" s="3"/>
      <c r="I3" s="3"/>
      <c r="J3" s="3"/>
      <c r="K3" s="3"/>
      <c r="L3" s="3"/>
      <c r="M3" s="21" t="s">
        <v>31</v>
      </c>
      <c r="N3" s="21"/>
    </row>
    <row r="4" ht="26.05" customHeight="1" spans="1:14">
      <c r="A4" s="4" t="s">
        <v>227</v>
      </c>
      <c r="B4" s="4" t="s">
        <v>406</v>
      </c>
      <c r="C4" s="4" t="s">
        <v>407</v>
      </c>
      <c r="D4" s="4"/>
      <c r="E4" s="4"/>
      <c r="F4" s="4"/>
      <c r="G4" s="4"/>
      <c r="H4" s="4"/>
      <c r="I4" s="4"/>
      <c r="J4" s="4"/>
      <c r="K4" s="4"/>
      <c r="L4" s="4"/>
      <c r="M4" s="4" t="s">
        <v>408</v>
      </c>
      <c r="N4" s="4"/>
    </row>
    <row r="5" ht="31.9" customHeight="1" spans="1:14">
      <c r="A5" s="4"/>
      <c r="B5" s="4"/>
      <c r="C5" s="4" t="s">
        <v>409</v>
      </c>
      <c r="D5" s="4" t="s">
        <v>138</v>
      </c>
      <c r="E5" s="4"/>
      <c r="F5" s="4"/>
      <c r="G5" s="4"/>
      <c r="H5" s="4"/>
      <c r="I5" s="4"/>
      <c r="J5" s="4" t="s">
        <v>410</v>
      </c>
      <c r="K5" s="4" t="s">
        <v>140</v>
      </c>
      <c r="L5" s="4" t="s">
        <v>141</v>
      </c>
      <c r="M5" s="4" t="s">
        <v>411</v>
      </c>
      <c r="N5" s="4" t="s">
        <v>412</v>
      </c>
    </row>
    <row r="6" ht="44.85" customHeight="1" spans="1:14">
      <c r="A6" s="4"/>
      <c r="B6" s="4"/>
      <c r="C6" s="4"/>
      <c r="D6" s="4" t="s">
        <v>413</v>
      </c>
      <c r="E6" s="4" t="s">
        <v>414</v>
      </c>
      <c r="F6" s="4" t="s">
        <v>415</v>
      </c>
      <c r="G6" s="4" t="s">
        <v>416</v>
      </c>
      <c r="H6" s="4" t="s">
        <v>417</v>
      </c>
      <c r="I6" s="4" t="s">
        <v>418</v>
      </c>
      <c r="J6" s="4"/>
      <c r="K6" s="4"/>
      <c r="L6" s="4"/>
      <c r="M6" s="4"/>
      <c r="N6" s="4"/>
    </row>
    <row r="7" ht="22.8" customHeight="1" spans="1:14">
      <c r="A7" s="25"/>
      <c r="B7" s="34" t="s">
        <v>135</v>
      </c>
      <c r="C7" s="24">
        <v>20134600</v>
      </c>
      <c r="D7" s="24">
        <v>9854600</v>
      </c>
      <c r="E7" s="24">
        <v>9854600</v>
      </c>
      <c r="F7" s="24"/>
      <c r="G7" s="24"/>
      <c r="H7" s="24"/>
      <c r="I7" s="24"/>
      <c r="J7" s="24"/>
      <c r="K7" s="24"/>
      <c r="L7" s="24"/>
      <c r="M7" s="24">
        <v>20134600</v>
      </c>
      <c r="N7" s="25"/>
    </row>
    <row r="8" ht="22.8" customHeight="1" spans="1:14">
      <c r="A8" s="23" t="s">
        <v>153</v>
      </c>
      <c r="B8" s="23" t="s">
        <v>3</v>
      </c>
      <c r="C8" s="24">
        <f>SUM(C9+C17+C19+C21)</f>
        <v>20134600</v>
      </c>
      <c r="D8" s="24">
        <f>SUM(D9+D17+D19+D21)</f>
        <v>9854600</v>
      </c>
      <c r="E8" s="24">
        <f>SUM(E9+E17+E19+E21)</f>
        <v>9854600</v>
      </c>
      <c r="F8" s="24"/>
      <c r="G8" s="24"/>
      <c r="H8" s="24"/>
      <c r="I8" s="24"/>
      <c r="J8" s="24"/>
      <c r="K8" s="24"/>
      <c r="L8" s="24"/>
      <c r="M8" s="24">
        <f>SUM(M9+M17+M19+M21)</f>
        <v>20134600</v>
      </c>
      <c r="N8" s="25"/>
    </row>
    <row r="9" ht="22.8" customHeight="1" spans="1:14">
      <c r="A9" s="35">
        <v>405001</v>
      </c>
      <c r="B9" s="35" t="s">
        <v>419</v>
      </c>
      <c r="C9" s="27">
        <v>11830000</v>
      </c>
      <c r="D9" s="27">
        <v>8330000</v>
      </c>
      <c r="E9" s="27">
        <v>8330000</v>
      </c>
      <c r="F9" s="27"/>
      <c r="G9" s="27"/>
      <c r="H9" s="27"/>
      <c r="I9" s="27"/>
      <c r="J9" s="27"/>
      <c r="K9" s="27"/>
      <c r="L9" s="27"/>
      <c r="M9" s="27">
        <v>11830000</v>
      </c>
      <c r="N9" s="28"/>
    </row>
    <row r="10" ht="22.8" customHeight="1" spans="1:14">
      <c r="A10" s="36" t="s">
        <v>420</v>
      </c>
      <c r="B10" s="36" t="s">
        <v>421</v>
      </c>
      <c r="C10" s="17">
        <v>200000</v>
      </c>
      <c r="D10" s="17">
        <v>200000</v>
      </c>
      <c r="E10" s="17">
        <v>200000</v>
      </c>
      <c r="F10" s="17"/>
      <c r="G10" s="17"/>
      <c r="H10" s="17"/>
      <c r="I10" s="17"/>
      <c r="J10" s="17"/>
      <c r="K10" s="17"/>
      <c r="L10" s="17"/>
      <c r="M10" s="17">
        <v>200000</v>
      </c>
      <c r="N10" s="29"/>
    </row>
    <row r="11" ht="22.8" customHeight="1" spans="1:14">
      <c r="A11" s="36" t="s">
        <v>420</v>
      </c>
      <c r="B11" s="36" t="s">
        <v>422</v>
      </c>
      <c r="C11" s="17">
        <v>5560000</v>
      </c>
      <c r="D11" s="17">
        <v>2060000</v>
      </c>
      <c r="E11" s="17">
        <v>2060000</v>
      </c>
      <c r="F11" s="17"/>
      <c r="G11" s="17"/>
      <c r="H11" s="17"/>
      <c r="I11" s="17"/>
      <c r="J11" s="17"/>
      <c r="K11" s="17"/>
      <c r="L11" s="17"/>
      <c r="M11" s="17">
        <v>5560000</v>
      </c>
      <c r="N11" s="29"/>
    </row>
    <row r="12" ht="22.8" customHeight="1" spans="1:14">
      <c r="A12" s="36" t="s">
        <v>420</v>
      </c>
      <c r="B12" s="36" t="s">
        <v>423</v>
      </c>
      <c r="C12" s="17">
        <v>3000000</v>
      </c>
      <c r="D12" s="17">
        <v>3000000</v>
      </c>
      <c r="E12" s="17">
        <v>3000000</v>
      </c>
      <c r="F12" s="17"/>
      <c r="G12" s="17"/>
      <c r="H12" s="17"/>
      <c r="I12" s="17"/>
      <c r="J12" s="17"/>
      <c r="K12" s="17"/>
      <c r="L12" s="17"/>
      <c r="M12" s="17">
        <v>3000000</v>
      </c>
      <c r="N12" s="29"/>
    </row>
    <row r="13" ht="22.8" customHeight="1" spans="1:14">
      <c r="A13" s="36" t="s">
        <v>420</v>
      </c>
      <c r="B13" s="36" t="s">
        <v>424</v>
      </c>
      <c r="C13" s="17">
        <v>20000</v>
      </c>
      <c r="D13" s="17">
        <v>20000</v>
      </c>
      <c r="E13" s="17">
        <v>20000</v>
      </c>
      <c r="F13" s="17"/>
      <c r="G13" s="17"/>
      <c r="H13" s="17"/>
      <c r="I13" s="17"/>
      <c r="J13" s="17"/>
      <c r="K13" s="17"/>
      <c r="L13" s="17"/>
      <c r="M13" s="17">
        <v>20000</v>
      </c>
      <c r="N13" s="29"/>
    </row>
    <row r="14" ht="22.8" customHeight="1" spans="1:14">
      <c r="A14" s="36" t="s">
        <v>420</v>
      </c>
      <c r="B14" s="36" t="s">
        <v>425</v>
      </c>
      <c r="C14" s="17">
        <v>50000</v>
      </c>
      <c r="D14" s="17">
        <v>50000</v>
      </c>
      <c r="E14" s="17">
        <v>50000</v>
      </c>
      <c r="F14" s="17"/>
      <c r="G14" s="17"/>
      <c r="H14" s="17"/>
      <c r="I14" s="17"/>
      <c r="J14" s="17"/>
      <c r="K14" s="17"/>
      <c r="L14" s="17"/>
      <c r="M14" s="17">
        <v>50000</v>
      </c>
      <c r="N14" s="29"/>
    </row>
    <row r="15" ht="22.8" customHeight="1" spans="1:14">
      <c r="A15" s="36" t="s">
        <v>420</v>
      </c>
      <c r="B15" s="36" t="s">
        <v>426</v>
      </c>
      <c r="C15" s="17">
        <v>2000000</v>
      </c>
      <c r="D15" s="17">
        <v>2000000</v>
      </c>
      <c r="E15" s="17">
        <v>2000000</v>
      </c>
      <c r="F15" s="17"/>
      <c r="G15" s="17"/>
      <c r="H15" s="17"/>
      <c r="I15" s="17"/>
      <c r="J15" s="17"/>
      <c r="K15" s="17"/>
      <c r="L15" s="17"/>
      <c r="M15" s="17">
        <v>2000000</v>
      </c>
      <c r="N15" s="29"/>
    </row>
    <row r="16" ht="22.8" customHeight="1" spans="1:14">
      <c r="A16" s="36" t="s">
        <v>420</v>
      </c>
      <c r="B16" s="36" t="s">
        <v>427</v>
      </c>
      <c r="C16" s="37">
        <v>1000000</v>
      </c>
      <c r="D16" s="37">
        <v>1000000</v>
      </c>
      <c r="E16" s="37">
        <v>1000000</v>
      </c>
      <c r="F16" s="37"/>
      <c r="G16" s="37"/>
      <c r="H16" s="37"/>
      <c r="I16" s="37"/>
      <c r="J16" s="37"/>
      <c r="K16" s="37"/>
      <c r="L16" s="37"/>
      <c r="M16" s="37">
        <v>1000000</v>
      </c>
      <c r="N16" s="51"/>
    </row>
    <row r="17" spans="1:14">
      <c r="A17" s="38">
        <v>405004</v>
      </c>
      <c r="B17" s="38" t="s">
        <v>285</v>
      </c>
      <c r="C17" s="39">
        <v>200000</v>
      </c>
      <c r="D17" s="39">
        <v>200000</v>
      </c>
      <c r="E17" s="39">
        <v>200000</v>
      </c>
      <c r="F17" s="39"/>
      <c r="G17" s="39"/>
      <c r="H17" s="39"/>
      <c r="I17" s="39"/>
      <c r="J17" s="39"/>
      <c r="K17" s="39"/>
      <c r="L17" s="39"/>
      <c r="M17" s="39">
        <v>200000</v>
      </c>
      <c r="N17" s="52"/>
    </row>
    <row r="18" spans="1:14">
      <c r="A18" s="40">
        <v>405004</v>
      </c>
      <c r="B18" s="41" t="s">
        <v>428</v>
      </c>
      <c r="C18" s="42">
        <v>200000</v>
      </c>
      <c r="D18" s="42">
        <v>200000</v>
      </c>
      <c r="E18" s="42">
        <v>200000</v>
      </c>
      <c r="F18" s="42"/>
      <c r="G18" s="42"/>
      <c r="H18" s="42"/>
      <c r="I18" s="42"/>
      <c r="J18" s="42"/>
      <c r="K18" s="42"/>
      <c r="L18" s="42"/>
      <c r="M18" s="42">
        <v>200000</v>
      </c>
      <c r="N18" s="53"/>
    </row>
    <row r="19" spans="1:14">
      <c r="A19" s="43" t="s">
        <v>363</v>
      </c>
      <c r="B19" s="44" t="s">
        <v>286</v>
      </c>
      <c r="C19" s="45">
        <v>6780000</v>
      </c>
      <c r="D19" s="45"/>
      <c r="E19" s="45"/>
      <c r="F19" s="45"/>
      <c r="G19" s="45"/>
      <c r="H19" s="45"/>
      <c r="I19" s="45"/>
      <c r="J19" s="45"/>
      <c r="K19" s="45"/>
      <c r="L19" s="45"/>
      <c r="M19" s="45">
        <v>6780000</v>
      </c>
      <c r="N19" s="54"/>
    </row>
    <row r="20" spans="1:14">
      <c r="A20" s="46">
        <v>405005</v>
      </c>
      <c r="B20" s="47" t="s">
        <v>429</v>
      </c>
      <c r="C20" s="48">
        <v>6780000</v>
      </c>
      <c r="D20" s="48"/>
      <c r="E20" s="48"/>
      <c r="F20" s="48"/>
      <c r="G20" s="48"/>
      <c r="H20" s="48"/>
      <c r="I20" s="48"/>
      <c r="J20" s="48"/>
      <c r="K20" s="48"/>
      <c r="L20" s="48"/>
      <c r="M20" s="48">
        <v>6780000</v>
      </c>
      <c r="N20" s="55"/>
    </row>
    <row r="21" spans="1:14">
      <c r="A21" s="49">
        <v>405009</v>
      </c>
      <c r="B21" s="50" t="s">
        <v>158</v>
      </c>
      <c r="C21" s="27">
        <v>1324600</v>
      </c>
      <c r="D21" s="27">
        <v>1324600</v>
      </c>
      <c r="E21" s="27">
        <v>1324600</v>
      </c>
      <c r="F21" s="27"/>
      <c r="G21" s="27"/>
      <c r="H21" s="27"/>
      <c r="I21" s="27"/>
      <c r="J21" s="27"/>
      <c r="K21" s="27"/>
      <c r="L21" s="27"/>
      <c r="M21" s="27">
        <v>1324600</v>
      </c>
      <c r="N21" s="28"/>
    </row>
    <row r="22" spans="1:14">
      <c r="A22" s="36" t="s">
        <v>430</v>
      </c>
      <c r="B22" s="36" t="s">
        <v>431</v>
      </c>
      <c r="C22" s="17">
        <v>20000</v>
      </c>
      <c r="D22" s="17">
        <v>20000</v>
      </c>
      <c r="E22" s="17">
        <v>20000</v>
      </c>
      <c r="F22" s="17"/>
      <c r="G22" s="17"/>
      <c r="H22" s="17"/>
      <c r="I22" s="17"/>
      <c r="J22" s="17"/>
      <c r="K22" s="17"/>
      <c r="L22" s="17"/>
      <c r="M22" s="17">
        <v>20000</v>
      </c>
      <c r="N22" s="29"/>
    </row>
    <row r="23" spans="1:14">
      <c r="A23" s="36" t="s">
        <v>430</v>
      </c>
      <c r="B23" s="36" t="s">
        <v>432</v>
      </c>
      <c r="C23" s="17">
        <v>200000</v>
      </c>
      <c r="D23" s="17">
        <v>200000</v>
      </c>
      <c r="E23" s="17">
        <v>200000</v>
      </c>
      <c r="F23" s="17"/>
      <c r="G23" s="17"/>
      <c r="H23" s="17"/>
      <c r="I23" s="17"/>
      <c r="J23" s="17"/>
      <c r="K23" s="17"/>
      <c r="L23" s="17"/>
      <c r="M23" s="17">
        <v>200000</v>
      </c>
      <c r="N23" s="29"/>
    </row>
    <row r="24" spans="1:14">
      <c r="A24" s="36" t="s">
        <v>430</v>
      </c>
      <c r="B24" s="36" t="s">
        <v>433</v>
      </c>
      <c r="C24" s="17">
        <v>50000</v>
      </c>
      <c r="D24" s="17">
        <v>50000</v>
      </c>
      <c r="E24" s="17">
        <v>50000</v>
      </c>
      <c r="F24" s="17"/>
      <c r="G24" s="17"/>
      <c r="H24" s="17"/>
      <c r="I24" s="17"/>
      <c r="J24" s="17"/>
      <c r="K24" s="17"/>
      <c r="L24" s="17"/>
      <c r="M24" s="17">
        <v>50000</v>
      </c>
      <c r="N24" s="29"/>
    </row>
    <row r="25" spans="1:14">
      <c r="A25" s="36" t="s">
        <v>430</v>
      </c>
      <c r="B25" s="36" t="s">
        <v>434</v>
      </c>
      <c r="C25" s="17">
        <v>200000</v>
      </c>
      <c r="D25" s="17">
        <v>200000</v>
      </c>
      <c r="E25" s="17">
        <v>200000</v>
      </c>
      <c r="F25" s="17"/>
      <c r="G25" s="17"/>
      <c r="H25" s="17"/>
      <c r="I25" s="17"/>
      <c r="J25" s="17"/>
      <c r="K25" s="17"/>
      <c r="L25" s="17"/>
      <c r="M25" s="17">
        <v>200000</v>
      </c>
      <c r="N25" s="29"/>
    </row>
    <row r="26" spans="1:14">
      <c r="A26" s="36" t="s">
        <v>430</v>
      </c>
      <c r="B26" s="36" t="s">
        <v>435</v>
      </c>
      <c r="C26" s="17">
        <v>854600</v>
      </c>
      <c r="D26" s="17">
        <v>854600</v>
      </c>
      <c r="E26" s="17">
        <v>854600</v>
      </c>
      <c r="F26" s="17"/>
      <c r="G26" s="17"/>
      <c r="H26" s="17"/>
      <c r="I26" s="17"/>
      <c r="J26" s="17"/>
      <c r="K26" s="17"/>
      <c r="L26" s="17"/>
      <c r="M26" s="17">
        <v>854600</v>
      </c>
      <c r="N26" s="29"/>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4"/>
  <sheetViews>
    <sheetView workbookViewId="0">
      <pane ySplit="5" topLeftCell="A186" activePane="bottomLeft" state="frozen"/>
      <selection/>
      <selection pane="bottomLeft" activeCell="M1" sqref="M1"/>
    </sheetView>
  </sheetViews>
  <sheetFormatPr defaultColWidth="10" defaultRowHeight="13.5"/>
  <cols>
    <col min="1" max="1" width="6.78333333333333" customWidth="1"/>
    <col min="2" max="2" width="15.0666666666667" customWidth="1"/>
    <col min="3" max="3" width="10.8916666666667" customWidth="1"/>
    <col min="4" max="4" width="12.2" customWidth="1"/>
    <col min="5" max="5" width="8.41666666666667" customWidth="1"/>
    <col min="6" max="6" width="8.55" customWidth="1"/>
    <col min="7" max="7" width="11.9416666666667" customWidth="1"/>
    <col min="8" max="8" width="21.575" customWidth="1"/>
    <col min="9" max="9" width="11.1333333333333" customWidth="1"/>
    <col min="10" max="10" width="11.5333333333333" customWidth="1"/>
    <col min="11" max="11" width="9.225" customWidth="1"/>
    <col min="12" max="12" width="9.76666666666667" customWidth="1"/>
    <col min="13" max="13" width="15.2" customWidth="1"/>
    <col min="14" max="18" width="9.76666666666667" customWidth="1"/>
  </cols>
  <sheetData>
    <row r="1" ht="16.35" customHeight="1" spans="1:13">
      <c r="A1" s="1"/>
      <c r="B1" s="1"/>
      <c r="C1" s="1"/>
      <c r="D1" s="1"/>
      <c r="E1" s="1"/>
      <c r="F1" s="1"/>
      <c r="G1" s="1"/>
      <c r="H1" s="1"/>
      <c r="I1" s="1"/>
      <c r="J1" s="1"/>
      <c r="K1" s="1"/>
      <c r="L1" s="1"/>
      <c r="M1" s="20" t="s">
        <v>436</v>
      </c>
    </row>
    <row r="2" ht="37.95" customHeight="1" spans="1:13">
      <c r="A2" s="1"/>
      <c r="B2" s="1"/>
      <c r="C2" s="22" t="s">
        <v>437</v>
      </c>
      <c r="D2" s="22"/>
      <c r="E2" s="22"/>
      <c r="F2" s="22"/>
      <c r="G2" s="22"/>
      <c r="H2" s="22"/>
      <c r="I2" s="22"/>
      <c r="J2" s="22"/>
      <c r="K2" s="22"/>
      <c r="L2" s="22"/>
      <c r="M2" s="22"/>
    </row>
    <row r="3" ht="21.55" customHeight="1" spans="1:13">
      <c r="A3" s="3" t="s">
        <v>30</v>
      </c>
      <c r="B3" s="3"/>
      <c r="C3" s="3"/>
      <c r="D3" s="3"/>
      <c r="E3" s="3"/>
      <c r="F3" s="3"/>
      <c r="G3" s="3"/>
      <c r="H3" s="3"/>
      <c r="I3" s="3"/>
      <c r="J3" s="3"/>
      <c r="K3" s="3"/>
      <c r="L3" s="21" t="s">
        <v>31</v>
      </c>
      <c r="M3" s="21"/>
    </row>
    <row r="4" ht="33.6" customHeight="1" spans="1:13">
      <c r="A4" s="4" t="s">
        <v>227</v>
      </c>
      <c r="B4" s="4" t="s">
        <v>438</v>
      </c>
      <c r="C4" s="4" t="s">
        <v>439</v>
      </c>
      <c r="D4" s="4" t="s">
        <v>440</v>
      </c>
      <c r="E4" s="4" t="s">
        <v>441</v>
      </c>
      <c r="F4" s="4"/>
      <c r="G4" s="4"/>
      <c r="H4" s="4"/>
      <c r="I4" s="4"/>
      <c r="J4" s="4"/>
      <c r="K4" s="4"/>
      <c r="L4" s="4"/>
      <c r="M4" s="4"/>
    </row>
    <row r="5" ht="36.2" customHeight="1" spans="1:13">
      <c r="A5" s="4"/>
      <c r="B5" s="4"/>
      <c r="C5" s="4"/>
      <c r="D5" s="4"/>
      <c r="E5" s="4" t="s">
        <v>442</v>
      </c>
      <c r="F5" s="4" t="s">
        <v>443</v>
      </c>
      <c r="G5" s="4" t="s">
        <v>444</v>
      </c>
      <c r="H5" s="4" t="s">
        <v>445</v>
      </c>
      <c r="I5" s="4" t="s">
        <v>446</v>
      </c>
      <c r="J5" s="4" t="s">
        <v>447</v>
      </c>
      <c r="K5" s="4" t="s">
        <v>448</v>
      </c>
      <c r="L5" s="4" t="s">
        <v>449</v>
      </c>
      <c r="M5" s="4" t="s">
        <v>450</v>
      </c>
    </row>
    <row r="6" ht="28.45" customHeight="1" spans="1:13">
      <c r="A6" s="23" t="s">
        <v>451</v>
      </c>
      <c r="B6" s="23" t="s">
        <v>419</v>
      </c>
      <c r="C6" s="24">
        <v>11830000</v>
      </c>
      <c r="D6" s="25"/>
      <c r="E6" s="25"/>
      <c r="F6" s="25"/>
      <c r="G6" s="25"/>
      <c r="H6" s="25"/>
      <c r="I6" s="25"/>
      <c r="J6" s="25"/>
      <c r="K6" s="25"/>
      <c r="L6" s="25"/>
      <c r="M6" s="25"/>
    </row>
    <row r="7" ht="43.1" customHeight="1" spans="1:13">
      <c r="A7" s="19" t="s">
        <v>168</v>
      </c>
      <c r="B7" s="19" t="s">
        <v>452</v>
      </c>
      <c r="C7" s="6">
        <v>200000</v>
      </c>
      <c r="D7" s="19" t="s">
        <v>453</v>
      </c>
      <c r="E7" s="25" t="s">
        <v>454</v>
      </c>
      <c r="F7" s="19" t="s">
        <v>455</v>
      </c>
      <c r="G7" s="19"/>
      <c r="H7" s="19"/>
      <c r="I7" s="19"/>
      <c r="J7" s="19"/>
      <c r="K7" s="19"/>
      <c r="L7" s="19"/>
      <c r="M7" s="19"/>
    </row>
    <row r="8" ht="43.1" customHeight="1" spans="1:13">
      <c r="A8" s="19"/>
      <c r="B8" s="19"/>
      <c r="C8" s="6"/>
      <c r="D8" s="19"/>
      <c r="E8" s="25"/>
      <c r="F8" s="19" t="s">
        <v>456</v>
      </c>
      <c r="G8" s="19"/>
      <c r="H8" s="19"/>
      <c r="I8" s="19"/>
      <c r="J8" s="19"/>
      <c r="K8" s="19"/>
      <c r="L8" s="19"/>
      <c r="M8" s="19"/>
    </row>
    <row r="9" ht="43.1" customHeight="1" spans="1:13">
      <c r="A9" s="19"/>
      <c r="B9" s="19"/>
      <c r="C9" s="6"/>
      <c r="D9" s="19"/>
      <c r="E9" s="25"/>
      <c r="F9" s="19" t="s">
        <v>457</v>
      </c>
      <c r="G9" s="19"/>
      <c r="H9" s="19"/>
      <c r="I9" s="19"/>
      <c r="J9" s="19"/>
      <c r="K9" s="19"/>
      <c r="L9" s="19"/>
      <c r="M9" s="19"/>
    </row>
    <row r="10" ht="43.1" customHeight="1" spans="1:13">
      <c r="A10" s="19"/>
      <c r="B10" s="19"/>
      <c r="C10" s="6"/>
      <c r="D10" s="19"/>
      <c r="E10" s="25"/>
      <c r="F10" s="19" t="s">
        <v>458</v>
      </c>
      <c r="G10" s="19"/>
      <c r="H10" s="19"/>
      <c r="I10" s="19"/>
      <c r="J10" s="19"/>
      <c r="K10" s="19"/>
      <c r="L10" s="19"/>
      <c r="M10" s="19"/>
    </row>
    <row r="11" ht="43.1" customHeight="1" spans="1:13">
      <c r="A11" s="19"/>
      <c r="B11" s="19"/>
      <c r="C11" s="6"/>
      <c r="D11" s="19"/>
      <c r="E11" s="25" t="s">
        <v>459</v>
      </c>
      <c r="F11" s="19" t="s">
        <v>460</v>
      </c>
      <c r="G11" s="19"/>
      <c r="H11" s="19"/>
      <c r="I11" s="19"/>
      <c r="J11" s="19"/>
      <c r="K11" s="19"/>
      <c r="L11" s="19"/>
      <c r="M11" s="19"/>
    </row>
    <row r="12" ht="43.1" customHeight="1" spans="1:13">
      <c r="A12" s="19"/>
      <c r="B12" s="19"/>
      <c r="C12" s="6"/>
      <c r="D12" s="19"/>
      <c r="E12" s="25"/>
      <c r="F12" s="19" t="s">
        <v>461</v>
      </c>
      <c r="G12" s="19"/>
      <c r="H12" s="19"/>
      <c r="I12" s="19"/>
      <c r="J12" s="19"/>
      <c r="K12" s="19"/>
      <c r="L12" s="19"/>
      <c r="M12" s="19"/>
    </row>
    <row r="13" ht="43.1" customHeight="1" spans="1:13">
      <c r="A13" s="19"/>
      <c r="B13" s="19"/>
      <c r="C13" s="6"/>
      <c r="D13" s="19"/>
      <c r="E13" s="25"/>
      <c r="F13" s="19" t="s">
        <v>462</v>
      </c>
      <c r="G13" s="19"/>
      <c r="H13" s="19"/>
      <c r="I13" s="19"/>
      <c r="J13" s="19"/>
      <c r="K13" s="19"/>
      <c r="L13" s="19"/>
      <c r="M13" s="19"/>
    </row>
    <row r="14" ht="43.1" customHeight="1" spans="1:13">
      <c r="A14" s="19"/>
      <c r="B14" s="19"/>
      <c r="C14" s="6"/>
      <c r="D14" s="19"/>
      <c r="E14" s="25" t="s">
        <v>463</v>
      </c>
      <c r="F14" s="19" t="s">
        <v>464</v>
      </c>
      <c r="G14" s="19"/>
      <c r="H14" s="19"/>
      <c r="I14" s="19"/>
      <c r="J14" s="19"/>
      <c r="K14" s="19"/>
      <c r="L14" s="19"/>
      <c r="M14" s="19"/>
    </row>
    <row r="15" ht="43.1" customHeight="1" spans="1:13">
      <c r="A15" s="19"/>
      <c r="B15" s="19"/>
      <c r="C15" s="6"/>
      <c r="D15" s="19"/>
      <c r="E15" s="25" t="s">
        <v>465</v>
      </c>
      <c r="F15" s="19" t="s">
        <v>466</v>
      </c>
      <c r="G15" s="19"/>
      <c r="H15" s="19"/>
      <c r="I15" s="19"/>
      <c r="J15" s="19"/>
      <c r="K15" s="19"/>
      <c r="L15" s="19"/>
      <c r="M15" s="19"/>
    </row>
    <row r="16" ht="43.1" customHeight="1" spans="1:13">
      <c r="A16" s="19"/>
      <c r="B16" s="19"/>
      <c r="C16" s="6"/>
      <c r="D16" s="19"/>
      <c r="E16" s="25"/>
      <c r="F16" s="19" t="s">
        <v>467</v>
      </c>
      <c r="G16" s="19"/>
      <c r="H16" s="19"/>
      <c r="I16" s="19"/>
      <c r="J16" s="19"/>
      <c r="K16" s="19"/>
      <c r="L16" s="19"/>
      <c r="M16" s="19"/>
    </row>
    <row r="17" ht="43.1" customHeight="1" spans="1:13">
      <c r="A17" s="19"/>
      <c r="B17" s="19"/>
      <c r="C17" s="6"/>
      <c r="D17" s="19"/>
      <c r="E17" s="25"/>
      <c r="F17" s="19" t="s">
        <v>468</v>
      </c>
      <c r="G17" s="19"/>
      <c r="H17" s="19"/>
      <c r="I17" s="19"/>
      <c r="J17" s="19"/>
      <c r="K17" s="19"/>
      <c r="L17" s="19"/>
      <c r="M17" s="19"/>
    </row>
    <row r="18" ht="43.1" customHeight="1" spans="1:13">
      <c r="A18" s="19" t="s">
        <v>168</v>
      </c>
      <c r="B18" s="19" t="s">
        <v>469</v>
      </c>
      <c r="C18" s="6">
        <v>3000000</v>
      </c>
      <c r="D18" s="19" t="s">
        <v>470</v>
      </c>
      <c r="E18" s="25" t="s">
        <v>463</v>
      </c>
      <c r="F18" s="19" t="s">
        <v>464</v>
      </c>
      <c r="G18" s="19"/>
      <c r="H18" s="19"/>
      <c r="I18" s="19"/>
      <c r="J18" s="19"/>
      <c r="K18" s="19"/>
      <c r="L18" s="19"/>
      <c r="M18" s="19"/>
    </row>
    <row r="19" ht="43.1" customHeight="1" spans="1:13">
      <c r="A19" s="19"/>
      <c r="B19" s="19"/>
      <c r="C19" s="6"/>
      <c r="D19" s="19"/>
      <c r="E19" s="25" t="s">
        <v>454</v>
      </c>
      <c r="F19" s="19" t="s">
        <v>455</v>
      </c>
      <c r="G19" s="19"/>
      <c r="H19" s="19"/>
      <c r="I19" s="19"/>
      <c r="J19" s="19"/>
      <c r="K19" s="19"/>
      <c r="L19" s="19"/>
      <c r="M19" s="19"/>
    </row>
    <row r="20" ht="43.1" customHeight="1" spans="1:13">
      <c r="A20" s="19"/>
      <c r="B20" s="19"/>
      <c r="C20" s="6"/>
      <c r="D20" s="19"/>
      <c r="E20" s="25"/>
      <c r="F20" s="19" t="s">
        <v>456</v>
      </c>
      <c r="G20" s="19"/>
      <c r="H20" s="19"/>
      <c r="I20" s="19"/>
      <c r="J20" s="19"/>
      <c r="K20" s="19"/>
      <c r="L20" s="19"/>
      <c r="M20" s="19"/>
    </row>
    <row r="21" ht="43.1" customHeight="1" spans="1:13">
      <c r="A21" s="19"/>
      <c r="B21" s="19"/>
      <c r="C21" s="6"/>
      <c r="D21" s="19"/>
      <c r="E21" s="25"/>
      <c r="F21" s="19" t="s">
        <v>457</v>
      </c>
      <c r="G21" s="19"/>
      <c r="H21" s="19"/>
      <c r="I21" s="19"/>
      <c r="J21" s="19"/>
      <c r="K21" s="19"/>
      <c r="L21" s="19"/>
      <c r="M21" s="19"/>
    </row>
    <row r="22" ht="43.1" customHeight="1" spans="1:13">
      <c r="A22" s="19"/>
      <c r="B22" s="19"/>
      <c r="C22" s="6"/>
      <c r="D22" s="19"/>
      <c r="E22" s="25"/>
      <c r="F22" s="19" t="s">
        <v>458</v>
      </c>
      <c r="G22" s="19"/>
      <c r="H22" s="19"/>
      <c r="I22" s="19"/>
      <c r="J22" s="19"/>
      <c r="K22" s="19"/>
      <c r="L22" s="19"/>
      <c r="M22" s="19"/>
    </row>
    <row r="23" ht="43.1" customHeight="1" spans="1:13">
      <c r="A23" s="19"/>
      <c r="B23" s="19"/>
      <c r="C23" s="6"/>
      <c r="D23" s="19"/>
      <c r="E23" s="25" t="s">
        <v>459</v>
      </c>
      <c r="F23" s="19" t="s">
        <v>460</v>
      </c>
      <c r="G23" s="19"/>
      <c r="H23" s="19"/>
      <c r="I23" s="19"/>
      <c r="J23" s="19"/>
      <c r="K23" s="19"/>
      <c r="L23" s="19"/>
      <c r="M23" s="19"/>
    </row>
    <row r="24" ht="43.1" customHeight="1" spans="1:13">
      <c r="A24" s="19"/>
      <c r="B24" s="19"/>
      <c r="C24" s="6"/>
      <c r="D24" s="19"/>
      <c r="E24" s="25"/>
      <c r="F24" s="19" t="s">
        <v>462</v>
      </c>
      <c r="G24" s="19"/>
      <c r="H24" s="19"/>
      <c r="I24" s="19"/>
      <c r="J24" s="19"/>
      <c r="K24" s="19"/>
      <c r="L24" s="19"/>
      <c r="M24" s="19"/>
    </row>
    <row r="25" ht="43.1" customHeight="1" spans="1:13">
      <c r="A25" s="19"/>
      <c r="B25" s="19"/>
      <c r="C25" s="6"/>
      <c r="D25" s="19"/>
      <c r="E25" s="25"/>
      <c r="F25" s="19" t="s">
        <v>461</v>
      </c>
      <c r="G25" s="19"/>
      <c r="H25" s="19"/>
      <c r="I25" s="19"/>
      <c r="J25" s="19"/>
      <c r="K25" s="19"/>
      <c r="L25" s="19"/>
      <c r="M25" s="19"/>
    </row>
    <row r="26" ht="43.1" customHeight="1" spans="1:13">
      <c r="A26" s="19"/>
      <c r="B26" s="19"/>
      <c r="C26" s="6"/>
      <c r="D26" s="19"/>
      <c r="E26" s="25" t="s">
        <v>465</v>
      </c>
      <c r="F26" s="19" t="s">
        <v>466</v>
      </c>
      <c r="G26" s="19"/>
      <c r="H26" s="19"/>
      <c r="I26" s="19"/>
      <c r="J26" s="19"/>
      <c r="K26" s="19"/>
      <c r="L26" s="19"/>
      <c r="M26" s="19"/>
    </row>
    <row r="27" ht="43.1" customHeight="1" spans="1:13">
      <c r="A27" s="19"/>
      <c r="B27" s="19"/>
      <c r="C27" s="6"/>
      <c r="D27" s="19"/>
      <c r="E27" s="25"/>
      <c r="F27" s="19" t="s">
        <v>468</v>
      </c>
      <c r="G27" s="19"/>
      <c r="H27" s="19"/>
      <c r="I27" s="19"/>
      <c r="J27" s="19"/>
      <c r="K27" s="19"/>
      <c r="L27" s="19"/>
      <c r="M27" s="19"/>
    </row>
    <row r="28" ht="43.1" customHeight="1" spans="1:13">
      <c r="A28" s="19"/>
      <c r="B28" s="19"/>
      <c r="C28" s="6"/>
      <c r="D28" s="19"/>
      <c r="E28" s="25"/>
      <c r="F28" s="19" t="s">
        <v>467</v>
      </c>
      <c r="G28" s="19"/>
      <c r="H28" s="19"/>
      <c r="I28" s="19"/>
      <c r="J28" s="19"/>
      <c r="K28" s="19"/>
      <c r="L28" s="19"/>
      <c r="M28" s="19"/>
    </row>
    <row r="29" ht="43.1" customHeight="1" spans="1:13">
      <c r="A29" s="19" t="s">
        <v>168</v>
      </c>
      <c r="B29" s="19" t="s">
        <v>471</v>
      </c>
      <c r="C29" s="6">
        <v>20000</v>
      </c>
      <c r="D29" s="19" t="s">
        <v>472</v>
      </c>
      <c r="E29" s="25" t="s">
        <v>465</v>
      </c>
      <c r="F29" s="19" t="s">
        <v>468</v>
      </c>
      <c r="G29" s="19"/>
      <c r="H29" s="19"/>
      <c r="I29" s="19"/>
      <c r="J29" s="19"/>
      <c r="K29" s="19"/>
      <c r="L29" s="19"/>
      <c r="M29" s="19"/>
    </row>
    <row r="30" ht="43.1" customHeight="1" spans="1:13">
      <c r="A30" s="19"/>
      <c r="B30" s="19"/>
      <c r="C30" s="6"/>
      <c r="D30" s="19"/>
      <c r="E30" s="25"/>
      <c r="F30" s="19" t="s">
        <v>467</v>
      </c>
      <c r="G30" s="19"/>
      <c r="H30" s="19"/>
      <c r="I30" s="19"/>
      <c r="J30" s="19"/>
      <c r="K30" s="19"/>
      <c r="L30" s="19"/>
      <c r="M30" s="19"/>
    </row>
    <row r="31" ht="43.1" customHeight="1" spans="1:13">
      <c r="A31" s="19"/>
      <c r="B31" s="19"/>
      <c r="C31" s="6"/>
      <c r="D31" s="19"/>
      <c r="E31" s="25"/>
      <c r="F31" s="19" t="s">
        <v>466</v>
      </c>
      <c r="G31" s="19"/>
      <c r="H31" s="19"/>
      <c r="I31" s="19"/>
      <c r="J31" s="19"/>
      <c r="K31" s="19"/>
      <c r="L31" s="19"/>
      <c r="M31" s="19"/>
    </row>
    <row r="32" ht="43.1" customHeight="1" spans="1:13">
      <c r="A32" s="19"/>
      <c r="B32" s="19"/>
      <c r="C32" s="6"/>
      <c r="D32" s="19"/>
      <c r="E32" s="25" t="s">
        <v>459</v>
      </c>
      <c r="F32" s="19" t="s">
        <v>461</v>
      </c>
      <c r="G32" s="19"/>
      <c r="H32" s="19"/>
      <c r="I32" s="19"/>
      <c r="J32" s="19"/>
      <c r="K32" s="19"/>
      <c r="L32" s="19"/>
      <c r="M32" s="19"/>
    </row>
    <row r="33" ht="43.1" customHeight="1" spans="1:13">
      <c r="A33" s="19"/>
      <c r="B33" s="19"/>
      <c r="C33" s="6"/>
      <c r="D33" s="19"/>
      <c r="E33" s="25"/>
      <c r="F33" s="19" t="s">
        <v>462</v>
      </c>
      <c r="G33" s="19"/>
      <c r="H33" s="19"/>
      <c r="I33" s="19"/>
      <c r="J33" s="19"/>
      <c r="K33" s="19"/>
      <c r="L33" s="19"/>
      <c r="M33" s="19"/>
    </row>
    <row r="34" ht="43.1" customHeight="1" spans="1:13">
      <c r="A34" s="19"/>
      <c r="B34" s="19"/>
      <c r="C34" s="6"/>
      <c r="D34" s="19"/>
      <c r="E34" s="25"/>
      <c r="F34" s="19" t="s">
        <v>460</v>
      </c>
      <c r="G34" s="19"/>
      <c r="H34" s="19"/>
      <c r="I34" s="19"/>
      <c r="J34" s="19"/>
      <c r="K34" s="19"/>
      <c r="L34" s="19"/>
      <c r="M34" s="19"/>
    </row>
    <row r="35" ht="43.1" customHeight="1" spans="1:13">
      <c r="A35" s="19"/>
      <c r="B35" s="19"/>
      <c r="C35" s="6"/>
      <c r="D35" s="19"/>
      <c r="E35" s="25" t="s">
        <v>454</v>
      </c>
      <c r="F35" s="19" t="s">
        <v>458</v>
      </c>
      <c r="G35" s="19"/>
      <c r="H35" s="19"/>
      <c r="I35" s="19"/>
      <c r="J35" s="19"/>
      <c r="K35" s="19"/>
      <c r="L35" s="19"/>
      <c r="M35" s="19"/>
    </row>
    <row r="36" ht="43.1" customHeight="1" spans="1:13">
      <c r="A36" s="19"/>
      <c r="B36" s="19"/>
      <c r="C36" s="6"/>
      <c r="D36" s="19"/>
      <c r="E36" s="25"/>
      <c r="F36" s="19" t="s">
        <v>457</v>
      </c>
      <c r="G36" s="19"/>
      <c r="H36" s="19"/>
      <c r="I36" s="19"/>
      <c r="J36" s="19"/>
      <c r="K36" s="19"/>
      <c r="L36" s="19"/>
      <c r="M36" s="19"/>
    </row>
    <row r="37" ht="43.1" customHeight="1" spans="1:13">
      <c r="A37" s="19"/>
      <c r="B37" s="19"/>
      <c r="C37" s="6"/>
      <c r="D37" s="19"/>
      <c r="E37" s="25"/>
      <c r="F37" s="19" t="s">
        <v>456</v>
      </c>
      <c r="G37" s="19"/>
      <c r="H37" s="19"/>
      <c r="I37" s="19"/>
      <c r="J37" s="19"/>
      <c r="K37" s="19"/>
      <c r="L37" s="19"/>
      <c r="M37" s="19"/>
    </row>
    <row r="38" ht="43.1" customHeight="1" spans="1:13">
      <c r="A38" s="19"/>
      <c r="B38" s="19"/>
      <c r="C38" s="6"/>
      <c r="D38" s="19"/>
      <c r="E38" s="25"/>
      <c r="F38" s="19" t="s">
        <v>455</v>
      </c>
      <c r="G38" s="19"/>
      <c r="H38" s="19"/>
      <c r="I38" s="19"/>
      <c r="J38" s="19"/>
      <c r="K38" s="19"/>
      <c r="L38" s="19"/>
      <c r="M38" s="19"/>
    </row>
    <row r="39" ht="43.1" customHeight="1" spans="1:13">
      <c r="A39" s="19"/>
      <c r="B39" s="19"/>
      <c r="C39" s="6"/>
      <c r="D39" s="19"/>
      <c r="E39" s="25" t="s">
        <v>463</v>
      </c>
      <c r="F39" s="19" t="s">
        <v>464</v>
      </c>
      <c r="G39" s="19"/>
      <c r="H39" s="19"/>
      <c r="I39" s="19"/>
      <c r="J39" s="19"/>
      <c r="K39" s="19"/>
      <c r="L39" s="19"/>
      <c r="M39" s="19"/>
    </row>
    <row r="40" ht="43.1" customHeight="1" spans="1:13">
      <c r="A40" s="19" t="s">
        <v>168</v>
      </c>
      <c r="B40" s="19" t="s">
        <v>473</v>
      </c>
      <c r="C40" s="6">
        <v>50000</v>
      </c>
      <c r="D40" s="19" t="s">
        <v>474</v>
      </c>
      <c r="E40" s="25" t="s">
        <v>454</v>
      </c>
      <c r="F40" s="19" t="s">
        <v>455</v>
      </c>
      <c r="G40" s="19"/>
      <c r="H40" s="19"/>
      <c r="I40" s="19"/>
      <c r="J40" s="19"/>
      <c r="K40" s="19"/>
      <c r="L40" s="19"/>
      <c r="M40" s="19"/>
    </row>
    <row r="41" ht="43.1" customHeight="1" spans="1:13">
      <c r="A41" s="19"/>
      <c r="B41" s="19"/>
      <c r="C41" s="6"/>
      <c r="D41" s="19"/>
      <c r="E41" s="25"/>
      <c r="F41" s="19" t="s">
        <v>456</v>
      </c>
      <c r="G41" s="19"/>
      <c r="H41" s="19"/>
      <c r="I41" s="19"/>
      <c r="J41" s="19"/>
      <c r="K41" s="19"/>
      <c r="L41" s="19"/>
      <c r="M41" s="19"/>
    </row>
    <row r="42" ht="43.1" customHeight="1" spans="1:13">
      <c r="A42" s="19"/>
      <c r="B42" s="19"/>
      <c r="C42" s="6"/>
      <c r="D42" s="19"/>
      <c r="E42" s="25"/>
      <c r="F42" s="19" t="s">
        <v>457</v>
      </c>
      <c r="G42" s="19"/>
      <c r="H42" s="19"/>
      <c r="I42" s="19"/>
      <c r="J42" s="19"/>
      <c r="K42" s="19"/>
      <c r="L42" s="19"/>
      <c r="M42" s="19"/>
    </row>
    <row r="43" ht="43.1" customHeight="1" spans="1:13">
      <c r="A43" s="19"/>
      <c r="B43" s="19"/>
      <c r="C43" s="6"/>
      <c r="D43" s="19"/>
      <c r="E43" s="25"/>
      <c r="F43" s="19" t="s">
        <v>458</v>
      </c>
      <c r="G43" s="19"/>
      <c r="H43" s="19"/>
      <c r="I43" s="19"/>
      <c r="J43" s="19"/>
      <c r="K43" s="19"/>
      <c r="L43" s="19"/>
      <c r="M43" s="19"/>
    </row>
    <row r="44" ht="43.1" customHeight="1" spans="1:13">
      <c r="A44" s="19"/>
      <c r="B44" s="19"/>
      <c r="C44" s="6"/>
      <c r="D44" s="19"/>
      <c r="E44" s="25" t="s">
        <v>459</v>
      </c>
      <c r="F44" s="19" t="s">
        <v>460</v>
      </c>
      <c r="G44" s="19"/>
      <c r="H44" s="19"/>
      <c r="I44" s="19"/>
      <c r="J44" s="19"/>
      <c r="K44" s="19"/>
      <c r="L44" s="19"/>
      <c r="M44" s="19"/>
    </row>
    <row r="45" ht="43.1" customHeight="1" spans="1:13">
      <c r="A45" s="19"/>
      <c r="B45" s="19"/>
      <c r="C45" s="6"/>
      <c r="D45" s="19"/>
      <c r="E45" s="25"/>
      <c r="F45" s="19" t="s">
        <v>461</v>
      </c>
      <c r="G45" s="19"/>
      <c r="H45" s="19"/>
      <c r="I45" s="19"/>
      <c r="J45" s="19"/>
      <c r="K45" s="19"/>
      <c r="L45" s="19"/>
      <c r="M45" s="19"/>
    </row>
    <row r="46" ht="43.1" customHeight="1" spans="1:13">
      <c r="A46" s="19"/>
      <c r="B46" s="19"/>
      <c r="C46" s="6"/>
      <c r="D46" s="19"/>
      <c r="E46" s="25"/>
      <c r="F46" s="19" t="s">
        <v>462</v>
      </c>
      <c r="G46" s="19"/>
      <c r="H46" s="19"/>
      <c r="I46" s="19"/>
      <c r="J46" s="19"/>
      <c r="K46" s="19"/>
      <c r="L46" s="19"/>
      <c r="M46" s="19"/>
    </row>
    <row r="47" ht="43.1" customHeight="1" spans="1:13">
      <c r="A47" s="19"/>
      <c r="B47" s="19"/>
      <c r="C47" s="6"/>
      <c r="D47" s="19"/>
      <c r="E47" s="25" t="s">
        <v>463</v>
      </c>
      <c r="F47" s="19" t="s">
        <v>464</v>
      </c>
      <c r="G47" s="19"/>
      <c r="H47" s="19"/>
      <c r="I47" s="19"/>
      <c r="J47" s="19"/>
      <c r="K47" s="19"/>
      <c r="L47" s="19"/>
      <c r="M47" s="19"/>
    </row>
    <row r="48" ht="43.1" customHeight="1" spans="1:13">
      <c r="A48" s="19"/>
      <c r="B48" s="19"/>
      <c r="C48" s="6"/>
      <c r="D48" s="19"/>
      <c r="E48" s="25" t="s">
        <v>465</v>
      </c>
      <c r="F48" s="19" t="s">
        <v>466</v>
      </c>
      <c r="G48" s="19"/>
      <c r="H48" s="19"/>
      <c r="I48" s="19"/>
      <c r="J48" s="19"/>
      <c r="K48" s="19"/>
      <c r="L48" s="19"/>
      <c r="M48" s="19"/>
    </row>
    <row r="49" ht="43.1" customHeight="1" spans="1:13">
      <c r="A49" s="19"/>
      <c r="B49" s="19"/>
      <c r="C49" s="6"/>
      <c r="D49" s="19"/>
      <c r="E49" s="25"/>
      <c r="F49" s="19" t="s">
        <v>467</v>
      </c>
      <c r="G49" s="19"/>
      <c r="H49" s="19"/>
      <c r="I49" s="19"/>
      <c r="J49" s="19"/>
      <c r="K49" s="19"/>
      <c r="L49" s="19"/>
      <c r="M49" s="19"/>
    </row>
    <row r="50" ht="43.1" customHeight="1" spans="1:13">
      <c r="A50" s="19"/>
      <c r="B50" s="19"/>
      <c r="C50" s="6"/>
      <c r="D50" s="19"/>
      <c r="E50" s="25"/>
      <c r="F50" s="19" t="s">
        <v>468</v>
      </c>
      <c r="G50" s="19"/>
      <c r="H50" s="19"/>
      <c r="I50" s="19"/>
      <c r="J50" s="19"/>
      <c r="K50" s="19"/>
      <c r="L50" s="19"/>
      <c r="M50" s="19"/>
    </row>
    <row r="51" ht="43.1" customHeight="1" spans="1:13">
      <c r="A51" s="19" t="s">
        <v>168</v>
      </c>
      <c r="B51" s="19" t="s">
        <v>475</v>
      </c>
      <c r="C51" s="6">
        <v>5560000</v>
      </c>
      <c r="D51" s="19" t="s">
        <v>476</v>
      </c>
      <c r="E51" s="25" t="s">
        <v>465</v>
      </c>
      <c r="F51" s="19" t="s">
        <v>468</v>
      </c>
      <c r="G51" s="19"/>
      <c r="H51" s="19"/>
      <c r="I51" s="19"/>
      <c r="J51" s="19"/>
      <c r="K51" s="19"/>
      <c r="L51" s="19"/>
      <c r="M51" s="19"/>
    </row>
    <row r="52" ht="43.1" customHeight="1" spans="1:13">
      <c r="A52" s="19"/>
      <c r="B52" s="19"/>
      <c r="C52" s="6"/>
      <c r="D52" s="19"/>
      <c r="E52" s="25"/>
      <c r="F52" s="19" t="s">
        <v>467</v>
      </c>
      <c r="G52" s="19"/>
      <c r="H52" s="19"/>
      <c r="I52" s="19"/>
      <c r="J52" s="19"/>
      <c r="K52" s="19"/>
      <c r="L52" s="19"/>
      <c r="M52" s="19"/>
    </row>
    <row r="53" ht="43.1" customHeight="1" spans="1:13">
      <c r="A53" s="19"/>
      <c r="B53" s="19"/>
      <c r="C53" s="6"/>
      <c r="D53" s="19"/>
      <c r="E53" s="25"/>
      <c r="F53" s="19" t="s">
        <v>466</v>
      </c>
      <c r="G53" s="19"/>
      <c r="H53" s="19"/>
      <c r="I53" s="19"/>
      <c r="J53" s="19"/>
      <c r="K53" s="19"/>
      <c r="L53" s="19"/>
      <c r="M53" s="19"/>
    </row>
    <row r="54" ht="43.1" customHeight="1" spans="1:13">
      <c r="A54" s="19"/>
      <c r="B54" s="19"/>
      <c r="C54" s="6"/>
      <c r="D54" s="19"/>
      <c r="E54" s="25" t="s">
        <v>459</v>
      </c>
      <c r="F54" s="19" t="s">
        <v>461</v>
      </c>
      <c r="G54" s="19"/>
      <c r="H54" s="19"/>
      <c r="I54" s="19"/>
      <c r="J54" s="19"/>
      <c r="K54" s="19"/>
      <c r="L54" s="19"/>
      <c r="M54" s="19"/>
    </row>
    <row r="55" ht="43.1" customHeight="1" spans="1:13">
      <c r="A55" s="19"/>
      <c r="B55" s="19"/>
      <c r="C55" s="6"/>
      <c r="D55" s="19"/>
      <c r="E55" s="25"/>
      <c r="F55" s="19" t="s">
        <v>462</v>
      </c>
      <c r="G55" s="19"/>
      <c r="H55" s="19"/>
      <c r="I55" s="19"/>
      <c r="J55" s="19"/>
      <c r="K55" s="19"/>
      <c r="L55" s="19"/>
      <c r="M55" s="19"/>
    </row>
    <row r="56" ht="43.1" customHeight="1" spans="1:13">
      <c r="A56" s="19"/>
      <c r="B56" s="19"/>
      <c r="C56" s="6"/>
      <c r="D56" s="19"/>
      <c r="E56" s="25"/>
      <c r="F56" s="19" t="s">
        <v>460</v>
      </c>
      <c r="G56" s="19"/>
      <c r="H56" s="19"/>
      <c r="I56" s="19"/>
      <c r="J56" s="19"/>
      <c r="K56" s="19"/>
      <c r="L56" s="19"/>
      <c r="M56" s="19"/>
    </row>
    <row r="57" ht="43.1" customHeight="1" spans="1:13">
      <c r="A57" s="19"/>
      <c r="B57" s="19"/>
      <c r="C57" s="6"/>
      <c r="D57" s="19"/>
      <c r="E57" s="25" t="s">
        <v>454</v>
      </c>
      <c r="F57" s="19" t="s">
        <v>458</v>
      </c>
      <c r="G57" s="19"/>
      <c r="H57" s="19"/>
      <c r="I57" s="19"/>
      <c r="J57" s="19"/>
      <c r="K57" s="19"/>
      <c r="L57" s="19"/>
      <c r="M57" s="19"/>
    </row>
    <row r="58" ht="43.1" customHeight="1" spans="1:13">
      <c r="A58" s="19"/>
      <c r="B58" s="19"/>
      <c r="C58" s="6"/>
      <c r="D58" s="19"/>
      <c r="E58" s="25"/>
      <c r="F58" s="19" t="s">
        <v>457</v>
      </c>
      <c r="G58" s="19"/>
      <c r="H58" s="19"/>
      <c r="I58" s="19"/>
      <c r="J58" s="19"/>
      <c r="K58" s="19"/>
      <c r="L58" s="19"/>
      <c r="M58" s="19"/>
    </row>
    <row r="59" ht="43.1" customHeight="1" spans="1:13">
      <c r="A59" s="19"/>
      <c r="B59" s="19"/>
      <c r="C59" s="6"/>
      <c r="D59" s="19"/>
      <c r="E59" s="25"/>
      <c r="F59" s="19" t="s">
        <v>456</v>
      </c>
      <c r="G59" s="19"/>
      <c r="H59" s="19"/>
      <c r="I59" s="19"/>
      <c r="J59" s="19"/>
      <c r="K59" s="19"/>
      <c r="L59" s="19"/>
      <c r="M59" s="19"/>
    </row>
    <row r="60" ht="43.1" customHeight="1" spans="1:13">
      <c r="A60" s="19"/>
      <c r="B60" s="19"/>
      <c r="C60" s="6"/>
      <c r="D60" s="19"/>
      <c r="E60" s="25"/>
      <c r="F60" s="19" t="s">
        <v>455</v>
      </c>
      <c r="G60" s="19"/>
      <c r="H60" s="19"/>
      <c r="I60" s="19"/>
      <c r="J60" s="19"/>
      <c r="K60" s="19"/>
      <c r="L60" s="19"/>
      <c r="M60" s="19"/>
    </row>
    <row r="61" ht="43.1" customHeight="1" spans="1:13">
      <c r="A61" s="19"/>
      <c r="B61" s="19"/>
      <c r="C61" s="6"/>
      <c r="D61" s="19"/>
      <c r="E61" s="25" t="s">
        <v>463</v>
      </c>
      <c r="F61" s="19" t="s">
        <v>464</v>
      </c>
      <c r="G61" s="19"/>
      <c r="H61" s="19"/>
      <c r="I61" s="19"/>
      <c r="J61" s="19"/>
      <c r="K61" s="19"/>
      <c r="L61" s="19"/>
      <c r="M61" s="19"/>
    </row>
    <row r="62" ht="43.1" customHeight="1" spans="1:13">
      <c r="A62" s="19" t="s">
        <v>168</v>
      </c>
      <c r="B62" s="19" t="s">
        <v>477</v>
      </c>
      <c r="C62" s="6">
        <v>2000000</v>
      </c>
      <c r="D62" s="19" t="s">
        <v>478</v>
      </c>
      <c r="E62" s="25" t="s">
        <v>454</v>
      </c>
      <c r="F62" s="19" t="s">
        <v>455</v>
      </c>
      <c r="G62" s="19"/>
      <c r="H62" s="19"/>
      <c r="I62" s="19"/>
      <c r="J62" s="19"/>
      <c r="K62" s="19"/>
      <c r="L62" s="19"/>
      <c r="M62" s="19"/>
    </row>
    <row r="63" ht="43.1" customHeight="1" spans="1:13">
      <c r="A63" s="19"/>
      <c r="B63" s="19"/>
      <c r="C63" s="6"/>
      <c r="D63" s="19"/>
      <c r="E63" s="25"/>
      <c r="F63" s="19" t="s">
        <v>456</v>
      </c>
      <c r="G63" s="19"/>
      <c r="H63" s="19"/>
      <c r="I63" s="19"/>
      <c r="J63" s="19"/>
      <c r="K63" s="19"/>
      <c r="L63" s="19"/>
      <c r="M63" s="19"/>
    </row>
    <row r="64" ht="43.1" customHeight="1" spans="1:13">
      <c r="A64" s="19"/>
      <c r="B64" s="19"/>
      <c r="C64" s="6"/>
      <c r="D64" s="19"/>
      <c r="E64" s="25"/>
      <c r="F64" s="19" t="s">
        <v>457</v>
      </c>
      <c r="G64" s="19"/>
      <c r="H64" s="19"/>
      <c r="I64" s="19"/>
      <c r="J64" s="19"/>
      <c r="K64" s="19"/>
      <c r="L64" s="19"/>
      <c r="M64" s="19"/>
    </row>
    <row r="65" ht="43.1" customHeight="1" spans="1:13">
      <c r="A65" s="19"/>
      <c r="B65" s="19"/>
      <c r="C65" s="6"/>
      <c r="D65" s="19"/>
      <c r="E65" s="25"/>
      <c r="F65" s="19" t="s">
        <v>458</v>
      </c>
      <c r="G65" s="19"/>
      <c r="H65" s="19"/>
      <c r="I65" s="19"/>
      <c r="J65" s="19"/>
      <c r="K65" s="19"/>
      <c r="L65" s="19"/>
      <c r="M65" s="19"/>
    </row>
    <row r="66" ht="43.1" customHeight="1" spans="1:13">
      <c r="A66" s="19"/>
      <c r="B66" s="19"/>
      <c r="C66" s="6"/>
      <c r="D66" s="19"/>
      <c r="E66" s="25" t="s">
        <v>463</v>
      </c>
      <c r="F66" s="19" t="s">
        <v>464</v>
      </c>
      <c r="G66" s="19"/>
      <c r="H66" s="19"/>
      <c r="I66" s="19"/>
      <c r="J66" s="19"/>
      <c r="K66" s="19"/>
      <c r="L66" s="19"/>
      <c r="M66" s="19"/>
    </row>
    <row r="67" ht="43.1" customHeight="1" spans="1:13">
      <c r="A67" s="19"/>
      <c r="B67" s="19"/>
      <c r="C67" s="6"/>
      <c r="D67" s="19"/>
      <c r="E67" s="25" t="s">
        <v>459</v>
      </c>
      <c r="F67" s="19" t="s">
        <v>460</v>
      </c>
      <c r="G67" s="19"/>
      <c r="H67" s="19"/>
      <c r="I67" s="19"/>
      <c r="J67" s="19"/>
      <c r="K67" s="19"/>
      <c r="L67" s="19"/>
      <c r="M67" s="19"/>
    </row>
    <row r="68" ht="43.1" customHeight="1" spans="1:13">
      <c r="A68" s="19"/>
      <c r="B68" s="19"/>
      <c r="C68" s="6"/>
      <c r="D68" s="19"/>
      <c r="E68" s="25"/>
      <c r="F68" s="19" t="s">
        <v>462</v>
      </c>
      <c r="G68" s="19"/>
      <c r="H68" s="19"/>
      <c r="I68" s="19"/>
      <c r="J68" s="19"/>
      <c r="K68" s="19"/>
      <c r="L68" s="19"/>
      <c r="M68" s="19"/>
    </row>
    <row r="69" ht="43.1" customHeight="1" spans="1:13">
      <c r="A69" s="19"/>
      <c r="B69" s="19"/>
      <c r="C69" s="6"/>
      <c r="D69" s="19"/>
      <c r="E69" s="25"/>
      <c r="F69" s="19" t="s">
        <v>461</v>
      </c>
      <c r="G69" s="19"/>
      <c r="H69" s="19"/>
      <c r="I69" s="19"/>
      <c r="J69" s="19"/>
      <c r="K69" s="19"/>
      <c r="L69" s="19"/>
      <c r="M69" s="19"/>
    </row>
    <row r="70" ht="43.1" customHeight="1" spans="1:13">
      <c r="A70" s="19"/>
      <c r="B70" s="19"/>
      <c r="C70" s="6"/>
      <c r="D70" s="19"/>
      <c r="E70" s="25" t="s">
        <v>465</v>
      </c>
      <c r="F70" s="19" t="s">
        <v>466</v>
      </c>
      <c r="G70" s="19"/>
      <c r="H70" s="19"/>
      <c r="I70" s="19"/>
      <c r="J70" s="19"/>
      <c r="K70" s="19"/>
      <c r="L70" s="19"/>
      <c r="M70" s="19"/>
    </row>
    <row r="71" ht="43.1" customHeight="1" spans="1:13">
      <c r="A71" s="19"/>
      <c r="B71" s="19"/>
      <c r="C71" s="6"/>
      <c r="D71" s="19"/>
      <c r="E71" s="25"/>
      <c r="F71" s="19" t="s">
        <v>467</v>
      </c>
      <c r="G71" s="19"/>
      <c r="H71" s="19"/>
      <c r="I71" s="19"/>
      <c r="J71" s="19"/>
      <c r="K71" s="19"/>
      <c r="L71" s="19"/>
      <c r="M71" s="19"/>
    </row>
    <row r="72" ht="43.1" customHeight="1" spans="1:13">
      <c r="A72" s="19"/>
      <c r="B72" s="19"/>
      <c r="C72" s="6"/>
      <c r="D72" s="19"/>
      <c r="E72" s="25"/>
      <c r="F72" s="19" t="s">
        <v>468</v>
      </c>
      <c r="G72" s="19"/>
      <c r="H72" s="19"/>
      <c r="I72" s="19"/>
      <c r="J72" s="19"/>
      <c r="K72" s="19"/>
      <c r="L72" s="19"/>
      <c r="M72" s="19"/>
    </row>
    <row r="73" ht="43.1" customHeight="1" spans="1:13">
      <c r="A73" s="19" t="s">
        <v>168</v>
      </c>
      <c r="B73" s="19" t="s">
        <v>479</v>
      </c>
      <c r="C73" s="6">
        <v>1000000</v>
      </c>
      <c r="D73" s="19" t="s">
        <v>480</v>
      </c>
      <c r="E73" s="25" t="s">
        <v>465</v>
      </c>
      <c r="F73" s="19" t="s">
        <v>468</v>
      </c>
      <c r="G73" s="19"/>
      <c r="H73" s="19"/>
      <c r="I73" s="19"/>
      <c r="J73" s="19"/>
      <c r="K73" s="19"/>
      <c r="L73" s="19"/>
      <c r="M73" s="19"/>
    </row>
    <row r="74" ht="43.1" customHeight="1" spans="1:13">
      <c r="A74" s="19"/>
      <c r="B74" s="19"/>
      <c r="C74" s="6"/>
      <c r="D74" s="19"/>
      <c r="E74" s="25"/>
      <c r="F74" s="19" t="s">
        <v>467</v>
      </c>
      <c r="G74" s="19"/>
      <c r="H74" s="19"/>
      <c r="I74" s="19"/>
      <c r="J74" s="19"/>
      <c r="K74" s="19"/>
      <c r="L74" s="19"/>
      <c r="M74" s="19"/>
    </row>
    <row r="75" ht="43.1" customHeight="1" spans="1:13">
      <c r="A75" s="19"/>
      <c r="B75" s="19"/>
      <c r="C75" s="6"/>
      <c r="D75" s="19"/>
      <c r="E75" s="25"/>
      <c r="F75" s="19" t="s">
        <v>466</v>
      </c>
      <c r="G75" s="19"/>
      <c r="H75" s="19"/>
      <c r="I75" s="19"/>
      <c r="J75" s="19"/>
      <c r="K75" s="19"/>
      <c r="L75" s="19"/>
      <c r="M75" s="19"/>
    </row>
    <row r="76" ht="43.1" customHeight="1" spans="1:13">
      <c r="A76" s="19"/>
      <c r="B76" s="19"/>
      <c r="C76" s="6"/>
      <c r="D76" s="19"/>
      <c r="E76" s="25" t="s">
        <v>459</v>
      </c>
      <c r="F76" s="19" t="s">
        <v>461</v>
      </c>
      <c r="G76" s="19"/>
      <c r="H76" s="19"/>
      <c r="I76" s="19"/>
      <c r="J76" s="19"/>
      <c r="K76" s="19"/>
      <c r="L76" s="19"/>
      <c r="M76" s="19"/>
    </row>
    <row r="77" ht="43.1" customHeight="1" spans="1:13">
      <c r="A77" s="19"/>
      <c r="B77" s="19"/>
      <c r="C77" s="6"/>
      <c r="D77" s="19"/>
      <c r="E77" s="25"/>
      <c r="F77" s="19" t="s">
        <v>462</v>
      </c>
      <c r="G77" s="19"/>
      <c r="H77" s="19"/>
      <c r="I77" s="19"/>
      <c r="J77" s="19"/>
      <c r="K77" s="19"/>
      <c r="L77" s="19"/>
      <c r="M77" s="19"/>
    </row>
    <row r="78" ht="43.1" customHeight="1" spans="1:13">
      <c r="A78" s="19"/>
      <c r="B78" s="19"/>
      <c r="C78" s="6"/>
      <c r="D78" s="19"/>
      <c r="E78" s="25"/>
      <c r="F78" s="19" t="s">
        <v>460</v>
      </c>
      <c r="G78" s="19"/>
      <c r="H78" s="19"/>
      <c r="I78" s="19"/>
      <c r="J78" s="19"/>
      <c r="K78" s="19"/>
      <c r="L78" s="19"/>
      <c r="M78" s="19"/>
    </row>
    <row r="79" ht="43.1" customHeight="1" spans="1:13">
      <c r="A79" s="19"/>
      <c r="B79" s="19"/>
      <c r="C79" s="6"/>
      <c r="D79" s="19"/>
      <c r="E79" s="25" t="s">
        <v>463</v>
      </c>
      <c r="F79" s="19" t="s">
        <v>464</v>
      </c>
      <c r="G79" s="19"/>
      <c r="H79" s="19"/>
      <c r="I79" s="19"/>
      <c r="J79" s="19"/>
      <c r="K79" s="19"/>
      <c r="L79" s="19"/>
      <c r="M79" s="19"/>
    </row>
    <row r="80" ht="43.1" customHeight="1" spans="1:13">
      <c r="A80" s="19"/>
      <c r="B80" s="19"/>
      <c r="C80" s="6"/>
      <c r="D80" s="19"/>
      <c r="E80" s="25" t="s">
        <v>454</v>
      </c>
      <c r="F80" s="19" t="s">
        <v>458</v>
      </c>
      <c r="G80" s="19"/>
      <c r="H80" s="19"/>
      <c r="I80" s="19"/>
      <c r="J80" s="19"/>
      <c r="K80" s="19"/>
      <c r="L80" s="19"/>
      <c r="M80" s="19"/>
    </row>
    <row r="81" ht="43.1" customHeight="1" spans="1:13">
      <c r="A81" s="19"/>
      <c r="B81" s="19"/>
      <c r="C81" s="6"/>
      <c r="D81" s="19"/>
      <c r="E81" s="25"/>
      <c r="F81" s="19" t="s">
        <v>457</v>
      </c>
      <c r="G81" s="19"/>
      <c r="H81" s="19"/>
      <c r="I81" s="19"/>
      <c r="J81" s="19"/>
      <c r="K81" s="19"/>
      <c r="L81" s="19"/>
      <c r="M81" s="19"/>
    </row>
    <row r="82" ht="43.1" customHeight="1" spans="1:13">
      <c r="A82" s="19"/>
      <c r="B82" s="19"/>
      <c r="C82" s="6"/>
      <c r="D82" s="19"/>
      <c r="E82" s="25"/>
      <c r="F82" s="19" t="s">
        <v>456</v>
      </c>
      <c r="G82" s="19"/>
      <c r="H82" s="19"/>
      <c r="I82" s="19"/>
      <c r="J82" s="19"/>
      <c r="K82" s="19"/>
      <c r="L82" s="19"/>
      <c r="M82" s="19"/>
    </row>
    <row r="83" ht="43.1" customHeight="1" spans="1:13">
      <c r="A83" s="19"/>
      <c r="B83" s="19"/>
      <c r="C83" s="6"/>
      <c r="D83" s="19"/>
      <c r="E83" s="25"/>
      <c r="F83" s="19" t="s">
        <v>455</v>
      </c>
      <c r="G83" s="19"/>
      <c r="H83" s="19"/>
      <c r="I83" s="19"/>
      <c r="J83" s="19"/>
      <c r="K83" s="19"/>
      <c r="L83" s="19"/>
      <c r="M83" s="19"/>
    </row>
    <row r="84" ht="43.1" customHeight="1" spans="1:13">
      <c r="A84" s="19"/>
      <c r="B84" s="19"/>
      <c r="C84" s="6"/>
      <c r="D84" s="19"/>
      <c r="E84" s="25"/>
      <c r="F84" s="19"/>
      <c r="G84" s="19"/>
      <c r="H84" s="19"/>
      <c r="I84" s="19"/>
      <c r="J84" s="19"/>
      <c r="K84" s="19"/>
      <c r="L84" s="19"/>
      <c r="M84" s="19"/>
    </row>
    <row r="85" spans="1:13">
      <c r="A85" s="23" t="s">
        <v>481</v>
      </c>
      <c r="B85" s="23" t="s">
        <v>156</v>
      </c>
      <c r="C85" s="24">
        <v>6780000</v>
      </c>
      <c r="D85" s="25"/>
      <c r="E85" s="25"/>
      <c r="F85" s="25"/>
      <c r="G85" s="25"/>
      <c r="H85" s="25"/>
      <c r="I85" s="25"/>
      <c r="J85" s="25"/>
      <c r="K85" s="25"/>
      <c r="L85" s="25"/>
      <c r="M85" s="25"/>
    </row>
    <row r="86" spans="1:13">
      <c r="A86" s="19" t="s">
        <v>363</v>
      </c>
      <c r="B86" s="19" t="s">
        <v>482</v>
      </c>
      <c r="C86" s="6">
        <v>6780000</v>
      </c>
      <c r="D86" s="19" t="s">
        <v>483</v>
      </c>
      <c r="E86" s="25" t="s">
        <v>465</v>
      </c>
      <c r="F86" s="19" t="s">
        <v>468</v>
      </c>
      <c r="G86" s="19" t="s">
        <v>484</v>
      </c>
      <c r="H86" s="19" t="s">
        <v>485</v>
      </c>
      <c r="I86" s="19" t="s">
        <v>486</v>
      </c>
      <c r="J86" s="19"/>
      <c r="K86" s="19"/>
      <c r="L86" s="19"/>
      <c r="M86" s="19"/>
    </row>
    <row r="87" spans="1:13">
      <c r="A87" s="19"/>
      <c r="B87" s="19"/>
      <c r="C87" s="6"/>
      <c r="D87" s="19"/>
      <c r="E87" s="25"/>
      <c r="F87" s="19" t="s">
        <v>467</v>
      </c>
      <c r="G87" s="19" t="s">
        <v>484</v>
      </c>
      <c r="H87" s="19" t="s">
        <v>487</v>
      </c>
      <c r="I87" s="19" t="s">
        <v>486</v>
      </c>
      <c r="J87" s="19"/>
      <c r="K87" s="19"/>
      <c r="L87" s="19"/>
      <c r="M87" s="19"/>
    </row>
    <row r="88" ht="19.5" spans="1:13">
      <c r="A88" s="19"/>
      <c r="B88" s="19"/>
      <c r="C88" s="6"/>
      <c r="D88" s="19"/>
      <c r="E88" s="25"/>
      <c r="F88" s="19" t="s">
        <v>466</v>
      </c>
      <c r="G88" s="19" t="s">
        <v>484</v>
      </c>
      <c r="H88" s="19" t="s">
        <v>487</v>
      </c>
      <c r="I88" s="19" t="s">
        <v>486</v>
      </c>
      <c r="J88" s="19"/>
      <c r="K88" s="19"/>
      <c r="L88" s="19"/>
      <c r="M88" s="19"/>
    </row>
    <row r="89" spans="1:13">
      <c r="A89" s="19"/>
      <c r="B89" s="19"/>
      <c r="C89" s="6"/>
      <c r="D89" s="19"/>
      <c r="E89" s="25" t="s">
        <v>459</v>
      </c>
      <c r="F89" s="19" t="s">
        <v>461</v>
      </c>
      <c r="G89" s="19" t="s">
        <v>484</v>
      </c>
      <c r="H89" s="19" t="s">
        <v>485</v>
      </c>
      <c r="I89" s="19" t="s">
        <v>486</v>
      </c>
      <c r="J89" s="19"/>
      <c r="K89" s="19"/>
      <c r="L89" s="19"/>
      <c r="M89" s="19"/>
    </row>
    <row r="90" spans="1:13">
      <c r="A90" s="19"/>
      <c r="B90" s="19"/>
      <c r="C90" s="6"/>
      <c r="D90" s="19"/>
      <c r="E90" s="25"/>
      <c r="F90" s="19" t="s">
        <v>462</v>
      </c>
      <c r="G90" s="19" t="s">
        <v>484</v>
      </c>
      <c r="H90" s="19" t="s">
        <v>487</v>
      </c>
      <c r="I90" s="19" t="s">
        <v>486</v>
      </c>
      <c r="J90" s="19"/>
      <c r="K90" s="19"/>
      <c r="L90" s="19"/>
      <c r="M90" s="19"/>
    </row>
    <row r="91" spans="1:13">
      <c r="A91" s="19"/>
      <c r="B91" s="19"/>
      <c r="C91" s="6"/>
      <c r="D91" s="19"/>
      <c r="E91" s="25"/>
      <c r="F91" s="19" t="s">
        <v>460</v>
      </c>
      <c r="G91" s="19" t="s">
        <v>484</v>
      </c>
      <c r="H91" s="19" t="s">
        <v>488</v>
      </c>
      <c r="I91" s="19" t="s">
        <v>486</v>
      </c>
      <c r="J91" s="19"/>
      <c r="K91" s="19"/>
      <c r="L91" s="19"/>
      <c r="M91" s="19"/>
    </row>
    <row r="92" ht="19.5" spans="1:13">
      <c r="A92" s="19"/>
      <c r="B92" s="19"/>
      <c r="C92" s="6"/>
      <c r="D92" s="19"/>
      <c r="E92" s="25" t="s">
        <v>463</v>
      </c>
      <c r="F92" s="19" t="s">
        <v>464</v>
      </c>
      <c r="G92" s="19" t="s">
        <v>484</v>
      </c>
      <c r="H92" s="19" t="s">
        <v>489</v>
      </c>
      <c r="I92" s="19" t="s">
        <v>490</v>
      </c>
      <c r="J92" s="19"/>
      <c r="K92" s="19"/>
      <c r="L92" s="19"/>
      <c r="M92" s="19"/>
    </row>
    <row r="93" ht="19.5" spans="1:13">
      <c r="A93" s="19"/>
      <c r="B93" s="19"/>
      <c r="C93" s="6"/>
      <c r="D93" s="19"/>
      <c r="E93" s="25" t="s">
        <v>454</v>
      </c>
      <c r="F93" s="19" t="s">
        <v>458</v>
      </c>
      <c r="G93" s="19" t="s">
        <v>484</v>
      </c>
      <c r="H93" s="19" t="s">
        <v>487</v>
      </c>
      <c r="I93" s="19" t="s">
        <v>491</v>
      </c>
      <c r="J93" s="19"/>
      <c r="K93" s="19"/>
      <c r="L93" s="19"/>
      <c r="M93" s="19"/>
    </row>
    <row r="94" spans="1:13">
      <c r="A94" s="19"/>
      <c r="B94" s="19"/>
      <c r="C94" s="6"/>
      <c r="D94" s="19"/>
      <c r="E94" s="25"/>
      <c r="F94" s="19" t="s">
        <v>457</v>
      </c>
      <c r="G94" s="19" t="s">
        <v>484</v>
      </c>
      <c r="H94" s="19" t="s">
        <v>487</v>
      </c>
      <c r="I94" s="19" t="s">
        <v>492</v>
      </c>
      <c r="J94" s="19"/>
      <c r="K94" s="19"/>
      <c r="L94" s="19"/>
      <c r="M94" s="19"/>
    </row>
    <row r="95" spans="1:13">
      <c r="A95" s="19"/>
      <c r="B95" s="19"/>
      <c r="C95" s="6"/>
      <c r="D95" s="19"/>
      <c r="E95" s="25"/>
      <c r="F95" s="19" t="s">
        <v>456</v>
      </c>
      <c r="G95" s="19" t="s">
        <v>484</v>
      </c>
      <c r="H95" s="19" t="s">
        <v>487</v>
      </c>
      <c r="I95" s="19" t="s">
        <v>493</v>
      </c>
      <c r="J95" s="19"/>
      <c r="K95" s="19"/>
      <c r="L95" s="19"/>
      <c r="M95" s="19"/>
    </row>
    <row r="96" spans="1:13">
      <c r="A96" s="19"/>
      <c r="B96" s="19"/>
      <c r="C96" s="6"/>
      <c r="D96" s="19"/>
      <c r="E96" s="25"/>
      <c r="F96" s="19" t="s">
        <v>455</v>
      </c>
      <c r="G96" s="19" t="s">
        <v>484</v>
      </c>
      <c r="H96" s="19" t="s">
        <v>487</v>
      </c>
      <c r="I96" s="19" t="s">
        <v>494</v>
      </c>
      <c r="J96" s="19"/>
      <c r="K96" s="19"/>
      <c r="L96" s="19"/>
      <c r="M96" s="19"/>
    </row>
    <row r="97" spans="1:13">
      <c r="A97" s="26" t="s">
        <v>495</v>
      </c>
      <c r="B97" s="26" t="s">
        <v>158</v>
      </c>
      <c r="C97" s="27">
        <v>1324600</v>
      </c>
      <c r="D97" s="28"/>
      <c r="E97" s="28"/>
      <c r="F97" s="28"/>
      <c r="G97" s="28"/>
      <c r="H97" s="28"/>
      <c r="I97" s="28"/>
      <c r="J97" s="28"/>
      <c r="K97" s="28"/>
      <c r="L97" s="28"/>
      <c r="M97" s="28"/>
    </row>
    <row r="98" spans="1:13">
      <c r="A98" s="29" t="s">
        <v>332</v>
      </c>
      <c r="B98" s="29" t="s">
        <v>496</v>
      </c>
      <c r="C98" s="17">
        <v>20000</v>
      </c>
      <c r="D98" s="29" t="s">
        <v>497</v>
      </c>
      <c r="E98" s="28" t="s">
        <v>454</v>
      </c>
      <c r="F98" s="29" t="s">
        <v>455</v>
      </c>
      <c r="G98" s="29"/>
      <c r="H98" s="29"/>
      <c r="I98" s="29"/>
      <c r="J98" s="29"/>
      <c r="K98" s="29"/>
      <c r="L98" s="29"/>
      <c r="M98" s="29"/>
    </row>
    <row r="99" spans="1:13">
      <c r="A99" s="29"/>
      <c r="B99" s="29"/>
      <c r="C99" s="17"/>
      <c r="D99" s="29"/>
      <c r="E99" s="28"/>
      <c r="F99" s="29" t="s">
        <v>456</v>
      </c>
      <c r="G99" s="29"/>
      <c r="H99" s="29"/>
      <c r="I99" s="29"/>
      <c r="J99" s="29"/>
      <c r="K99" s="29"/>
      <c r="L99" s="29"/>
      <c r="M99" s="29"/>
    </row>
    <row r="100" spans="1:13">
      <c r="A100" s="29"/>
      <c r="B100" s="29"/>
      <c r="C100" s="17"/>
      <c r="D100" s="29"/>
      <c r="E100" s="28"/>
      <c r="F100" s="29" t="s">
        <v>457</v>
      </c>
      <c r="G100" s="29"/>
      <c r="H100" s="29"/>
      <c r="I100" s="29"/>
      <c r="J100" s="29"/>
      <c r="K100" s="29"/>
      <c r="L100" s="29"/>
      <c r="M100" s="29"/>
    </row>
    <row r="101" spans="1:13">
      <c r="A101" s="29"/>
      <c r="B101" s="29"/>
      <c r="C101" s="17"/>
      <c r="D101" s="29"/>
      <c r="E101" s="28"/>
      <c r="F101" s="29" t="s">
        <v>458</v>
      </c>
      <c r="G101" s="29"/>
      <c r="H101" s="29"/>
      <c r="I101" s="29"/>
      <c r="J101" s="29"/>
      <c r="K101" s="29"/>
      <c r="L101" s="29"/>
      <c r="M101" s="29"/>
    </row>
    <row r="102" spans="1:13">
      <c r="A102" s="29"/>
      <c r="B102" s="29"/>
      <c r="C102" s="17"/>
      <c r="D102" s="29"/>
      <c r="E102" s="28" t="s">
        <v>459</v>
      </c>
      <c r="F102" s="29" t="s">
        <v>460</v>
      </c>
      <c r="G102" s="29"/>
      <c r="H102" s="29"/>
      <c r="I102" s="29"/>
      <c r="J102" s="29"/>
      <c r="K102" s="29"/>
      <c r="L102" s="29"/>
      <c r="M102" s="29"/>
    </row>
    <row r="103" spans="1:13">
      <c r="A103" s="29"/>
      <c r="B103" s="29"/>
      <c r="C103" s="17"/>
      <c r="D103" s="29"/>
      <c r="E103" s="28"/>
      <c r="F103" s="29" t="s">
        <v>461</v>
      </c>
      <c r="G103" s="29"/>
      <c r="H103" s="29"/>
      <c r="I103" s="29"/>
      <c r="J103" s="29"/>
      <c r="K103" s="29"/>
      <c r="L103" s="29"/>
      <c r="M103" s="29"/>
    </row>
    <row r="104" spans="1:13">
      <c r="A104" s="29"/>
      <c r="B104" s="29"/>
      <c r="C104" s="17"/>
      <c r="D104" s="29"/>
      <c r="E104" s="28"/>
      <c r="F104" s="29" t="s">
        <v>462</v>
      </c>
      <c r="G104" s="29"/>
      <c r="H104" s="29"/>
      <c r="I104" s="29"/>
      <c r="J104" s="29"/>
      <c r="K104" s="29"/>
      <c r="L104" s="29"/>
      <c r="M104" s="29"/>
    </row>
    <row r="105" ht="19.5" spans="1:13">
      <c r="A105" s="29"/>
      <c r="B105" s="29"/>
      <c r="C105" s="17"/>
      <c r="D105" s="29"/>
      <c r="E105" s="28" t="s">
        <v>463</v>
      </c>
      <c r="F105" s="29" t="s">
        <v>464</v>
      </c>
      <c r="G105" s="29"/>
      <c r="H105" s="29"/>
      <c r="I105" s="29"/>
      <c r="J105" s="29"/>
      <c r="K105" s="29"/>
      <c r="L105" s="29"/>
      <c r="M105" s="29"/>
    </row>
    <row r="106" ht="19.5" spans="1:13">
      <c r="A106" s="29"/>
      <c r="B106" s="29"/>
      <c r="C106" s="17"/>
      <c r="D106" s="29"/>
      <c r="E106" s="28" t="s">
        <v>465</v>
      </c>
      <c r="F106" s="29" t="s">
        <v>466</v>
      </c>
      <c r="G106" s="29"/>
      <c r="H106" s="29"/>
      <c r="I106" s="29"/>
      <c r="J106" s="29"/>
      <c r="K106" s="29"/>
      <c r="L106" s="29"/>
      <c r="M106" s="29"/>
    </row>
    <row r="107" spans="1:13">
      <c r="A107" s="29"/>
      <c r="B107" s="29"/>
      <c r="C107" s="17"/>
      <c r="D107" s="29"/>
      <c r="E107" s="28"/>
      <c r="F107" s="29" t="s">
        <v>467</v>
      </c>
      <c r="G107" s="29"/>
      <c r="H107" s="29"/>
      <c r="I107" s="29"/>
      <c r="J107" s="29"/>
      <c r="K107" s="29"/>
      <c r="L107" s="29"/>
      <c r="M107" s="29"/>
    </row>
    <row r="108" spans="1:13">
      <c r="A108" s="29"/>
      <c r="B108" s="29"/>
      <c r="C108" s="17"/>
      <c r="D108" s="29"/>
      <c r="E108" s="28"/>
      <c r="F108" s="29" t="s">
        <v>468</v>
      </c>
      <c r="G108" s="29"/>
      <c r="H108" s="29"/>
      <c r="I108" s="29"/>
      <c r="J108" s="29"/>
      <c r="K108" s="29"/>
      <c r="L108" s="29"/>
      <c r="M108" s="29"/>
    </row>
    <row r="109" ht="19.5" spans="1:13">
      <c r="A109" s="29" t="s">
        <v>332</v>
      </c>
      <c r="B109" s="29" t="s">
        <v>498</v>
      </c>
      <c r="C109" s="17">
        <v>200000</v>
      </c>
      <c r="D109" s="29" t="s">
        <v>499</v>
      </c>
      <c r="E109" s="28" t="s">
        <v>463</v>
      </c>
      <c r="F109" s="29" t="s">
        <v>464</v>
      </c>
      <c r="G109" s="29"/>
      <c r="H109" s="29"/>
      <c r="I109" s="29"/>
      <c r="J109" s="29"/>
      <c r="K109" s="29"/>
      <c r="L109" s="29"/>
      <c r="M109" s="29"/>
    </row>
    <row r="110" spans="1:13">
      <c r="A110" s="29"/>
      <c r="B110" s="29"/>
      <c r="C110" s="17"/>
      <c r="D110" s="29"/>
      <c r="E110" s="28" t="s">
        <v>465</v>
      </c>
      <c r="F110" s="29" t="s">
        <v>468</v>
      </c>
      <c r="G110" s="29"/>
      <c r="H110" s="29"/>
      <c r="I110" s="29"/>
      <c r="J110" s="29"/>
      <c r="K110" s="29"/>
      <c r="L110" s="29"/>
      <c r="M110" s="29"/>
    </row>
    <row r="111" spans="1:13">
      <c r="A111" s="29"/>
      <c r="B111" s="29"/>
      <c r="C111" s="17"/>
      <c r="D111" s="29"/>
      <c r="E111" s="28"/>
      <c r="F111" s="29" t="s">
        <v>467</v>
      </c>
      <c r="G111" s="29"/>
      <c r="H111" s="29"/>
      <c r="I111" s="29"/>
      <c r="J111" s="29"/>
      <c r="K111" s="29"/>
      <c r="L111" s="29"/>
      <c r="M111" s="29"/>
    </row>
    <row r="112" ht="19.5" spans="1:13">
      <c r="A112" s="29"/>
      <c r="B112" s="29"/>
      <c r="C112" s="17"/>
      <c r="D112" s="29"/>
      <c r="E112" s="28"/>
      <c r="F112" s="29" t="s">
        <v>466</v>
      </c>
      <c r="G112" s="29"/>
      <c r="H112" s="29"/>
      <c r="I112" s="29"/>
      <c r="J112" s="29"/>
      <c r="K112" s="29"/>
      <c r="L112" s="29"/>
      <c r="M112" s="29"/>
    </row>
    <row r="113" spans="1:13">
      <c r="A113" s="29"/>
      <c r="B113" s="29"/>
      <c r="C113" s="17"/>
      <c r="D113" s="29"/>
      <c r="E113" s="28" t="s">
        <v>459</v>
      </c>
      <c r="F113" s="29" t="s">
        <v>461</v>
      </c>
      <c r="G113" s="29"/>
      <c r="H113" s="29"/>
      <c r="I113" s="29"/>
      <c r="J113" s="29"/>
      <c r="K113" s="29"/>
      <c r="L113" s="29"/>
      <c r="M113" s="29"/>
    </row>
    <row r="114" spans="1:13">
      <c r="A114" s="29"/>
      <c r="B114" s="29"/>
      <c r="C114" s="17"/>
      <c r="D114" s="29"/>
      <c r="E114" s="28"/>
      <c r="F114" s="29" t="s">
        <v>462</v>
      </c>
      <c r="G114" s="29"/>
      <c r="H114" s="29"/>
      <c r="I114" s="29"/>
      <c r="J114" s="29"/>
      <c r="K114" s="29"/>
      <c r="L114" s="29"/>
      <c r="M114" s="29"/>
    </row>
    <row r="115" spans="1:13">
      <c r="A115" s="29"/>
      <c r="B115" s="29"/>
      <c r="C115" s="17"/>
      <c r="D115" s="29"/>
      <c r="E115" s="28"/>
      <c r="F115" s="29" t="s">
        <v>460</v>
      </c>
      <c r="G115" s="29"/>
      <c r="H115" s="29"/>
      <c r="I115" s="29"/>
      <c r="J115" s="29"/>
      <c r="K115" s="29"/>
      <c r="L115" s="29"/>
      <c r="M115" s="29"/>
    </row>
    <row r="116" spans="1:13">
      <c r="A116" s="29"/>
      <c r="B116" s="29"/>
      <c r="C116" s="17"/>
      <c r="D116" s="29"/>
      <c r="E116" s="28" t="s">
        <v>454</v>
      </c>
      <c r="F116" s="29" t="s">
        <v>458</v>
      </c>
      <c r="G116" s="29"/>
      <c r="H116" s="29"/>
      <c r="I116" s="29"/>
      <c r="J116" s="29"/>
      <c r="K116" s="29"/>
      <c r="L116" s="29"/>
      <c r="M116" s="29"/>
    </row>
    <row r="117" spans="1:13">
      <c r="A117" s="29"/>
      <c r="B117" s="29"/>
      <c r="C117" s="17"/>
      <c r="D117" s="29"/>
      <c r="E117" s="28"/>
      <c r="F117" s="29" t="s">
        <v>457</v>
      </c>
      <c r="G117" s="29"/>
      <c r="H117" s="29"/>
      <c r="I117" s="29"/>
      <c r="J117" s="29"/>
      <c r="K117" s="29"/>
      <c r="L117" s="29"/>
      <c r="M117" s="29"/>
    </row>
    <row r="118" spans="1:13">
      <c r="A118" s="29"/>
      <c r="B118" s="29"/>
      <c r="C118" s="17"/>
      <c r="D118" s="29"/>
      <c r="E118" s="28"/>
      <c r="F118" s="29" t="s">
        <v>455</v>
      </c>
      <c r="G118" s="29"/>
      <c r="H118" s="29"/>
      <c r="I118" s="29"/>
      <c r="J118" s="29"/>
      <c r="K118" s="29"/>
      <c r="L118" s="29"/>
      <c r="M118" s="29"/>
    </row>
    <row r="119" spans="1:13">
      <c r="A119" s="29"/>
      <c r="B119" s="29"/>
      <c r="C119" s="17"/>
      <c r="D119" s="29"/>
      <c r="E119" s="28"/>
      <c r="F119" s="29" t="s">
        <v>456</v>
      </c>
      <c r="G119" s="29"/>
      <c r="H119" s="29"/>
      <c r="I119" s="29"/>
      <c r="J119" s="29"/>
      <c r="K119" s="29"/>
      <c r="L119" s="29"/>
      <c r="M119" s="29"/>
    </row>
    <row r="120" ht="19.5" spans="1:13">
      <c r="A120" s="29" t="s">
        <v>332</v>
      </c>
      <c r="B120" s="29" t="s">
        <v>500</v>
      </c>
      <c r="C120" s="17">
        <v>50000</v>
      </c>
      <c r="D120" s="29" t="s">
        <v>501</v>
      </c>
      <c r="E120" s="28" t="s">
        <v>463</v>
      </c>
      <c r="F120" s="29" t="s">
        <v>464</v>
      </c>
      <c r="G120" s="29"/>
      <c r="H120" s="29"/>
      <c r="I120" s="29"/>
      <c r="J120" s="29"/>
      <c r="K120" s="29"/>
      <c r="L120" s="29"/>
      <c r="M120" s="29"/>
    </row>
    <row r="121" spans="1:13">
      <c r="A121" s="29"/>
      <c r="B121" s="29"/>
      <c r="C121" s="17"/>
      <c r="D121" s="29"/>
      <c r="E121" s="28" t="s">
        <v>454</v>
      </c>
      <c r="F121" s="29" t="s">
        <v>455</v>
      </c>
      <c r="G121" s="29"/>
      <c r="H121" s="29"/>
      <c r="I121" s="29"/>
      <c r="J121" s="29"/>
      <c r="K121" s="29"/>
      <c r="L121" s="29"/>
      <c r="M121" s="29"/>
    </row>
    <row r="122" spans="1:13">
      <c r="A122" s="29"/>
      <c r="B122" s="29"/>
      <c r="C122" s="17"/>
      <c r="D122" s="29"/>
      <c r="E122" s="28"/>
      <c r="F122" s="29" t="s">
        <v>456</v>
      </c>
      <c r="G122" s="29"/>
      <c r="H122" s="29"/>
      <c r="I122" s="29"/>
      <c r="J122" s="29"/>
      <c r="K122" s="29"/>
      <c r="L122" s="29"/>
      <c r="M122" s="29"/>
    </row>
    <row r="123" spans="1:13">
      <c r="A123" s="29"/>
      <c r="B123" s="29"/>
      <c r="C123" s="17"/>
      <c r="D123" s="29"/>
      <c r="E123" s="28"/>
      <c r="F123" s="29" t="s">
        <v>457</v>
      </c>
      <c r="G123" s="29"/>
      <c r="H123" s="29"/>
      <c r="I123" s="29"/>
      <c r="J123" s="29"/>
      <c r="K123" s="29"/>
      <c r="L123" s="29"/>
      <c r="M123" s="29"/>
    </row>
    <row r="124" spans="1:13">
      <c r="A124" s="29"/>
      <c r="B124" s="29"/>
      <c r="C124" s="17"/>
      <c r="D124" s="29"/>
      <c r="E124" s="28"/>
      <c r="F124" s="29" t="s">
        <v>458</v>
      </c>
      <c r="G124" s="29"/>
      <c r="H124" s="29"/>
      <c r="I124" s="29"/>
      <c r="J124" s="29"/>
      <c r="K124" s="29"/>
      <c r="L124" s="29"/>
      <c r="M124" s="29"/>
    </row>
    <row r="125" spans="1:13">
      <c r="A125" s="29"/>
      <c r="B125" s="29"/>
      <c r="C125" s="17"/>
      <c r="D125" s="29"/>
      <c r="E125" s="28" t="s">
        <v>459</v>
      </c>
      <c r="F125" s="29" t="s">
        <v>460</v>
      </c>
      <c r="G125" s="29"/>
      <c r="H125" s="29"/>
      <c r="I125" s="29"/>
      <c r="J125" s="29"/>
      <c r="K125" s="29"/>
      <c r="L125" s="29"/>
      <c r="M125" s="29"/>
    </row>
    <row r="126" spans="1:13">
      <c r="A126" s="29"/>
      <c r="B126" s="29"/>
      <c r="C126" s="17"/>
      <c r="D126" s="29"/>
      <c r="E126" s="28"/>
      <c r="F126" s="29" t="s">
        <v>462</v>
      </c>
      <c r="G126" s="29"/>
      <c r="H126" s="29"/>
      <c r="I126" s="29"/>
      <c r="J126" s="29"/>
      <c r="K126" s="29"/>
      <c r="L126" s="29"/>
      <c r="M126" s="29"/>
    </row>
    <row r="127" spans="1:13">
      <c r="A127" s="29"/>
      <c r="B127" s="29"/>
      <c r="C127" s="17"/>
      <c r="D127" s="29"/>
      <c r="E127" s="28"/>
      <c r="F127" s="29" t="s">
        <v>461</v>
      </c>
      <c r="G127" s="29"/>
      <c r="H127" s="29"/>
      <c r="I127" s="29"/>
      <c r="J127" s="29"/>
      <c r="K127" s="29"/>
      <c r="L127" s="29"/>
      <c r="M127" s="29"/>
    </row>
    <row r="128" ht="19.5" spans="1:13">
      <c r="A128" s="29"/>
      <c r="B128" s="29"/>
      <c r="C128" s="17"/>
      <c r="D128" s="29"/>
      <c r="E128" s="28" t="s">
        <v>465</v>
      </c>
      <c r="F128" s="29" t="s">
        <v>466</v>
      </c>
      <c r="G128" s="29"/>
      <c r="H128" s="29"/>
      <c r="I128" s="29"/>
      <c r="J128" s="29"/>
      <c r="K128" s="29"/>
      <c r="L128" s="29"/>
      <c r="M128" s="29"/>
    </row>
    <row r="129" spans="1:13">
      <c r="A129" s="29"/>
      <c r="B129" s="29"/>
      <c r="C129" s="17"/>
      <c r="D129" s="29"/>
      <c r="E129" s="28"/>
      <c r="F129" s="29" t="s">
        <v>468</v>
      </c>
      <c r="G129" s="29"/>
      <c r="H129" s="29"/>
      <c r="I129" s="29"/>
      <c r="J129" s="29"/>
      <c r="K129" s="29"/>
      <c r="L129" s="29"/>
      <c r="M129" s="29"/>
    </row>
    <row r="130" spans="1:13">
      <c r="A130" s="29"/>
      <c r="B130" s="29"/>
      <c r="C130" s="17"/>
      <c r="D130" s="29"/>
      <c r="E130" s="28"/>
      <c r="F130" s="29" t="s">
        <v>467</v>
      </c>
      <c r="G130" s="29"/>
      <c r="H130" s="29"/>
      <c r="I130" s="29"/>
      <c r="J130" s="29"/>
      <c r="K130" s="29"/>
      <c r="L130" s="29"/>
      <c r="M130" s="29"/>
    </row>
    <row r="131" spans="1:13">
      <c r="A131" s="29" t="s">
        <v>332</v>
      </c>
      <c r="B131" s="29" t="s">
        <v>502</v>
      </c>
      <c r="C131" s="17">
        <v>200000</v>
      </c>
      <c r="D131" s="29" t="s">
        <v>503</v>
      </c>
      <c r="E131" s="28" t="s">
        <v>465</v>
      </c>
      <c r="F131" s="29" t="s">
        <v>468</v>
      </c>
      <c r="G131" s="29"/>
      <c r="H131" s="29"/>
      <c r="I131" s="29"/>
      <c r="J131" s="29"/>
      <c r="K131" s="29"/>
      <c r="L131" s="29"/>
      <c r="M131" s="29"/>
    </row>
    <row r="132" spans="1:13">
      <c r="A132" s="29"/>
      <c r="B132" s="29"/>
      <c r="C132" s="17"/>
      <c r="D132" s="29"/>
      <c r="E132" s="28"/>
      <c r="F132" s="29" t="s">
        <v>467</v>
      </c>
      <c r="G132" s="29"/>
      <c r="H132" s="29"/>
      <c r="I132" s="29"/>
      <c r="J132" s="29"/>
      <c r="K132" s="29"/>
      <c r="L132" s="29"/>
      <c r="M132" s="29"/>
    </row>
    <row r="133" ht="19.5" spans="1:13">
      <c r="A133" s="29"/>
      <c r="B133" s="29"/>
      <c r="C133" s="17"/>
      <c r="D133" s="29"/>
      <c r="E133" s="28"/>
      <c r="F133" s="29" t="s">
        <v>466</v>
      </c>
      <c r="G133" s="29"/>
      <c r="H133" s="29"/>
      <c r="I133" s="29"/>
      <c r="J133" s="29"/>
      <c r="K133" s="29"/>
      <c r="L133" s="29"/>
      <c r="M133" s="29"/>
    </row>
    <row r="134" spans="1:13">
      <c r="A134" s="29"/>
      <c r="B134" s="29"/>
      <c r="C134" s="17"/>
      <c r="D134" s="29"/>
      <c r="E134" s="28" t="s">
        <v>459</v>
      </c>
      <c r="F134" s="29" t="s">
        <v>461</v>
      </c>
      <c r="G134" s="29"/>
      <c r="H134" s="29"/>
      <c r="I134" s="29"/>
      <c r="J134" s="29"/>
      <c r="K134" s="29"/>
      <c r="L134" s="29"/>
      <c r="M134" s="29"/>
    </row>
    <row r="135" spans="1:13">
      <c r="A135" s="29"/>
      <c r="B135" s="29"/>
      <c r="C135" s="17"/>
      <c r="D135" s="29"/>
      <c r="E135" s="28"/>
      <c r="F135" s="29" t="s">
        <v>462</v>
      </c>
      <c r="G135" s="29"/>
      <c r="H135" s="29"/>
      <c r="I135" s="29"/>
      <c r="J135" s="29"/>
      <c r="K135" s="29"/>
      <c r="L135" s="29"/>
      <c r="M135" s="29"/>
    </row>
    <row r="136" spans="1:13">
      <c r="A136" s="29"/>
      <c r="B136" s="29"/>
      <c r="C136" s="17"/>
      <c r="D136" s="29"/>
      <c r="E136" s="28"/>
      <c r="F136" s="29" t="s">
        <v>460</v>
      </c>
      <c r="G136" s="29"/>
      <c r="H136" s="29"/>
      <c r="I136" s="29"/>
      <c r="J136" s="29"/>
      <c r="K136" s="29"/>
      <c r="L136" s="29"/>
      <c r="M136" s="29"/>
    </row>
    <row r="137" ht="19.5" spans="1:13">
      <c r="A137" s="29"/>
      <c r="B137" s="29"/>
      <c r="C137" s="17"/>
      <c r="D137" s="29"/>
      <c r="E137" s="28" t="s">
        <v>463</v>
      </c>
      <c r="F137" s="29" t="s">
        <v>464</v>
      </c>
      <c r="G137" s="29"/>
      <c r="H137" s="29"/>
      <c r="I137" s="29"/>
      <c r="J137" s="29"/>
      <c r="K137" s="29"/>
      <c r="L137" s="29"/>
      <c r="M137" s="29"/>
    </row>
    <row r="138" spans="1:13">
      <c r="A138" s="29"/>
      <c r="B138" s="29"/>
      <c r="C138" s="17"/>
      <c r="D138" s="29"/>
      <c r="E138" s="28" t="s">
        <v>454</v>
      </c>
      <c r="F138" s="29" t="s">
        <v>458</v>
      </c>
      <c r="G138" s="29"/>
      <c r="H138" s="29"/>
      <c r="I138" s="29"/>
      <c r="J138" s="29"/>
      <c r="K138" s="29"/>
      <c r="L138" s="29"/>
      <c r="M138" s="29"/>
    </row>
    <row r="139" spans="1:13">
      <c r="A139" s="29"/>
      <c r="B139" s="29"/>
      <c r="C139" s="17"/>
      <c r="D139" s="29"/>
      <c r="E139" s="28"/>
      <c r="F139" s="29" t="s">
        <v>457</v>
      </c>
      <c r="G139" s="29"/>
      <c r="H139" s="29"/>
      <c r="I139" s="29"/>
      <c r="J139" s="29"/>
      <c r="K139" s="29"/>
      <c r="L139" s="29"/>
      <c r="M139" s="29"/>
    </row>
    <row r="140" spans="1:13">
      <c r="A140" s="29"/>
      <c r="B140" s="29"/>
      <c r="C140" s="17"/>
      <c r="D140" s="29"/>
      <c r="E140" s="28"/>
      <c r="F140" s="29" t="s">
        <v>456</v>
      </c>
      <c r="G140" s="29"/>
      <c r="H140" s="29"/>
      <c r="I140" s="29"/>
      <c r="J140" s="29"/>
      <c r="K140" s="29"/>
      <c r="L140" s="29"/>
      <c r="M140" s="29"/>
    </row>
    <row r="141" spans="1:13">
      <c r="A141" s="29"/>
      <c r="B141" s="29"/>
      <c r="C141" s="17"/>
      <c r="D141" s="29"/>
      <c r="E141" s="28"/>
      <c r="F141" s="29" t="s">
        <v>455</v>
      </c>
      <c r="G141" s="29"/>
      <c r="H141" s="29"/>
      <c r="I141" s="29"/>
      <c r="J141" s="29"/>
      <c r="K141" s="29"/>
      <c r="L141" s="29"/>
      <c r="M141" s="29"/>
    </row>
    <row r="142" spans="1:13">
      <c r="A142" s="29">
        <v>405009</v>
      </c>
      <c r="B142" s="29" t="s">
        <v>504</v>
      </c>
      <c r="C142" s="30">
        <v>854600</v>
      </c>
      <c r="D142" s="31" t="s">
        <v>505</v>
      </c>
      <c r="E142" s="28" t="s">
        <v>465</v>
      </c>
      <c r="F142" s="29" t="s">
        <v>468</v>
      </c>
      <c r="G142" s="29"/>
      <c r="H142" s="29"/>
      <c r="I142" s="29"/>
      <c r="J142" s="29"/>
      <c r="K142" s="29"/>
      <c r="L142" s="29"/>
      <c r="M142" s="29"/>
    </row>
    <row r="143" spans="1:13">
      <c r="A143" s="29"/>
      <c r="B143" s="29"/>
      <c r="C143" s="30"/>
      <c r="D143" s="32"/>
      <c r="E143" s="28"/>
      <c r="F143" s="29" t="s">
        <v>467</v>
      </c>
      <c r="G143" s="29"/>
      <c r="H143" s="29"/>
      <c r="I143" s="29"/>
      <c r="J143" s="29"/>
      <c r="K143" s="29"/>
      <c r="L143" s="29"/>
      <c r="M143" s="29"/>
    </row>
    <row r="144" ht="19.5" spans="1:13">
      <c r="A144" s="29"/>
      <c r="B144" s="29"/>
      <c r="C144" s="30"/>
      <c r="D144" s="32"/>
      <c r="E144" s="28"/>
      <c r="F144" s="29" t="s">
        <v>466</v>
      </c>
      <c r="G144" s="29"/>
      <c r="H144" s="29"/>
      <c r="I144" s="29"/>
      <c r="J144" s="29"/>
      <c r="K144" s="29"/>
      <c r="L144" s="29"/>
      <c r="M144" s="29"/>
    </row>
    <row r="145" spans="1:13">
      <c r="A145" s="29"/>
      <c r="B145" s="29"/>
      <c r="C145" s="30"/>
      <c r="D145" s="32"/>
      <c r="E145" s="28" t="s">
        <v>459</v>
      </c>
      <c r="F145" s="29" t="s">
        <v>461</v>
      </c>
      <c r="G145" s="29"/>
      <c r="H145" s="29"/>
      <c r="I145" s="29"/>
      <c r="J145" s="29"/>
      <c r="K145" s="29"/>
      <c r="L145" s="29"/>
      <c r="M145" s="29"/>
    </row>
    <row r="146" spans="1:13">
      <c r="A146" s="29"/>
      <c r="B146" s="29"/>
      <c r="C146" s="30"/>
      <c r="D146" s="32"/>
      <c r="E146" s="28"/>
      <c r="F146" s="29" t="s">
        <v>462</v>
      </c>
      <c r="G146" s="29"/>
      <c r="H146" s="29"/>
      <c r="I146" s="29"/>
      <c r="J146" s="29"/>
      <c r="K146" s="29"/>
      <c r="L146" s="29"/>
      <c r="M146" s="29"/>
    </row>
    <row r="147" spans="1:13">
      <c r="A147" s="29"/>
      <c r="B147" s="29"/>
      <c r="C147" s="30"/>
      <c r="D147" s="32"/>
      <c r="E147" s="28"/>
      <c r="F147" s="29" t="s">
        <v>460</v>
      </c>
      <c r="G147" s="29"/>
      <c r="H147" s="29"/>
      <c r="I147" s="29"/>
      <c r="J147" s="29"/>
      <c r="K147" s="29"/>
      <c r="L147" s="29"/>
      <c r="M147" s="29"/>
    </row>
    <row r="148" ht="19.5" spans="1:13">
      <c r="A148" s="29"/>
      <c r="B148" s="29"/>
      <c r="C148" s="30"/>
      <c r="D148" s="32"/>
      <c r="E148" s="28" t="s">
        <v>463</v>
      </c>
      <c r="F148" s="29" t="s">
        <v>464</v>
      </c>
      <c r="G148" s="29"/>
      <c r="H148" s="29"/>
      <c r="I148" s="29"/>
      <c r="J148" s="29"/>
      <c r="K148" s="29"/>
      <c r="L148" s="29"/>
      <c r="M148" s="29"/>
    </row>
    <row r="149" spans="1:13">
      <c r="A149" s="29"/>
      <c r="B149" s="29"/>
      <c r="C149" s="30"/>
      <c r="D149" s="32"/>
      <c r="E149" s="28" t="s">
        <v>454</v>
      </c>
      <c r="F149" s="29" t="s">
        <v>458</v>
      </c>
      <c r="G149" s="29"/>
      <c r="H149" s="29"/>
      <c r="I149" s="29"/>
      <c r="J149" s="29"/>
      <c r="K149" s="29"/>
      <c r="L149" s="29"/>
      <c r="M149" s="29"/>
    </row>
    <row r="150" spans="1:13">
      <c r="A150" s="29"/>
      <c r="B150" s="29"/>
      <c r="C150" s="30"/>
      <c r="D150" s="32"/>
      <c r="E150" s="28"/>
      <c r="F150" s="29" t="s">
        <v>457</v>
      </c>
      <c r="G150" s="29"/>
      <c r="H150" s="29"/>
      <c r="I150" s="29"/>
      <c r="J150" s="29"/>
      <c r="K150" s="29"/>
      <c r="L150" s="29"/>
      <c r="M150" s="29"/>
    </row>
    <row r="151" spans="1:13">
      <c r="A151" s="29"/>
      <c r="B151" s="29"/>
      <c r="C151" s="30"/>
      <c r="D151" s="32"/>
      <c r="E151" s="28"/>
      <c r="F151" s="29" t="s">
        <v>456</v>
      </c>
      <c r="G151" s="29"/>
      <c r="H151" s="29"/>
      <c r="I151" s="29"/>
      <c r="J151" s="29"/>
      <c r="K151" s="29"/>
      <c r="L151" s="29"/>
      <c r="M151" s="29"/>
    </row>
    <row r="152" spans="1:13">
      <c r="A152" s="29"/>
      <c r="B152" s="29"/>
      <c r="C152" s="30"/>
      <c r="D152" s="33"/>
      <c r="E152" s="28"/>
      <c r="F152" s="29" t="s">
        <v>455</v>
      </c>
      <c r="G152" s="29"/>
      <c r="H152" s="29"/>
      <c r="I152" s="29"/>
      <c r="J152" s="29"/>
      <c r="K152" s="29"/>
      <c r="L152" s="29"/>
      <c r="M152" s="29"/>
    </row>
    <row r="153" spans="1:13">
      <c r="A153" s="26">
        <v>405004</v>
      </c>
      <c r="B153" s="26" t="s">
        <v>155</v>
      </c>
      <c r="C153" s="27">
        <v>200000</v>
      </c>
      <c r="D153" s="28"/>
      <c r="E153" s="28"/>
      <c r="F153" s="28"/>
      <c r="G153" s="28"/>
      <c r="H153" s="28"/>
      <c r="I153" s="28"/>
      <c r="J153" s="28"/>
      <c r="K153" s="28"/>
      <c r="L153" s="28"/>
      <c r="M153" s="28"/>
    </row>
    <row r="154" spans="1:13">
      <c r="A154" s="29">
        <v>405004</v>
      </c>
      <c r="B154" s="29" t="s">
        <v>506</v>
      </c>
      <c r="C154" s="30">
        <v>20000</v>
      </c>
      <c r="D154" s="29" t="s">
        <v>507</v>
      </c>
      <c r="E154" s="28" t="s">
        <v>454</v>
      </c>
      <c r="F154" s="29" t="s">
        <v>455</v>
      </c>
      <c r="G154" s="29"/>
      <c r="H154" s="29"/>
      <c r="I154" s="29"/>
      <c r="J154" s="29"/>
      <c r="K154" s="29"/>
      <c r="L154" s="29"/>
      <c r="M154" s="29"/>
    </row>
    <row r="155" spans="1:13">
      <c r="A155" s="29"/>
      <c r="B155" s="29"/>
      <c r="C155" s="30"/>
      <c r="D155" s="29"/>
      <c r="E155" s="28"/>
      <c r="F155" s="29" t="s">
        <v>456</v>
      </c>
      <c r="G155" s="29"/>
      <c r="H155" s="29"/>
      <c r="I155" s="29"/>
      <c r="J155" s="29"/>
      <c r="K155" s="29"/>
      <c r="L155" s="29"/>
      <c r="M155" s="29"/>
    </row>
    <row r="156" spans="1:13">
      <c r="A156" s="29"/>
      <c r="B156" s="29"/>
      <c r="C156" s="30"/>
      <c r="D156" s="29"/>
      <c r="E156" s="28"/>
      <c r="F156" s="29" t="s">
        <v>457</v>
      </c>
      <c r="G156" s="29"/>
      <c r="H156" s="29"/>
      <c r="I156" s="29"/>
      <c r="J156" s="29"/>
      <c r="K156" s="29"/>
      <c r="L156" s="29"/>
      <c r="M156" s="29"/>
    </row>
    <row r="157" spans="1:13">
      <c r="A157" s="29"/>
      <c r="B157" s="29"/>
      <c r="C157" s="30"/>
      <c r="D157" s="29"/>
      <c r="E157" s="28"/>
      <c r="F157" s="29" t="s">
        <v>458</v>
      </c>
      <c r="G157" s="29"/>
      <c r="H157" s="29"/>
      <c r="I157" s="29"/>
      <c r="J157" s="29"/>
      <c r="K157" s="29"/>
      <c r="L157" s="29"/>
      <c r="M157" s="29"/>
    </row>
    <row r="158" spans="1:13">
      <c r="A158" s="29"/>
      <c r="B158" s="29"/>
      <c r="C158" s="30"/>
      <c r="D158" s="29"/>
      <c r="E158" s="28" t="s">
        <v>459</v>
      </c>
      <c r="F158" s="29" t="s">
        <v>460</v>
      </c>
      <c r="G158" s="29"/>
      <c r="H158" s="29"/>
      <c r="I158" s="29"/>
      <c r="J158" s="29"/>
      <c r="K158" s="29"/>
      <c r="L158" s="29"/>
      <c r="M158" s="29"/>
    </row>
    <row r="159" spans="1:13">
      <c r="A159" s="29"/>
      <c r="B159" s="29"/>
      <c r="C159" s="30"/>
      <c r="D159" s="29"/>
      <c r="E159" s="28"/>
      <c r="F159" s="29" t="s">
        <v>461</v>
      </c>
      <c r="G159" s="29"/>
      <c r="H159" s="29"/>
      <c r="I159" s="29"/>
      <c r="J159" s="29"/>
      <c r="K159" s="29"/>
      <c r="L159" s="29"/>
      <c r="M159" s="29"/>
    </row>
    <row r="160" spans="1:13">
      <c r="A160" s="29"/>
      <c r="B160" s="29"/>
      <c r="C160" s="30"/>
      <c r="D160" s="29"/>
      <c r="E160" s="28"/>
      <c r="F160" s="29" t="s">
        <v>462</v>
      </c>
      <c r="G160" s="29"/>
      <c r="H160" s="29"/>
      <c r="I160" s="29"/>
      <c r="J160" s="29"/>
      <c r="K160" s="29"/>
      <c r="L160" s="29"/>
      <c r="M160" s="29"/>
    </row>
    <row r="161" ht="19.5" spans="1:13">
      <c r="A161" s="29"/>
      <c r="B161" s="29"/>
      <c r="C161" s="30"/>
      <c r="D161" s="29"/>
      <c r="E161" s="28" t="s">
        <v>463</v>
      </c>
      <c r="F161" s="29" t="s">
        <v>464</v>
      </c>
      <c r="G161" s="29"/>
      <c r="H161" s="29"/>
      <c r="I161" s="29"/>
      <c r="J161" s="29"/>
      <c r="K161" s="29"/>
      <c r="L161" s="29"/>
      <c r="M161" s="29"/>
    </row>
    <row r="162" ht="19.5" spans="1:13">
      <c r="A162" s="29"/>
      <c r="B162" s="29"/>
      <c r="C162" s="30"/>
      <c r="D162" s="29"/>
      <c r="E162" s="28" t="s">
        <v>465</v>
      </c>
      <c r="F162" s="29" t="s">
        <v>466</v>
      </c>
      <c r="G162" s="29"/>
      <c r="H162" s="29"/>
      <c r="I162" s="29"/>
      <c r="J162" s="29"/>
      <c r="K162" s="29"/>
      <c r="L162" s="29"/>
      <c r="M162" s="29"/>
    </row>
    <row r="163" spans="1:13">
      <c r="A163" s="29"/>
      <c r="B163" s="29"/>
      <c r="C163" s="30"/>
      <c r="D163" s="29"/>
      <c r="E163" s="28"/>
      <c r="F163" s="29" t="s">
        <v>467</v>
      </c>
      <c r="G163" s="29"/>
      <c r="H163" s="29"/>
      <c r="I163" s="29"/>
      <c r="J163" s="29"/>
      <c r="K163" s="29"/>
      <c r="L163" s="29"/>
      <c r="M163" s="29"/>
    </row>
    <row r="164" spans="1:13">
      <c r="A164" s="29"/>
      <c r="B164" s="29"/>
      <c r="C164" s="30"/>
      <c r="D164" s="29"/>
      <c r="E164" s="28"/>
      <c r="F164" s="29" t="s">
        <v>468</v>
      </c>
      <c r="G164" s="29"/>
      <c r="H164" s="29"/>
      <c r="I164" s="29"/>
      <c r="J164" s="29"/>
      <c r="K164" s="29"/>
      <c r="L164" s="29"/>
      <c r="M164" s="29"/>
    </row>
  </sheetData>
  <mergeCells count="106">
    <mergeCell ref="C2:M2"/>
    <mergeCell ref="A3:K3"/>
    <mergeCell ref="L3:M3"/>
    <mergeCell ref="E4:M4"/>
    <mergeCell ref="A4:A5"/>
    <mergeCell ref="A7:A17"/>
    <mergeCell ref="A18:A28"/>
    <mergeCell ref="A29:A39"/>
    <mergeCell ref="A40:A50"/>
    <mergeCell ref="A51:A61"/>
    <mergeCell ref="A62:A72"/>
    <mergeCell ref="A73:A83"/>
    <mergeCell ref="A86:A96"/>
    <mergeCell ref="A98:A108"/>
    <mergeCell ref="A109:A119"/>
    <mergeCell ref="A120:A130"/>
    <mergeCell ref="A131:A141"/>
    <mergeCell ref="A142:A152"/>
    <mergeCell ref="A154:A164"/>
    <mergeCell ref="B4:B5"/>
    <mergeCell ref="B7:B17"/>
    <mergeCell ref="B18:B28"/>
    <mergeCell ref="B29:B39"/>
    <mergeCell ref="B40:B50"/>
    <mergeCell ref="B51:B61"/>
    <mergeCell ref="B62:B72"/>
    <mergeCell ref="B73:B83"/>
    <mergeCell ref="B86:B96"/>
    <mergeCell ref="B98:B108"/>
    <mergeCell ref="B109:B119"/>
    <mergeCell ref="B120:B130"/>
    <mergeCell ref="B131:B141"/>
    <mergeCell ref="B142:B152"/>
    <mergeCell ref="B154:B164"/>
    <mergeCell ref="C4:C5"/>
    <mergeCell ref="C7:C17"/>
    <mergeCell ref="C18:C28"/>
    <mergeCell ref="C29:C39"/>
    <mergeCell ref="C40:C50"/>
    <mergeCell ref="C51:C61"/>
    <mergeCell ref="C62:C72"/>
    <mergeCell ref="C73:C83"/>
    <mergeCell ref="C86:C96"/>
    <mergeCell ref="C98:C108"/>
    <mergeCell ref="C109:C119"/>
    <mergeCell ref="C120:C130"/>
    <mergeCell ref="C131:C141"/>
    <mergeCell ref="C142:C152"/>
    <mergeCell ref="C154:C164"/>
    <mergeCell ref="D4:D5"/>
    <mergeCell ref="D7:D17"/>
    <mergeCell ref="D18:D28"/>
    <mergeCell ref="D29:D39"/>
    <mergeCell ref="D40:D50"/>
    <mergeCell ref="D51:D61"/>
    <mergeCell ref="D62:D72"/>
    <mergeCell ref="D73:D83"/>
    <mergeCell ref="D86:D96"/>
    <mergeCell ref="D98:D108"/>
    <mergeCell ref="D109:D119"/>
    <mergeCell ref="D120:D130"/>
    <mergeCell ref="D131:D141"/>
    <mergeCell ref="D142:D152"/>
    <mergeCell ref="D154:D164"/>
    <mergeCell ref="E7:E10"/>
    <mergeCell ref="E11:E13"/>
    <mergeCell ref="E15:E17"/>
    <mergeCell ref="E19:E22"/>
    <mergeCell ref="E23:E25"/>
    <mergeCell ref="E26:E28"/>
    <mergeCell ref="E29:E31"/>
    <mergeCell ref="E32:E34"/>
    <mergeCell ref="E35:E38"/>
    <mergeCell ref="E40:E43"/>
    <mergeCell ref="E44:E46"/>
    <mergeCell ref="E48:E50"/>
    <mergeCell ref="E51:E53"/>
    <mergeCell ref="E54:E56"/>
    <mergeCell ref="E57:E60"/>
    <mergeCell ref="E62:E65"/>
    <mergeCell ref="E67:E69"/>
    <mergeCell ref="E70:E72"/>
    <mergeCell ref="E73:E75"/>
    <mergeCell ref="E76:E78"/>
    <mergeCell ref="E80:E83"/>
    <mergeCell ref="E86:E88"/>
    <mergeCell ref="E89:E91"/>
    <mergeCell ref="E93:E96"/>
    <mergeCell ref="E98:E101"/>
    <mergeCell ref="E102:E104"/>
    <mergeCell ref="E106:E108"/>
    <mergeCell ref="E110:E112"/>
    <mergeCell ref="E113:E115"/>
    <mergeCell ref="E116:E119"/>
    <mergeCell ref="E121:E124"/>
    <mergeCell ref="E125:E127"/>
    <mergeCell ref="E128:E130"/>
    <mergeCell ref="E131:E133"/>
    <mergeCell ref="E134:E136"/>
    <mergeCell ref="E138:E141"/>
    <mergeCell ref="E142:E144"/>
    <mergeCell ref="E145:E147"/>
    <mergeCell ref="E149:E152"/>
    <mergeCell ref="E154:E157"/>
    <mergeCell ref="E158:E160"/>
    <mergeCell ref="E162:E164"/>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1"/>
  <sheetViews>
    <sheetView topLeftCell="B1" workbookViewId="0">
      <selection activeCell="A2" sqref="A2:R2"/>
    </sheetView>
  </sheetViews>
  <sheetFormatPr defaultColWidth="10" defaultRowHeight="13.5"/>
  <cols>
    <col min="1" max="1" width="6.24166666666667" customWidth="1"/>
    <col min="2" max="2" width="13.4333333333333" customWidth="1"/>
    <col min="3" max="3" width="11.225" customWidth="1"/>
    <col min="4" max="4" width="10.45" customWidth="1"/>
    <col min="5" max="6" width="9.76666666666667" customWidth="1"/>
    <col min="7" max="7" width="9.90833333333333" customWidth="1"/>
    <col min="8" max="8" width="11.8916666666667" customWidth="1"/>
    <col min="9" max="9" width="10.5583333333333" customWidth="1"/>
    <col min="10" max="10" width="33.6583333333333" customWidth="1"/>
    <col min="11" max="11" width="7.05833333333333" customWidth="1"/>
    <col min="12" max="12" width="11.1333333333333" customWidth="1"/>
    <col min="13" max="16" width="9.76666666666667" customWidth="1"/>
    <col min="17" max="17" width="24.425" customWidth="1"/>
    <col min="18" max="18" width="15.7416666666667" customWidth="1"/>
    <col min="19" max="19" width="9.76666666666667" customWidth="1"/>
  </cols>
  <sheetData>
    <row r="1" ht="16.35" customHeight="1" spans="1:18">
      <c r="A1" s="1"/>
      <c r="R1" s="20" t="s">
        <v>508</v>
      </c>
    </row>
    <row r="2" ht="42.25" customHeight="1" spans="1:18">
      <c r="A2" s="2" t="s">
        <v>509</v>
      </c>
      <c r="B2" s="2"/>
      <c r="C2" s="2"/>
      <c r="D2" s="2"/>
      <c r="E2" s="2"/>
      <c r="F2" s="2"/>
      <c r="G2" s="2"/>
      <c r="H2" s="2"/>
      <c r="I2" s="2"/>
      <c r="J2" s="2"/>
      <c r="K2" s="2"/>
      <c r="L2" s="2"/>
      <c r="M2" s="2"/>
      <c r="N2" s="2"/>
      <c r="O2" s="2"/>
      <c r="P2" s="2"/>
      <c r="Q2" s="2"/>
      <c r="R2" s="2"/>
    </row>
    <row r="3" ht="23.25" customHeight="1" spans="1:18">
      <c r="A3" s="3" t="s">
        <v>30</v>
      </c>
      <c r="B3" s="3"/>
      <c r="C3" s="3"/>
      <c r="D3" s="3"/>
      <c r="E3" s="3"/>
      <c r="F3" s="3"/>
      <c r="G3" s="3"/>
      <c r="H3" s="3"/>
      <c r="I3" s="3"/>
      <c r="J3" s="3"/>
      <c r="K3" s="3"/>
      <c r="L3" s="3"/>
      <c r="M3" s="3"/>
      <c r="N3" s="3"/>
      <c r="O3" s="3"/>
      <c r="P3" s="3"/>
      <c r="Q3" s="21" t="s">
        <v>31</v>
      </c>
      <c r="R3" s="21"/>
    </row>
    <row r="4" ht="21.55" customHeight="1" spans="1:18">
      <c r="A4" s="4" t="s">
        <v>388</v>
      </c>
      <c r="B4" s="4" t="s">
        <v>389</v>
      </c>
      <c r="C4" s="4" t="s">
        <v>510</v>
      </c>
      <c r="D4" s="4"/>
      <c r="E4" s="4"/>
      <c r="F4" s="4"/>
      <c r="G4" s="4"/>
      <c r="H4" s="4"/>
      <c r="I4" s="4"/>
      <c r="J4" s="4" t="s">
        <v>511</v>
      </c>
      <c r="K4" s="4" t="s">
        <v>512</v>
      </c>
      <c r="L4" s="4"/>
      <c r="M4" s="4"/>
      <c r="N4" s="4"/>
      <c r="O4" s="4"/>
      <c r="P4" s="4"/>
      <c r="Q4" s="4"/>
      <c r="R4" s="4"/>
    </row>
    <row r="5" ht="23.25" customHeight="1" spans="1:18">
      <c r="A5" s="4"/>
      <c r="B5" s="4"/>
      <c r="C5" s="4" t="s">
        <v>439</v>
      </c>
      <c r="D5" s="4" t="s">
        <v>513</v>
      </c>
      <c r="E5" s="4"/>
      <c r="F5" s="4"/>
      <c r="G5" s="4"/>
      <c r="H5" s="4" t="s">
        <v>514</v>
      </c>
      <c r="I5" s="4"/>
      <c r="J5" s="4"/>
      <c r="K5" s="4"/>
      <c r="L5" s="4"/>
      <c r="M5" s="4"/>
      <c r="N5" s="4"/>
      <c r="O5" s="4"/>
      <c r="P5" s="4"/>
      <c r="Q5" s="4"/>
      <c r="R5" s="4"/>
    </row>
    <row r="6" ht="31.05" customHeight="1" spans="1:18">
      <c r="A6" s="4"/>
      <c r="B6" s="4"/>
      <c r="C6" s="4"/>
      <c r="D6" s="4" t="s">
        <v>138</v>
      </c>
      <c r="E6" s="4" t="s">
        <v>515</v>
      </c>
      <c r="F6" s="4" t="s">
        <v>142</v>
      </c>
      <c r="G6" s="4" t="s">
        <v>516</v>
      </c>
      <c r="H6" s="4" t="s">
        <v>163</v>
      </c>
      <c r="I6" s="4" t="s">
        <v>164</v>
      </c>
      <c r="J6" s="4"/>
      <c r="K6" s="4" t="s">
        <v>442</v>
      </c>
      <c r="L6" s="4" t="s">
        <v>443</v>
      </c>
      <c r="M6" s="4" t="s">
        <v>444</v>
      </c>
      <c r="N6" s="4" t="s">
        <v>449</v>
      </c>
      <c r="O6" s="4" t="s">
        <v>445</v>
      </c>
      <c r="P6" s="4" t="s">
        <v>517</v>
      </c>
      <c r="Q6" s="4" t="s">
        <v>518</v>
      </c>
      <c r="R6" s="4" t="s">
        <v>450</v>
      </c>
    </row>
    <row r="7" ht="19.8" customHeight="1" spans="1:18">
      <c r="A7" s="5" t="s">
        <v>451</v>
      </c>
      <c r="B7" s="5" t="s">
        <v>419</v>
      </c>
      <c r="C7" s="6">
        <v>16427790.5</v>
      </c>
      <c r="D7" s="6">
        <v>12927790.5</v>
      </c>
      <c r="E7" s="6"/>
      <c r="F7" s="6"/>
      <c r="G7" s="6">
        <v>3500000</v>
      </c>
      <c r="H7" s="6">
        <v>4597790.5</v>
      </c>
      <c r="I7" s="6">
        <v>11830000</v>
      </c>
      <c r="J7" s="19" t="s">
        <v>519</v>
      </c>
      <c r="K7" s="5" t="s">
        <v>459</v>
      </c>
      <c r="L7" s="5" t="s">
        <v>520</v>
      </c>
      <c r="M7" s="5"/>
      <c r="N7" s="5"/>
      <c r="O7" s="5"/>
      <c r="P7" s="5"/>
      <c r="Q7" s="5"/>
      <c r="R7" s="5"/>
    </row>
    <row r="8" ht="22.4" customHeight="1" spans="1:18">
      <c r="A8" s="5"/>
      <c r="B8" s="5"/>
      <c r="C8" s="6"/>
      <c r="D8" s="6"/>
      <c r="E8" s="6"/>
      <c r="F8" s="6"/>
      <c r="G8" s="6"/>
      <c r="H8" s="6"/>
      <c r="I8" s="6"/>
      <c r="J8" s="19"/>
      <c r="K8" s="5"/>
      <c r="L8" s="5" t="s">
        <v>521</v>
      </c>
      <c r="M8" s="5"/>
      <c r="N8" s="5"/>
      <c r="O8" s="5"/>
      <c r="P8" s="5"/>
      <c r="Q8" s="5"/>
      <c r="R8" s="5"/>
    </row>
    <row r="9" ht="18.95" customHeight="1" spans="1:18">
      <c r="A9" s="5"/>
      <c r="B9" s="5"/>
      <c r="C9" s="6"/>
      <c r="D9" s="6"/>
      <c r="E9" s="6"/>
      <c r="F9" s="6"/>
      <c r="G9" s="6"/>
      <c r="H9" s="6"/>
      <c r="I9" s="6"/>
      <c r="J9" s="19"/>
      <c r="K9" s="5" t="s">
        <v>454</v>
      </c>
      <c r="L9" s="5" t="s">
        <v>522</v>
      </c>
      <c r="M9" s="5"/>
      <c r="N9" s="5"/>
      <c r="O9" s="5"/>
      <c r="P9" s="5"/>
      <c r="Q9" s="5"/>
      <c r="R9" s="5"/>
    </row>
    <row r="10" ht="21.55" customHeight="1" spans="1:18">
      <c r="A10" s="5"/>
      <c r="B10" s="5"/>
      <c r="C10" s="6"/>
      <c r="D10" s="6"/>
      <c r="E10" s="6"/>
      <c r="F10" s="6"/>
      <c r="G10" s="6"/>
      <c r="H10" s="6"/>
      <c r="I10" s="6"/>
      <c r="J10" s="19"/>
      <c r="K10" s="5"/>
      <c r="L10" s="5" t="s">
        <v>523</v>
      </c>
      <c r="M10" s="5"/>
      <c r="N10" s="5"/>
      <c r="O10" s="5"/>
      <c r="P10" s="5"/>
      <c r="Q10" s="5"/>
      <c r="R10" s="5"/>
    </row>
    <row r="11" ht="21.55" customHeight="1" spans="1:18">
      <c r="A11" s="5">
        <v>405004</v>
      </c>
      <c r="B11" s="5" t="s">
        <v>155</v>
      </c>
      <c r="C11" s="7">
        <v>7363691.98</v>
      </c>
      <c r="D11" s="7">
        <v>7363691.98</v>
      </c>
      <c r="E11" s="7"/>
      <c r="F11" s="7"/>
      <c r="G11" s="7"/>
      <c r="H11" s="8">
        <v>7163691.98</v>
      </c>
      <c r="I11" s="8">
        <v>200000</v>
      </c>
      <c r="J11" s="19" t="s">
        <v>524</v>
      </c>
      <c r="K11" s="5" t="s">
        <v>459</v>
      </c>
      <c r="L11" s="5" t="s">
        <v>520</v>
      </c>
      <c r="M11" s="5"/>
      <c r="N11" s="5"/>
      <c r="O11" s="5"/>
      <c r="P11" s="5"/>
      <c r="Q11" s="5"/>
      <c r="R11" s="5"/>
    </row>
    <row r="12" ht="21.55" customHeight="1" spans="1:18">
      <c r="A12" s="5"/>
      <c r="B12" s="5"/>
      <c r="C12" s="9"/>
      <c r="D12" s="9"/>
      <c r="E12" s="9"/>
      <c r="F12" s="9"/>
      <c r="G12" s="9"/>
      <c r="H12" s="10"/>
      <c r="I12" s="10"/>
      <c r="J12" s="19"/>
      <c r="K12" s="5"/>
      <c r="L12" s="5" t="s">
        <v>521</v>
      </c>
      <c r="M12" s="5"/>
      <c r="N12" s="5"/>
      <c r="O12" s="5"/>
      <c r="P12" s="5"/>
      <c r="Q12" s="5"/>
      <c r="R12" s="5"/>
    </row>
    <row r="13" ht="21.55" customHeight="1" spans="1:18">
      <c r="A13" s="5"/>
      <c r="B13" s="5"/>
      <c r="C13" s="9"/>
      <c r="D13" s="9"/>
      <c r="E13" s="9"/>
      <c r="F13" s="9"/>
      <c r="G13" s="9"/>
      <c r="H13" s="10"/>
      <c r="I13" s="10"/>
      <c r="J13" s="19"/>
      <c r="K13" s="5" t="s">
        <v>454</v>
      </c>
      <c r="L13" s="5" t="s">
        <v>522</v>
      </c>
      <c r="M13" s="5"/>
      <c r="N13" s="5"/>
      <c r="O13" s="5"/>
      <c r="P13" s="5"/>
      <c r="Q13" s="5"/>
      <c r="R13" s="5"/>
    </row>
    <row r="14" ht="21.55" customHeight="1" spans="1:18">
      <c r="A14" s="5"/>
      <c r="B14" s="5"/>
      <c r="C14" s="9"/>
      <c r="D14" s="9"/>
      <c r="E14" s="9"/>
      <c r="F14" s="9"/>
      <c r="G14" s="9"/>
      <c r="H14" s="11"/>
      <c r="I14" s="11"/>
      <c r="J14" s="19"/>
      <c r="K14" s="5"/>
      <c r="L14" s="5" t="s">
        <v>523</v>
      </c>
      <c r="M14" s="5"/>
      <c r="N14" s="5"/>
      <c r="O14" s="5"/>
      <c r="P14" s="5"/>
      <c r="Q14" s="5"/>
      <c r="R14" s="5"/>
    </row>
    <row r="15" ht="21.55" customHeight="1" spans="1:18">
      <c r="A15" s="5">
        <v>405005</v>
      </c>
      <c r="B15" s="12" t="s">
        <v>156</v>
      </c>
      <c r="C15" s="6">
        <v>10281010.7</v>
      </c>
      <c r="D15" s="6">
        <v>3501010.7</v>
      </c>
      <c r="E15" s="6"/>
      <c r="F15" s="6"/>
      <c r="G15" s="6">
        <v>6780000</v>
      </c>
      <c r="H15" s="6">
        <v>3501010.7</v>
      </c>
      <c r="I15" s="6">
        <v>6780000</v>
      </c>
      <c r="J15" s="19"/>
      <c r="K15" s="5" t="s">
        <v>459</v>
      </c>
      <c r="L15" s="5" t="s">
        <v>520</v>
      </c>
      <c r="M15" s="5"/>
      <c r="N15" s="5"/>
      <c r="O15" s="5"/>
      <c r="P15" s="5"/>
      <c r="Q15" s="5"/>
      <c r="R15" s="5"/>
    </row>
    <row r="16" ht="21.55" customHeight="1" spans="1:18">
      <c r="A16" s="5"/>
      <c r="B16" s="13"/>
      <c r="C16" s="6"/>
      <c r="D16" s="6"/>
      <c r="E16" s="6"/>
      <c r="F16" s="6"/>
      <c r="G16" s="6"/>
      <c r="H16" s="6"/>
      <c r="I16" s="6"/>
      <c r="J16" s="19"/>
      <c r="K16" s="5"/>
      <c r="L16" s="5" t="s">
        <v>521</v>
      </c>
      <c r="M16" s="5"/>
      <c r="N16" s="5"/>
      <c r="O16" s="5"/>
      <c r="P16" s="5"/>
      <c r="Q16" s="5"/>
      <c r="R16" s="5"/>
    </row>
    <row r="17" ht="21.55" customHeight="1" spans="1:18">
      <c r="A17" s="5"/>
      <c r="B17" s="13"/>
      <c r="C17" s="6"/>
      <c r="D17" s="6"/>
      <c r="E17" s="6"/>
      <c r="F17" s="6"/>
      <c r="G17" s="6"/>
      <c r="H17" s="6"/>
      <c r="I17" s="6"/>
      <c r="J17" s="19"/>
      <c r="K17" s="5" t="s">
        <v>454</v>
      </c>
      <c r="L17" s="5" t="s">
        <v>522</v>
      </c>
      <c r="M17" s="5"/>
      <c r="N17" s="5"/>
      <c r="O17" s="5"/>
      <c r="P17" s="5"/>
      <c r="Q17" s="5"/>
      <c r="R17" s="5"/>
    </row>
    <row r="18" ht="21.55" customHeight="1" spans="1:18">
      <c r="A18" s="5"/>
      <c r="B18" s="13"/>
      <c r="C18" s="6"/>
      <c r="D18" s="6"/>
      <c r="E18" s="6"/>
      <c r="F18" s="6"/>
      <c r="G18" s="6"/>
      <c r="H18" s="6"/>
      <c r="I18" s="6"/>
      <c r="J18" s="19"/>
      <c r="K18" s="5"/>
      <c r="L18" s="5" t="s">
        <v>523</v>
      </c>
      <c r="M18" s="5"/>
      <c r="N18" s="5"/>
      <c r="O18" s="5"/>
      <c r="P18" s="5"/>
      <c r="Q18" s="5"/>
      <c r="R18" s="5"/>
    </row>
    <row r="19" ht="21.55" customHeight="1" spans="1:18">
      <c r="A19" s="12">
        <v>405007</v>
      </c>
      <c r="B19" s="12" t="s">
        <v>157</v>
      </c>
      <c r="C19" s="7">
        <v>11491479</v>
      </c>
      <c r="D19" s="7">
        <v>9291479</v>
      </c>
      <c r="E19" s="7"/>
      <c r="F19" s="7">
        <v>2200000</v>
      </c>
      <c r="G19" s="12"/>
      <c r="H19" s="7">
        <v>11491479</v>
      </c>
      <c r="I19" s="12"/>
      <c r="J19" s="19" t="s">
        <v>525</v>
      </c>
      <c r="K19" s="5" t="s">
        <v>459</v>
      </c>
      <c r="L19" s="5" t="s">
        <v>520</v>
      </c>
      <c r="M19" s="5"/>
      <c r="N19" s="5"/>
      <c r="O19" s="5"/>
      <c r="P19" s="5"/>
      <c r="Q19" s="5"/>
      <c r="R19" s="5"/>
    </row>
    <row r="20" ht="21.55" customHeight="1" spans="1:18">
      <c r="A20" s="13"/>
      <c r="B20" s="13"/>
      <c r="C20" s="9"/>
      <c r="D20" s="9"/>
      <c r="E20" s="9"/>
      <c r="F20" s="9"/>
      <c r="G20" s="13"/>
      <c r="H20" s="9"/>
      <c r="I20" s="13"/>
      <c r="J20" s="19"/>
      <c r="K20" s="5"/>
      <c r="L20" s="5" t="s">
        <v>521</v>
      </c>
      <c r="M20" s="5"/>
      <c r="N20" s="5"/>
      <c r="O20" s="5"/>
      <c r="P20" s="5"/>
      <c r="Q20" s="5"/>
      <c r="R20" s="5"/>
    </row>
    <row r="21" ht="21.55" customHeight="1" spans="1:18">
      <c r="A21" s="13"/>
      <c r="B21" s="13"/>
      <c r="C21" s="9"/>
      <c r="D21" s="9"/>
      <c r="E21" s="9"/>
      <c r="F21" s="9"/>
      <c r="G21" s="13"/>
      <c r="H21" s="9"/>
      <c r="I21" s="13"/>
      <c r="J21" s="19"/>
      <c r="K21" s="5" t="s">
        <v>454</v>
      </c>
      <c r="L21" s="5" t="s">
        <v>522</v>
      </c>
      <c r="M21" s="5"/>
      <c r="N21" s="5"/>
      <c r="O21" s="5"/>
      <c r="P21" s="5"/>
      <c r="Q21" s="5"/>
      <c r="R21" s="5"/>
    </row>
    <row r="22" ht="21.55" customHeight="1" spans="1:18">
      <c r="A22" s="14"/>
      <c r="B22" s="14"/>
      <c r="C22" s="15"/>
      <c r="D22" s="15"/>
      <c r="E22" s="15"/>
      <c r="F22" s="15"/>
      <c r="G22" s="14"/>
      <c r="H22" s="15"/>
      <c r="I22" s="14"/>
      <c r="J22" s="19"/>
      <c r="K22" s="5"/>
      <c r="L22" s="5" t="s">
        <v>523</v>
      </c>
      <c r="M22" s="5"/>
      <c r="N22" s="5"/>
      <c r="O22" s="5"/>
      <c r="P22" s="5"/>
      <c r="Q22" s="5"/>
      <c r="R22" s="5"/>
    </row>
    <row r="23" spans="1:18">
      <c r="A23" s="16" t="s">
        <v>495</v>
      </c>
      <c r="B23" s="16" t="s">
        <v>158</v>
      </c>
      <c r="C23" s="17">
        <v>3173933.25</v>
      </c>
      <c r="D23" s="17">
        <v>3173933.25</v>
      </c>
      <c r="E23" s="17"/>
      <c r="F23" s="17"/>
      <c r="G23" s="17"/>
      <c r="H23" s="17">
        <v>1849333.25</v>
      </c>
      <c r="I23" s="17">
        <v>1324600</v>
      </c>
      <c r="J23" s="19" t="s">
        <v>526</v>
      </c>
      <c r="K23" s="5" t="s">
        <v>459</v>
      </c>
      <c r="L23" s="5" t="s">
        <v>520</v>
      </c>
      <c r="M23" s="5"/>
      <c r="N23" s="5"/>
      <c r="O23" s="5"/>
      <c r="P23" s="5"/>
      <c r="Q23" s="5"/>
      <c r="R23" s="5"/>
    </row>
    <row r="24" spans="1:18">
      <c r="A24" s="16"/>
      <c r="B24" s="16"/>
      <c r="C24" s="17"/>
      <c r="D24" s="17"/>
      <c r="E24" s="17"/>
      <c r="F24" s="17"/>
      <c r="G24" s="17"/>
      <c r="H24" s="17"/>
      <c r="I24" s="17"/>
      <c r="J24" s="19"/>
      <c r="K24" s="5"/>
      <c r="L24" s="5" t="s">
        <v>521</v>
      </c>
      <c r="M24" s="5"/>
      <c r="N24" s="5"/>
      <c r="O24" s="5"/>
      <c r="P24" s="5"/>
      <c r="Q24" s="5"/>
      <c r="R24" s="5"/>
    </row>
    <row r="25" spans="1:18">
      <c r="A25" s="16"/>
      <c r="B25" s="16"/>
      <c r="C25" s="17"/>
      <c r="D25" s="17"/>
      <c r="E25" s="17"/>
      <c r="F25" s="17"/>
      <c r="G25" s="17"/>
      <c r="H25" s="17"/>
      <c r="I25" s="17"/>
      <c r="J25" s="19"/>
      <c r="K25" s="5" t="s">
        <v>454</v>
      </c>
      <c r="L25" s="5" t="s">
        <v>522</v>
      </c>
      <c r="M25" s="5"/>
      <c r="N25" s="5"/>
      <c r="O25" s="5"/>
      <c r="P25" s="5"/>
      <c r="Q25" s="5"/>
      <c r="R25" s="5"/>
    </row>
    <row r="26" spans="1:18">
      <c r="A26" s="16"/>
      <c r="B26" s="16"/>
      <c r="C26" s="17"/>
      <c r="D26" s="17"/>
      <c r="E26" s="17"/>
      <c r="F26" s="17"/>
      <c r="G26" s="17"/>
      <c r="H26" s="17"/>
      <c r="I26" s="17"/>
      <c r="J26" s="19"/>
      <c r="K26" s="5"/>
      <c r="L26" s="5" t="s">
        <v>523</v>
      </c>
      <c r="M26" s="5"/>
      <c r="N26" s="5"/>
      <c r="O26" s="5"/>
      <c r="P26" s="5"/>
      <c r="Q26" s="5"/>
      <c r="R26" s="5"/>
    </row>
    <row r="27" spans="1:18">
      <c r="A27" s="16">
        <v>405012</v>
      </c>
      <c r="B27" s="16" t="s">
        <v>159</v>
      </c>
      <c r="C27" s="17">
        <v>679817.88</v>
      </c>
      <c r="D27" s="17">
        <v>679817.88</v>
      </c>
      <c r="E27" s="17"/>
      <c r="F27" s="17"/>
      <c r="G27" s="17"/>
      <c r="H27" s="17">
        <v>679817.88</v>
      </c>
      <c r="I27" s="17"/>
      <c r="J27" s="19" t="s">
        <v>527</v>
      </c>
      <c r="K27" s="5" t="s">
        <v>459</v>
      </c>
      <c r="L27" s="5" t="s">
        <v>520</v>
      </c>
      <c r="M27" s="5"/>
      <c r="N27" s="5"/>
      <c r="O27" s="5"/>
      <c r="P27" s="5"/>
      <c r="Q27" s="5"/>
      <c r="R27" s="5"/>
    </row>
    <row r="28" spans="1:18">
      <c r="A28" s="16"/>
      <c r="B28" s="16"/>
      <c r="C28" s="17"/>
      <c r="D28" s="17"/>
      <c r="E28" s="17"/>
      <c r="F28" s="17"/>
      <c r="G28" s="17"/>
      <c r="H28" s="17"/>
      <c r="I28" s="17"/>
      <c r="J28" s="19"/>
      <c r="K28" s="5"/>
      <c r="L28" s="5" t="s">
        <v>521</v>
      </c>
      <c r="M28" s="5"/>
      <c r="N28" s="5"/>
      <c r="O28" s="5"/>
      <c r="P28" s="5"/>
      <c r="Q28" s="5"/>
      <c r="R28" s="5"/>
    </row>
    <row r="29" spans="1:18">
      <c r="A29" s="16"/>
      <c r="B29" s="16"/>
      <c r="C29" s="17"/>
      <c r="D29" s="17"/>
      <c r="E29" s="17"/>
      <c r="F29" s="17"/>
      <c r="G29" s="17"/>
      <c r="H29" s="17"/>
      <c r="I29" s="17"/>
      <c r="J29" s="19"/>
      <c r="K29" s="5" t="s">
        <v>454</v>
      </c>
      <c r="L29" s="5" t="s">
        <v>522</v>
      </c>
      <c r="M29" s="5"/>
      <c r="N29" s="5"/>
      <c r="O29" s="5"/>
      <c r="P29" s="5"/>
      <c r="Q29" s="5"/>
      <c r="R29" s="5"/>
    </row>
    <row r="30" spans="1:18">
      <c r="A30" s="16"/>
      <c r="B30" s="16"/>
      <c r="C30" s="17"/>
      <c r="D30" s="17"/>
      <c r="E30" s="17"/>
      <c r="F30" s="17"/>
      <c r="G30" s="17"/>
      <c r="H30" s="17"/>
      <c r="I30" s="17"/>
      <c r="J30" s="19"/>
      <c r="K30" s="5"/>
      <c r="L30" s="5" t="s">
        <v>523</v>
      </c>
      <c r="M30" s="5"/>
      <c r="N30" s="5"/>
      <c r="O30" s="5"/>
      <c r="P30" s="5"/>
      <c r="Q30" s="5"/>
      <c r="R30" s="5"/>
    </row>
    <row r="31" spans="1:2">
      <c r="A31" s="18"/>
      <c r="B31" s="18"/>
    </row>
  </sheetData>
  <mergeCells count="83">
    <mergeCell ref="A2:R2"/>
    <mergeCell ref="A3:P3"/>
    <mergeCell ref="Q3:R3"/>
    <mergeCell ref="C4:I4"/>
    <mergeCell ref="D5:G5"/>
    <mergeCell ref="H5:I5"/>
    <mergeCell ref="A4:A6"/>
    <mergeCell ref="A7:A10"/>
    <mergeCell ref="A11:A14"/>
    <mergeCell ref="A15:A18"/>
    <mergeCell ref="A19:A22"/>
    <mergeCell ref="A23:A26"/>
    <mergeCell ref="A27:A30"/>
    <mergeCell ref="B4:B6"/>
    <mergeCell ref="B7:B10"/>
    <mergeCell ref="B11:B14"/>
    <mergeCell ref="B15:B18"/>
    <mergeCell ref="B19:B22"/>
    <mergeCell ref="B23:B26"/>
    <mergeCell ref="B27:B30"/>
    <mergeCell ref="C5:C6"/>
    <mergeCell ref="C7:C10"/>
    <mergeCell ref="C11:C14"/>
    <mergeCell ref="C15:C18"/>
    <mergeCell ref="C19:C22"/>
    <mergeCell ref="C23:C26"/>
    <mergeCell ref="C27:C30"/>
    <mergeCell ref="D7:D10"/>
    <mergeCell ref="D11:D14"/>
    <mergeCell ref="D15:D18"/>
    <mergeCell ref="D19:D22"/>
    <mergeCell ref="D23:D26"/>
    <mergeCell ref="D27:D30"/>
    <mergeCell ref="E7:E10"/>
    <mergeCell ref="E11:E14"/>
    <mergeCell ref="E15:E18"/>
    <mergeCell ref="E19:E22"/>
    <mergeCell ref="E23:E26"/>
    <mergeCell ref="E27:E30"/>
    <mergeCell ref="F7:F10"/>
    <mergeCell ref="F11:F14"/>
    <mergeCell ref="F15:F18"/>
    <mergeCell ref="F19:F22"/>
    <mergeCell ref="F23:F26"/>
    <mergeCell ref="F27:F30"/>
    <mergeCell ref="G7:G10"/>
    <mergeCell ref="G11:G14"/>
    <mergeCell ref="G15:G18"/>
    <mergeCell ref="G19:G22"/>
    <mergeCell ref="G23:G26"/>
    <mergeCell ref="G27:G30"/>
    <mergeCell ref="H7:H10"/>
    <mergeCell ref="H11:H14"/>
    <mergeCell ref="H15:H18"/>
    <mergeCell ref="H19:H22"/>
    <mergeCell ref="H23:H26"/>
    <mergeCell ref="H27:H30"/>
    <mergeCell ref="I7:I10"/>
    <mergeCell ref="I11:I14"/>
    <mergeCell ref="I15:I18"/>
    <mergeCell ref="I19:I22"/>
    <mergeCell ref="I23:I26"/>
    <mergeCell ref="I27:I30"/>
    <mergeCell ref="J4:J6"/>
    <mergeCell ref="J7:J10"/>
    <mergeCell ref="J11:J14"/>
    <mergeCell ref="J15:J18"/>
    <mergeCell ref="J19:J22"/>
    <mergeCell ref="J23:J26"/>
    <mergeCell ref="J27:J30"/>
    <mergeCell ref="K7:K8"/>
    <mergeCell ref="K9:K10"/>
    <mergeCell ref="K11:K12"/>
    <mergeCell ref="K13:K14"/>
    <mergeCell ref="K15:K16"/>
    <mergeCell ref="K17:K18"/>
    <mergeCell ref="K19:K20"/>
    <mergeCell ref="K21:K22"/>
    <mergeCell ref="K23:K24"/>
    <mergeCell ref="K25:K26"/>
    <mergeCell ref="K27:K28"/>
    <mergeCell ref="K29:K30"/>
    <mergeCell ref="K4:R5"/>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3" workbookViewId="0">
      <selection activeCell="B7" sqref="B7"/>
    </sheetView>
  </sheetViews>
  <sheetFormatPr defaultColWidth="10" defaultRowHeight="13.5" outlineLevelCol="7"/>
  <cols>
    <col min="1" max="1" width="29.45" customWidth="1"/>
    <col min="2" max="2" width="11.85" customWidth="1"/>
    <col min="3" max="3" width="23.0666666666667" customWidth="1"/>
    <col min="4" max="4" width="11.85" customWidth="1"/>
    <col min="5" max="5" width="24.0166666666667" customWidth="1"/>
    <col min="6" max="6" width="11.85" customWidth="1"/>
    <col min="7" max="7" width="20.2166666666667" customWidth="1"/>
    <col min="8" max="8" width="11.85" customWidth="1"/>
    <col min="9" max="9" width="9.76666666666667" customWidth="1"/>
  </cols>
  <sheetData>
    <row r="1" ht="12.9" customHeight="1" spans="1:8">
      <c r="A1" s="1"/>
      <c r="H1" s="20" t="s">
        <v>29</v>
      </c>
    </row>
    <row r="2" ht="24.15" customHeight="1" spans="1:8">
      <c r="A2" s="210" t="s">
        <v>6</v>
      </c>
      <c r="B2" s="210"/>
      <c r="C2" s="210"/>
      <c r="D2" s="210"/>
      <c r="E2" s="210"/>
      <c r="F2" s="210"/>
      <c r="G2" s="210"/>
      <c r="H2" s="210"/>
    </row>
    <row r="3" ht="17.25" customHeight="1" spans="1:8">
      <c r="A3" s="3" t="s">
        <v>30</v>
      </c>
      <c r="B3" s="3"/>
      <c r="C3" s="3"/>
      <c r="D3" s="3"/>
      <c r="E3" s="3"/>
      <c r="F3" s="3"/>
      <c r="G3" s="21" t="s">
        <v>31</v>
      </c>
      <c r="H3" s="21"/>
    </row>
    <row r="4" ht="17.9" customHeight="1" spans="1:8">
      <c r="A4" s="4" t="s">
        <v>32</v>
      </c>
      <c r="B4" s="4"/>
      <c r="C4" s="4" t="s">
        <v>33</v>
      </c>
      <c r="D4" s="4"/>
      <c r="E4" s="4"/>
      <c r="F4" s="4"/>
      <c r="G4" s="4"/>
      <c r="H4" s="4"/>
    </row>
    <row r="5" ht="22.4" customHeight="1" spans="1:8">
      <c r="A5" s="4" t="s">
        <v>34</v>
      </c>
      <c r="B5" s="4" t="s">
        <v>35</v>
      </c>
      <c r="C5" s="4" t="s">
        <v>36</v>
      </c>
      <c r="D5" s="4" t="s">
        <v>35</v>
      </c>
      <c r="E5" s="4" t="s">
        <v>37</v>
      </c>
      <c r="F5" s="4" t="s">
        <v>35</v>
      </c>
      <c r="G5" s="4" t="s">
        <v>38</v>
      </c>
      <c r="H5" s="4" t="s">
        <v>35</v>
      </c>
    </row>
    <row r="6" ht="16.25" customHeight="1" spans="1:8">
      <c r="A6" s="25" t="s">
        <v>39</v>
      </c>
      <c r="B6" s="24">
        <v>49417723.31</v>
      </c>
      <c r="C6" s="19" t="s">
        <v>40</v>
      </c>
      <c r="D6" s="56">
        <v>6640831</v>
      </c>
      <c r="E6" s="25" t="s">
        <v>41</v>
      </c>
      <c r="F6" s="24">
        <v>29283123.31</v>
      </c>
      <c r="G6" s="19" t="s">
        <v>42</v>
      </c>
      <c r="H6" s="6">
        <v>6913715.2</v>
      </c>
    </row>
    <row r="7" ht="16.25" customHeight="1" spans="1:8">
      <c r="A7" s="19" t="s">
        <v>43</v>
      </c>
      <c r="B7" s="6">
        <v>36937723.31</v>
      </c>
      <c r="C7" s="19" t="s">
        <v>44</v>
      </c>
      <c r="D7" s="56"/>
      <c r="E7" s="19" t="s">
        <v>45</v>
      </c>
      <c r="F7" s="6">
        <v>23942708.31</v>
      </c>
      <c r="G7" s="19" t="s">
        <v>46</v>
      </c>
      <c r="H7" s="6">
        <v>1351966</v>
      </c>
    </row>
    <row r="8" ht="16.25" customHeight="1" spans="1:8">
      <c r="A8" s="25" t="s">
        <v>47</v>
      </c>
      <c r="B8" s="6">
        <v>2200000</v>
      </c>
      <c r="C8" s="19" t="s">
        <v>48</v>
      </c>
      <c r="D8" s="56"/>
      <c r="E8" s="19" t="s">
        <v>49</v>
      </c>
      <c r="F8" s="6">
        <v>5307295</v>
      </c>
      <c r="G8" s="19" t="s">
        <v>50</v>
      </c>
      <c r="H8" s="6"/>
    </row>
    <row r="9" ht="16.25" customHeight="1" spans="1:8">
      <c r="A9" s="19" t="s">
        <v>51</v>
      </c>
      <c r="B9" s="6"/>
      <c r="C9" s="19" t="s">
        <v>52</v>
      </c>
      <c r="D9" s="56"/>
      <c r="E9" s="19" t="s">
        <v>53</v>
      </c>
      <c r="F9" s="6">
        <v>33120</v>
      </c>
      <c r="G9" s="19" t="s">
        <v>54</v>
      </c>
      <c r="H9" s="6"/>
    </row>
    <row r="10" ht="16.25" customHeight="1" spans="1:8">
      <c r="A10" s="19" t="s">
        <v>55</v>
      </c>
      <c r="B10" s="6"/>
      <c r="C10" s="19" t="s">
        <v>56</v>
      </c>
      <c r="D10" s="56"/>
      <c r="E10" s="25" t="s">
        <v>57</v>
      </c>
      <c r="F10" s="24">
        <v>20134600</v>
      </c>
      <c r="G10" s="19" t="s">
        <v>58</v>
      </c>
      <c r="H10" s="6">
        <v>22708922.11</v>
      </c>
    </row>
    <row r="11" ht="16.25" customHeight="1" spans="1:8">
      <c r="A11" s="19" t="s">
        <v>59</v>
      </c>
      <c r="B11" s="6"/>
      <c r="C11" s="19" t="s">
        <v>60</v>
      </c>
      <c r="D11" s="56"/>
      <c r="E11" s="19" t="s">
        <v>61</v>
      </c>
      <c r="F11" s="6"/>
      <c r="G11" s="19" t="s">
        <v>62</v>
      </c>
      <c r="H11" s="6"/>
    </row>
    <row r="12" ht="16.25" customHeight="1" spans="1:8">
      <c r="A12" s="19" t="s">
        <v>63</v>
      </c>
      <c r="B12" s="6"/>
      <c r="C12" s="19" t="s">
        <v>64</v>
      </c>
      <c r="D12" s="56"/>
      <c r="E12" s="19" t="s">
        <v>65</v>
      </c>
      <c r="F12" s="6">
        <v>1724600</v>
      </c>
      <c r="G12" s="19" t="s">
        <v>66</v>
      </c>
      <c r="H12" s="6"/>
    </row>
    <row r="13" ht="16.25" customHeight="1" spans="1:8">
      <c r="A13" s="19" t="s">
        <v>67</v>
      </c>
      <c r="B13" s="6">
        <v>2200000</v>
      </c>
      <c r="C13" s="19" t="s">
        <v>68</v>
      </c>
      <c r="D13" s="56">
        <v>4689651.34</v>
      </c>
      <c r="E13" s="19" t="s">
        <v>69</v>
      </c>
      <c r="F13" s="6">
        <v>2000000</v>
      </c>
      <c r="G13" s="19" t="s">
        <v>70</v>
      </c>
      <c r="H13" s="6"/>
    </row>
    <row r="14" ht="16.25" customHeight="1" spans="1:8">
      <c r="A14" s="19" t="s">
        <v>71</v>
      </c>
      <c r="B14" s="6"/>
      <c r="C14" s="19" t="s">
        <v>72</v>
      </c>
      <c r="D14" s="56"/>
      <c r="E14" s="19" t="s">
        <v>73</v>
      </c>
      <c r="F14" s="6"/>
      <c r="G14" s="19" t="s">
        <v>74</v>
      </c>
      <c r="H14" s="6">
        <v>2033120</v>
      </c>
    </row>
    <row r="15" ht="16.25" customHeight="1" spans="1:8">
      <c r="A15" s="19" t="s">
        <v>75</v>
      </c>
      <c r="B15" s="6"/>
      <c r="C15" s="19" t="s">
        <v>76</v>
      </c>
      <c r="D15" s="56">
        <v>826861.98</v>
      </c>
      <c r="E15" s="19" t="s">
        <v>77</v>
      </c>
      <c r="F15" s="6"/>
      <c r="G15" s="19" t="s">
        <v>78</v>
      </c>
      <c r="H15" s="6"/>
    </row>
    <row r="16" ht="16.25" customHeight="1" spans="1:8">
      <c r="A16" s="19" t="s">
        <v>79</v>
      </c>
      <c r="B16" s="6"/>
      <c r="C16" s="19" t="s">
        <v>80</v>
      </c>
      <c r="D16" s="56"/>
      <c r="E16" s="19" t="s">
        <v>81</v>
      </c>
      <c r="F16" s="6"/>
      <c r="G16" s="19" t="s">
        <v>82</v>
      </c>
      <c r="H16" s="6"/>
    </row>
    <row r="17" ht="16.25" customHeight="1" spans="1:8">
      <c r="A17" s="19" t="s">
        <v>83</v>
      </c>
      <c r="B17" s="6"/>
      <c r="C17" s="19" t="s">
        <v>84</v>
      </c>
      <c r="D17" s="56"/>
      <c r="E17" s="19" t="s">
        <v>85</v>
      </c>
      <c r="F17" s="6"/>
      <c r="G17" s="19" t="s">
        <v>86</v>
      </c>
      <c r="H17" s="6"/>
    </row>
    <row r="18" ht="16.25" customHeight="1" spans="1:8">
      <c r="A18" s="19" t="s">
        <v>87</v>
      </c>
      <c r="B18" s="6"/>
      <c r="C18" s="19" t="s">
        <v>88</v>
      </c>
      <c r="D18" s="56"/>
      <c r="E18" s="19" t="s">
        <v>89</v>
      </c>
      <c r="F18" s="6"/>
      <c r="G18" s="19" t="s">
        <v>90</v>
      </c>
      <c r="H18" s="6"/>
    </row>
    <row r="19" ht="16.25" customHeight="1" spans="1:8">
      <c r="A19" s="19" t="s">
        <v>91</v>
      </c>
      <c r="B19" s="6"/>
      <c r="C19" s="19" t="s">
        <v>92</v>
      </c>
      <c r="D19" s="56">
        <v>36093044.43</v>
      </c>
      <c r="E19" s="19" t="s">
        <v>93</v>
      </c>
      <c r="F19" s="6"/>
      <c r="G19" s="19" t="s">
        <v>94</v>
      </c>
      <c r="H19" s="6">
        <v>16410000</v>
      </c>
    </row>
    <row r="20" ht="16.25" customHeight="1" spans="1:8">
      <c r="A20" s="25" t="s">
        <v>95</v>
      </c>
      <c r="B20" s="24"/>
      <c r="C20" s="19" t="s">
        <v>96</v>
      </c>
      <c r="D20" s="56"/>
      <c r="E20" s="19" t="s">
        <v>97</v>
      </c>
      <c r="F20" s="6">
        <v>16410000</v>
      </c>
      <c r="G20" s="19"/>
      <c r="H20" s="6"/>
    </row>
    <row r="21" ht="16.25" customHeight="1" spans="1:8">
      <c r="A21" s="25" t="s">
        <v>98</v>
      </c>
      <c r="B21" s="24"/>
      <c r="C21" s="19" t="s">
        <v>99</v>
      </c>
      <c r="D21" s="56"/>
      <c r="E21" s="25" t="s">
        <v>100</v>
      </c>
      <c r="F21" s="24"/>
      <c r="G21" s="19"/>
      <c r="H21" s="6"/>
    </row>
    <row r="22" ht="16.25" customHeight="1" spans="1:8">
      <c r="A22" s="25" t="s">
        <v>101</v>
      </c>
      <c r="B22" s="24"/>
      <c r="C22" s="19" t="s">
        <v>102</v>
      </c>
      <c r="D22" s="56"/>
      <c r="E22" s="19"/>
      <c r="F22" s="19"/>
      <c r="G22" s="19"/>
      <c r="H22" s="6"/>
    </row>
    <row r="23" ht="16.25" customHeight="1" spans="1:8">
      <c r="A23" s="25" t="s">
        <v>103</v>
      </c>
      <c r="B23" s="24"/>
      <c r="C23" s="19" t="s">
        <v>104</v>
      </c>
      <c r="D23" s="56"/>
      <c r="E23" s="19"/>
      <c r="F23" s="19"/>
      <c r="G23" s="19"/>
      <c r="H23" s="6"/>
    </row>
    <row r="24" ht="16.25" customHeight="1" spans="1:8">
      <c r="A24" s="25" t="s">
        <v>105</v>
      </c>
      <c r="B24" s="24"/>
      <c r="C24" s="19" t="s">
        <v>106</v>
      </c>
      <c r="D24" s="56"/>
      <c r="E24" s="19"/>
      <c r="F24" s="19"/>
      <c r="G24" s="19"/>
      <c r="H24" s="6"/>
    </row>
    <row r="25" ht="16.25" customHeight="1" spans="1:8">
      <c r="A25" s="19" t="s">
        <v>107</v>
      </c>
      <c r="B25" s="6"/>
      <c r="C25" s="19" t="s">
        <v>108</v>
      </c>
      <c r="D25" s="56">
        <v>1167334.56</v>
      </c>
      <c r="E25" s="19"/>
      <c r="F25" s="19"/>
      <c r="G25" s="19"/>
      <c r="H25" s="6"/>
    </row>
    <row r="26" ht="16.25" customHeight="1" spans="1:8">
      <c r="A26" s="19" t="s">
        <v>109</v>
      </c>
      <c r="B26" s="6"/>
      <c r="C26" s="19" t="s">
        <v>110</v>
      </c>
      <c r="D26" s="56"/>
      <c r="E26" s="19"/>
      <c r="F26" s="19"/>
      <c r="G26" s="19"/>
      <c r="H26" s="6"/>
    </row>
    <row r="27" ht="16.25" customHeight="1" spans="1:8">
      <c r="A27" s="19" t="s">
        <v>111</v>
      </c>
      <c r="B27" s="6"/>
      <c r="C27" s="19" t="s">
        <v>112</v>
      </c>
      <c r="D27" s="56"/>
      <c r="E27" s="19"/>
      <c r="F27" s="19"/>
      <c r="G27" s="19"/>
      <c r="H27" s="6"/>
    </row>
    <row r="28" ht="16.25" customHeight="1" spans="1:8">
      <c r="A28" s="25" t="s">
        <v>113</v>
      </c>
      <c r="B28" s="24"/>
      <c r="C28" s="19" t="s">
        <v>114</v>
      </c>
      <c r="D28" s="56"/>
      <c r="E28" s="19"/>
      <c r="F28" s="19"/>
      <c r="G28" s="19"/>
      <c r="H28" s="6"/>
    </row>
    <row r="29" ht="16.25" customHeight="1" spans="1:8">
      <c r="A29" s="25" t="s">
        <v>115</v>
      </c>
      <c r="B29" s="24"/>
      <c r="C29" s="19" t="s">
        <v>116</v>
      </c>
      <c r="D29" s="56"/>
      <c r="E29" s="19"/>
      <c r="F29" s="19"/>
      <c r="G29" s="19"/>
      <c r="H29" s="6"/>
    </row>
    <row r="30" ht="16.25" customHeight="1" spans="1:8">
      <c r="A30" s="25" t="s">
        <v>117</v>
      </c>
      <c r="B30" s="24"/>
      <c r="C30" s="19" t="s">
        <v>118</v>
      </c>
      <c r="D30" s="56"/>
      <c r="E30" s="19"/>
      <c r="F30" s="19"/>
      <c r="G30" s="19"/>
      <c r="H30" s="6"/>
    </row>
    <row r="31" ht="16.25" customHeight="1" spans="1:8">
      <c r="A31" s="25" t="s">
        <v>119</v>
      </c>
      <c r="B31" s="24"/>
      <c r="C31" s="19" t="s">
        <v>120</v>
      </c>
      <c r="D31" s="56"/>
      <c r="E31" s="19"/>
      <c r="F31" s="19"/>
      <c r="G31" s="19"/>
      <c r="H31" s="6"/>
    </row>
    <row r="32" ht="16.25" customHeight="1" spans="1:8">
      <c r="A32" s="25" t="s">
        <v>121</v>
      </c>
      <c r="B32" s="24">
        <v>10280000</v>
      </c>
      <c r="C32" s="19" t="s">
        <v>122</v>
      </c>
      <c r="D32" s="56"/>
      <c r="E32" s="19"/>
      <c r="F32" s="19"/>
      <c r="G32" s="19"/>
      <c r="H32" s="6"/>
    </row>
    <row r="33" ht="16.25" customHeight="1" spans="1:8">
      <c r="A33" s="19"/>
      <c r="B33" s="19"/>
      <c r="C33" s="19" t="s">
        <v>123</v>
      </c>
      <c r="D33" s="56"/>
      <c r="E33" s="19"/>
      <c r="F33" s="19"/>
      <c r="G33" s="19"/>
      <c r="H33" s="19"/>
    </row>
    <row r="34" ht="16.25" customHeight="1" spans="1:8">
      <c r="A34" s="19"/>
      <c r="B34" s="19"/>
      <c r="C34" s="19" t="s">
        <v>124</v>
      </c>
      <c r="D34" s="56"/>
      <c r="E34" s="19"/>
      <c r="F34" s="19"/>
      <c r="G34" s="19"/>
      <c r="H34" s="19"/>
    </row>
    <row r="35" ht="16.25" customHeight="1" spans="1:8">
      <c r="A35" s="19"/>
      <c r="B35" s="19"/>
      <c r="C35" s="19" t="s">
        <v>125</v>
      </c>
      <c r="D35" s="56"/>
      <c r="E35" s="19"/>
      <c r="F35" s="19"/>
      <c r="G35" s="19"/>
      <c r="H35" s="19"/>
    </row>
    <row r="36" ht="16.25" customHeight="1" spans="1:8">
      <c r="A36" s="19"/>
      <c r="B36" s="19"/>
      <c r="C36" s="19"/>
      <c r="D36" s="19"/>
      <c r="E36" s="19"/>
      <c r="F36" s="19"/>
      <c r="G36" s="19"/>
      <c r="H36" s="19"/>
    </row>
    <row r="37" ht="16.25" customHeight="1" spans="1:8">
      <c r="A37" s="25" t="s">
        <v>126</v>
      </c>
      <c r="B37" s="24">
        <v>49417723.31</v>
      </c>
      <c r="C37" s="25" t="s">
        <v>127</v>
      </c>
      <c r="D37" s="24">
        <v>49417723.31</v>
      </c>
      <c r="E37" s="25" t="s">
        <v>127</v>
      </c>
      <c r="F37" s="24">
        <v>49417723.31</v>
      </c>
      <c r="G37" s="25" t="s">
        <v>127</v>
      </c>
      <c r="H37" s="24">
        <v>49417723.31</v>
      </c>
    </row>
    <row r="38" ht="16.25" customHeight="1" spans="1:8">
      <c r="A38" s="25" t="s">
        <v>128</v>
      </c>
      <c r="B38" s="24"/>
      <c r="C38" s="25" t="s">
        <v>129</v>
      </c>
      <c r="D38" s="24"/>
      <c r="E38" s="25" t="s">
        <v>129</v>
      </c>
      <c r="F38" s="24"/>
      <c r="G38" s="25" t="s">
        <v>129</v>
      </c>
      <c r="H38" s="24"/>
    </row>
    <row r="39" ht="16.25" customHeight="1" spans="1:8">
      <c r="A39" s="19"/>
      <c r="B39" s="6"/>
      <c r="C39" s="19"/>
      <c r="D39" s="6"/>
      <c r="E39" s="25"/>
      <c r="F39" s="24"/>
      <c r="G39" s="25"/>
      <c r="H39" s="24"/>
    </row>
    <row r="40" ht="16.25" customHeight="1" spans="1:8">
      <c r="A40" s="25" t="s">
        <v>130</v>
      </c>
      <c r="B40" s="24">
        <v>49417723.31</v>
      </c>
      <c r="C40" s="25" t="s">
        <v>131</v>
      </c>
      <c r="D40" s="24">
        <v>49417723.31</v>
      </c>
      <c r="E40" s="25" t="s">
        <v>131</v>
      </c>
      <c r="F40" s="24">
        <v>49417723.31</v>
      </c>
      <c r="G40" s="25" t="s">
        <v>131</v>
      </c>
      <c r="H40" s="24">
        <v>49417723.31</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workbookViewId="0">
      <selection activeCell="A3" sqref="A3:W3"/>
    </sheetView>
  </sheetViews>
  <sheetFormatPr defaultColWidth="10" defaultRowHeight="13.5"/>
  <cols>
    <col min="1" max="1" width="9.55833333333333" style="189" customWidth="1"/>
    <col min="2" max="2" width="16.15" style="190" customWidth="1"/>
    <col min="3" max="3" width="18.3333333333333" customWidth="1"/>
    <col min="4" max="4" width="18" customWidth="1"/>
    <col min="5" max="5" width="17" customWidth="1"/>
    <col min="6" max="8" width="7.69166666666667" customWidth="1"/>
    <col min="9" max="9" width="16" customWidth="1"/>
    <col min="10" max="17" width="7.69166666666667" customWidth="1"/>
    <col min="18" max="18" width="18" customWidth="1"/>
    <col min="19" max="25" width="7.69166666666667" customWidth="1"/>
    <col min="26" max="26" width="9.76666666666667" customWidth="1"/>
  </cols>
  <sheetData>
    <row r="1" ht="16.35" customHeight="1" spans="1:25">
      <c r="A1" s="191"/>
      <c r="X1" s="20" t="s">
        <v>132</v>
      </c>
      <c r="Y1" s="20"/>
    </row>
    <row r="2" ht="33.6" customHeight="1" spans="1:25">
      <c r="A2" s="2" t="s">
        <v>7</v>
      </c>
      <c r="B2" s="2"/>
      <c r="C2" s="2"/>
      <c r="D2" s="2"/>
      <c r="E2" s="2"/>
      <c r="F2" s="2"/>
      <c r="G2" s="2"/>
      <c r="H2" s="2"/>
      <c r="I2" s="2"/>
      <c r="J2" s="2"/>
      <c r="K2" s="2"/>
      <c r="L2" s="2"/>
      <c r="M2" s="2"/>
      <c r="N2" s="2"/>
      <c r="O2" s="2"/>
      <c r="P2" s="2"/>
      <c r="Q2" s="2"/>
      <c r="R2" s="2"/>
      <c r="S2" s="2"/>
      <c r="T2" s="2"/>
      <c r="U2" s="2"/>
      <c r="V2" s="2"/>
      <c r="W2" s="2"/>
      <c r="X2" s="2"/>
      <c r="Y2" s="2"/>
    </row>
    <row r="3" ht="22.4" customHeight="1" spans="1:25">
      <c r="A3" s="119" t="s">
        <v>30</v>
      </c>
      <c r="B3" s="3"/>
      <c r="C3" s="3"/>
      <c r="D3" s="3"/>
      <c r="E3" s="3"/>
      <c r="F3" s="3"/>
      <c r="G3" s="3"/>
      <c r="H3" s="3"/>
      <c r="I3" s="3"/>
      <c r="J3" s="3"/>
      <c r="K3" s="3"/>
      <c r="L3" s="3"/>
      <c r="M3" s="3"/>
      <c r="N3" s="3"/>
      <c r="O3" s="3"/>
      <c r="P3" s="3"/>
      <c r="Q3" s="3"/>
      <c r="R3" s="3"/>
      <c r="S3" s="3"/>
      <c r="T3" s="3"/>
      <c r="U3" s="3"/>
      <c r="V3" s="3"/>
      <c r="W3" s="3"/>
      <c r="X3" s="21" t="s">
        <v>31</v>
      </c>
      <c r="Y3" s="21"/>
    </row>
    <row r="4" ht="22.4" customHeight="1" spans="1:25">
      <c r="A4" s="23" t="s">
        <v>133</v>
      </c>
      <c r="B4" s="34" t="s">
        <v>134</v>
      </c>
      <c r="C4" s="34" t="s">
        <v>135</v>
      </c>
      <c r="D4" s="34" t="s">
        <v>136</v>
      </c>
      <c r="E4" s="34"/>
      <c r="F4" s="34"/>
      <c r="G4" s="34"/>
      <c r="H4" s="34"/>
      <c r="I4" s="34"/>
      <c r="J4" s="34"/>
      <c r="K4" s="34"/>
      <c r="L4" s="34"/>
      <c r="M4" s="34"/>
      <c r="N4" s="34"/>
      <c r="O4" s="34"/>
      <c r="P4" s="34"/>
      <c r="Q4" s="34"/>
      <c r="R4" s="34"/>
      <c r="S4" s="34" t="s">
        <v>128</v>
      </c>
      <c r="T4" s="34"/>
      <c r="U4" s="34"/>
      <c r="V4" s="34"/>
      <c r="W4" s="34"/>
      <c r="X4" s="34"/>
      <c r="Y4" s="34"/>
    </row>
    <row r="5" ht="22.4" customHeight="1" spans="1:25">
      <c r="A5" s="23"/>
      <c r="B5" s="34"/>
      <c r="C5" s="34"/>
      <c r="D5" s="34" t="s">
        <v>137</v>
      </c>
      <c r="E5" s="34" t="s">
        <v>138</v>
      </c>
      <c r="F5" s="34" t="s">
        <v>139</v>
      </c>
      <c r="G5" s="34" t="s">
        <v>140</v>
      </c>
      <c r="H5" s="34" t="s">
        <v>141</v>
      </c>
      <c r="I5" s="34" t="s">
        <v>142</v>
      </c>
      <c r="J5" s="34" t="s">
        <v>143</v>
      </c>
      <c r="K5" s="34"/>
      <c r="L5" s="34"/>
      <c r="M5" s="34"/>
      <c r="N5" s="34" t="s">
        <v>144</v>
      </c>
      <c r="O5" s="34" t="s">
        <v>145</v>
      </c>
      <c r="P5" s="34" t="s">
        <v>146</v>
      </c>
      <c r="Q5" s="34" t="s">
        <v>147</v>
      </c>
      <c r="R5" s="34" t="s">
        <v>148</v>
      </c>
      <c r="S5" s="34" t="s">
        <v>137</v>
      </c>
      <c r="T5" s="34" t="s">
        <v>138</v>
      </c>
      <c r="U5" s="34" t="s">
        <v>139</v>
      </c>
      <c r="V5" s="34" t="s">
        <v>140</v>
      </c>
      <c r="W5" s="34" t="s">
        <v>141</v>
      </c>
      <c r="X5" s="34" t="s">
        <v>142</v>
      </c>
      <c r="Y5" s="34" t="s">
        <v>149</v>
      </c>
    </row>
    <row r="6" ht="22.4" customHeight="1" spans="1:25">
      <c r="A6" s="23"/>
      <c r="B6" s="34"/>
      <c r="C6" s="34"/>
      <c r="D6" s="34"/>
      <c r="E6" s="34"/>
      <c r="F6" s="34"/>
      <c r="G6" s="34"/>
      <c r="H6" s="34"/>
      <c r="I6" s="34"/>
      <c r="J6" s="34" t="s">
        <v>150</v>
      </c>
      <c r="K6" s="34" t="s">
        <v>151</v>
      </c>
      <c r="L6" s="34" t="s">
        <v>152</v>
      </c>
      <c r="M6" s="34" t="s">
        <v>141</v>
      </c>
      <c r="N6" s="34"/>
      <c r="O6" s="34"/>
      <c r="P6" s="34"/>
      <c r="Q6" s="34"/>
      <c r="R6" s="34"/>
      <c r="S6" s="34"/>
      <c r="T6" s="34"/>
      <c r="U6" s="34"/>
      <c r="V6" s="34"/>
      <c r="W6" s="34"/>
      <c r="X6" s="34"/>
      <c r="Y6" s="34"/>
    </row>
    <row r="7" ht="22.8" customHeight="1" spans="1:25">
      <c r="A7" s="23"/>
      <c r="B7" s="192" t="s">
        <v>135</v>
      </c>
      <c r="C7" s="193">
        <v>49417723.31</v>
      </c>
      <c r="D7" s="193">
        <v>49417723.31</v>
      </c>
      <c r="E7" s="193">
        <v>36937723.31</v>
      </c>
      <c r="F7" s="72"/>
      <c r="G7" s="72"/>
      <c r="H7" s="72"/>
      <c r="I7" s="193">
        <v>2200000</v>
      </c>
      <c r="J7" s="72"/>
      <c r="K7" s="72"/>
      <c r="L7" s="72"/>
      <c r="M7" s="72"/>
      <c r="N7" s="72"/>
      <c r="O7" s="72"/>
      <c r="P7" s="72"/>
      <c r="Q7" s="72"/>
      <c r="R7" s="193">
        <v>10280000</v>
      </c>
      <c r="S7" s="72"/>
      <c r="T7" s="72"/>
      <c r="U7" s="72"/>
      <c r="V7" s="72"/>
      <c r="W7" s="72"/>
      <c r="X7" s="72"/>
      <c r="Y7" s="72"/>
    </row>
    <row r="8" ht="37" customHeight="1" spans="1:25">
      <c r="A8" s="194" t="s">
        <v>153</v>
      </c>
      <c r="B8" s="194" t="s">
        <v>3</v>
      </c>
      <c r="C8" s="193">
        <v>49417723.31</v>
      </c>
      <c r="D8" s="193">
        <v>49417723.31</v>
      </c>
      <c r="E8" s="193">
        <f>SUM(E9:E14)</f>
        <v>36937723.31</v>
      </c>
      <c r="F8" s="72"/>
      <c r="G8" s="72"/>
      <c r="H8" s="72"/>
      <c r="I8" s="193">
        <v>2200000</v>
      </c>
      <c r="J8" s="72"/>
      <c r="K8" s="72"/>
      <c r="L8" s="72"/>
      <c r="M8" s="72"/>
      <c r="N8" s="72"/>
      <c r="O8" s="72"/>
      <c r="P8" s="72"/>
      <c r="Q8" s="72"/>
      <c r="R8" s="193">
        <v>10280000</v>
      </c>
      <c r="S8" s="72"/>
      <c r="T8" s="72"/>
      <c r="U8" s="72"/>
      <c r="V8" s="72"/>
      <c r="W8" s="72"/>
      <c r="X8" s="72"/>
      <c r="Y8" s="72"/>
    </row>
    <row r="9" ht="28" customHeight="1" spans="1:25">
      <c r="A9" s="195">
        <v>405001</v>
      </c>
      <c r="B9" s="196" t="s">
        <v>154</v>
      </c>
      <c r="C9" s="197">
        <v>16427790.5</v>
      </c>
      <c r="D9" s="197">
        <v>16427790.5</v>
      </c>
      <c r="E9" s="197">
        <v>12927790.5</v>
      </c>
      <c r="F9" s="198"/>
      <c r="G9" s="198"/>
      <c r="H9" s="198"/>
      <c r="I9" s="198"/>
      <c r="J9" s="198"/>
      <c r="K9" s="198"/>
      <c r="L9" s="198"/>
      <c r="M9" s="198"/>
      <c r="N9" s="198"/>
      <c r="O9" s="198"/>
      <c r="P9" s="198"/>
      <c r="Q9" s="198"/>
      <c r="R9" s="198">
        <v>3500000</v>
      </c>
      <c r="S9" s="198"/>
      <c r="T9" s="198"/>
      <c r="U9" s="198"/>
      <c r="V9" s="198"/>
      <c r="W9" s="198"/>
      <c r="X9" s="198"/>
      <c r="Y9" s="160"/>
    </row>
    <row r="10" ht="34" customHeight="1" spans="1:25">
      <c r="A10" s="199">
        <v>405004</v>
      </c>
      <c r="B10" s="200" t="s">
        <v>155</v>
      </c>
      <c r="C10" s="201">
        <v>7363691.98</v>
      </c>
      <c r="D10" s="201">
        <v>7363691.98</v>
      </c>
      <c r="E10" s="202">
        <v>7363691.98</v>
      </c>
      <c r="F10" s="79"/>
      <c r="G10" s="79"/>
      <c r="H10" s="79"/>
      <c r="I10" s="79"/>
      <c r="J10" s="79"/>
      <c r="K10" s="79"/>
      <c r="L10" s="79"/>
      <c r="M10" s="79"/>
      <c r="N10" s="79"/>
      <c r="O10" s="79"/>
      <c r="P10" s="79"/>
      <c r="Q10" s="79"/>
      <c r="R10" s="79"/>
      <c r="S10" s="79"/>
      <c r="T10" s="79"/>
      <c r="U10" s="79"/>
      <c r="V10" s="79"/>
      <c r="W10" s="79"/>
      <c r="X10" s="79"/>
      <c r="Y10" s="79"/>
    </row>
    <row r="11" ht="39" customHeight="1" spans="1:25">
      <c r="A11" s="203">
        <v>405005</v>
      </c>
      <c r="B11" s="204" t="s">
        <v>156</v>
      </c>
      <c r="C11" s="201">
        <v>10281010.7</v>
      </c>
      <c r="D11" s="201">
        <v>10281010.7</v>
      </c>
      <c r="E11" s="201">
        <v>3501010.7</v>
      </c>
      <c r="F11" s="79"/>
      <c r="G11" s="205"/>
      <c r="H11" s="79"/>
      <c r="I11" s="79"/>
      <c r="J11" s="79"/>
      <c r="K11" s="79"/>
      <c r="L11" s="79"/>
      <c r="M11" s="79"/>
      <c r="N11" s="79"/>
      <c r="O11" s="79"/>
      <c r="P11" s="79"/>
      <c r="Q11" s="79"/>
      <c r="R11" s="209">
        <v>6780000</v>
      </c>
      <c r="S11" s="79"/>
      <c r="T11" s="79"/>
      <c r="U11" s="79"/>
      <c r="V11" s="79"/>
      <c r="W11" s="79"/>
      <c r="X11" s="79"/>
      <c r="Y11" s="79"/>
    </row>
    <row r="12" ht="27" spans="1:25">
      <c r="A12" s="203">
        <v>405007</v>
      </c>
      <c r="B12" s="204" t="s">
        <v>157</v>
      </c>
      <c r="C12" s="206">
        <v>11491479</v>
      </c>
      <c r="D12" s="206">
        <v>11491479</v>
      </c>
      <c r="E12" s="207">
        <v>9291479</v>
      </c>
      <c r="F12" s="79"/>
      <c r="G12" s="79"/>
      <c r="H12" s="79"/>
      <c r="I12" s="208">
        <v>2200000</v>
      </c>
      <c r="J12" s="79"/>
      <c r="K12" s="79"/>
      <c r="L12" s="79"/>
      <c r="M12" s="79"/>
      <c r="N12" s="79"/>
      <c r="O12" s="79"/>
      <c r="P12" s="79"/>
      <c r="Q12" s="79"/>
      <c r="R12" s="79"/>
      <c r="S12" s="79"/>
      <c r="T12" s="79"/>
      <c r="U12" s="79"/>
      <c r="V12" s="79"/>
      <c r="W12" s="79"/>
      <c r="X12" s="79"/>
      <c r="Y12" s="79"/>
    </row>
    <row r="13" ht="27" spans="1:25">
      <c r="A13" s="203">
        <v>405009</v>
      </c>
      <c r="B13" s="204" t="s">
        <v>158</v>
      </c>
      <c r="C13" s="201">
        <v>3173933.25</v>
      </c>
      <c r="D13" s="201">
        <v>3173933.25</v>
      </c>
      <c r="E13" s="202">
        <v>3173933.25</v>
      </c>
      <c r="F13" s="79"/>
      <c r="G13" s="79"/>
      <c r="H13" s="79"/>
      <c r="I13" s="79"/>
      <c r="J13" s="79"/>
      <c r="K13" s="79"/>
      <c r="L13" s="79"/>
      <c r="M13" s="79"/>
      <c r="N13" s="79"/>
      <c r="O13" s="79"/>
      <c r="P13" s="79"/>
      <c r="Q13" s="79"/>
      <c r="R13" s="79"/>
      <c r="S13" s="79"/>
      <c r="T13" s="79"/>
      <c r="U13" s="79"/>
      <c r="V13" s="79"/>
      <c r="W13" s="79"/>
      <c r="X13" s="79"/>
      <c r="Y13" s="79"/>
    </row>
    <row r="14" ht="40.5" spans="1:25">
      <c r="A14" s="203">
        <v>405012</v>
      </c>
      <c r="B14" s="204" t="s">
        <v>159</v>
      </c>
      <c r="C14" s="201">
        <v>679817.88</v>
      </c>
      <c r="D14" s="201">
        <v>679817.88</v>
      </c>
      <c r="E14" s="202">
        <v>679817.88</v>
      </c>
      <c r="F14" s="79"/>
      <c r="G14" s="79"/>
      <c r="H14" s="79"/>
      <c r="I14" s="79"/>
      <c r="J14" s="79"/>
      <c r="K14" s="79"/>
      <c r="L14" s="79"/>
      <c r="M14" s="79"/>
      <c r="N14" s="79"/>
      <c r="O14" s="79"/>
      <c r="P14" s="79"/>
      <c r="Q14" s="79"/>
      <c r="R14" s="79"/>
      <c r="S14" s="79"/>
      <c r="T14" s="79"/>
      <c r="U14" s="79"/>
      <c r="V14" s="79"/>
      <c r="W14" s="79"/>
      <c r="X14" s="79"/>
      <c r="Y14" s="79"/>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6"/>
  <sheetViews>
    <sheetView topLeftCell="A44" workbookViewId="0">
      <selection activeCell="A70" sqref="A70:B72"/>
    </sheetView>
  </sheetViews>
  <sheetFormatPr defaultColWidth="10" defaultRowHeight="13.5" outlineLevelCol="7"/>
  <cols>
    <col min="1" max="1" width="14.875" customWidth="1"/>
    <col min="2" max="2" width="34" customWidth="1"/>
    <col min="3" max="3" width="16.775" customWidth="1"/>
    <col min="4" max="4" width="15.1083333333333" customWidth="1"/>
    <col min="5" max="5" width="13.975" customWidth="1"/>
    <col min="6" max="6" width="14.8" customWidth="1"/>
    <col min="7" max="8" width="17.5" customWidth="1"/>
    <col min="9" max="9" width="9.76666666666667" customWidth="1"/>
  </cols>
  <sheetData>
    <row r="1" ht="16.35" customHeight="1" spans="1:8">
      <c r="A1" s="177"/>
      <c r="H1" s="20" t="s">
        <v>160</v>
      </c>
    </row>
    <row r="2" ht="31.9" customHeight="1" spans="1:8">
      <c r="A2" s="2" t="s">
        <v>8</v>
      </c>
      <c r="B2" s="2"/>
      <c r="C2" s="2"/>
      <c r="D2" s="2"/>
      <c r="E2" s="2"/>
      <c r="F2" s="2"/>
      <c r="G2" s="2"/>
      <c r="H2" s="2"/>
    </row>
    <row r="3" ht="25" customHeight="1" spans="1:8">
      <c r="A3" s="119" t="s">
        <v>30</v>
      </c>
      <c r="B3" s="119"/>
      <c r="C3" s="119"/>
      <c r="D3" s="119"/>
      <c r="E3" s="119"/>
      <c r="F3" s="119"/>
      <c r="G3" s="119"/>
      <c r="H3" s="21" t="s">
        <v>31</v>
      </c>
    </row>
    <row r="4" ht="27.6" customHeight="1" spans="1:8">
      <c r="A4" s="4" t="s">
        <v>161</v>
      </c>
      <c r="B4" s="4" t="s">
        <v>162</v>
      </c>
      <c r="C4" s="4" t="s">
        <v>135</v>
      </c>
      <c r="D4" s="4" t="s">
        <v>163</v>
      </c>
      <c r="E4" s="4" t="s">
        <v>164</v>
      </c>
      <c r="F4" s="4" t="s">
        <v>165</v>
      </c>
      <c r="G4" s="4" t="s">
        <v>166</v>
      </c>
      <c r="H4" s="4" t="s">
        <v>167</v>
      </c>
    </row>
    <row r="5" ht="25.85" customHeight="1" spans="1:8">
      <c r="A5" s="4"/>
      <c r="B5" s="4"/>
      <c r="C5" s="4"/>
      <c r="D5" s="4"/>
      <c r="E5" s="4"/>
      <c r="F5" s="4"/>
      <c r="G5" s="4"/>
      <c r="H5" s="4"/>
    </row>
    <row r="6" ht="22.8" customHeight="1" spans="1:8">
      <c r="A6" s="103" t="s">
        <v>135</v>
      </c>
      <c r="B6" s="103"/>
      <c r="C6" s="120">
        <v>49417723.31</v>
      </c>
      <c r="D6" s="120">
        <v>29283123.31</v>
      </c>
      <c r="E6" s="120">
        <v>20134600</v>
      </c>
      <c r="F6" s="120"/>
      <c r="G6" s="103"/>
      <c r="H6" s="103"/>
    </row>
    <row r="7" ht="22.8" customHeight="1" spans="1:8">
      <c r="A7" s="122" t="s">
        <v>153</v>
      </c>
      <c r="B7" s="122" t="s">
        <v>3</v>
      </c>
      <c r="C7" s="178">
        <f>SUM(C8+C32+C49+C69+C73+C90)</f>
        <v>49417723.31</v>
      </c>
      <c r="D7" s="178">
        <f>SUM(D8+D32+D49+D69+D73+D90)</f>
        <v>29283123.31</v>
      </c>
      <c r="E7" s="178">
        <f>SUM(E8+E32+E49+E69+E73+E90)</f>
        <v>20134600</v>
      </c>
      <c r="F7" s="178"/>
      <c r="G7" s="179"/>
      <c r="H7" s="179"/>
    </row>
    <row r="8" ht="22.8" customHeight="1" spans="1:8">
      <c r="A8" s="122" t="s">
        <v>168</v>
      </c>
      <c r="B8" s="122" t="s">
        <v>154</v>
      </c>
      <c r="C8" s="178">
        <v>16427790.5</v>
      </c>
      <c r="D8" s="178">
        <v>4597790.5</v>
      </c>
      <c r="E8" s="178">
        <v>11830000</v>
      </c>
      <c r="F8" s="178"/>
      <c r="G8" s="179"/>
      <c r="H8" s="179"/>
    </row>
    <row r="9" ht="22.8" customHeight="1" spans="1:8">
      <c r="A9" s="124" t="s">
        <v>169</v>
      </c>
      <c r="B9" s="125" t="s">
        <v>170</v>
      </c>
      <c r="C9" s="178">
        <f>C10+C13+C15</f>
        <v>2631521</v>
      </c>
      <c r="D9" s="178">
        <f>D10+D13+D15</f>
        <v>631521</v>
      </c>
      <c r="E9" s="178">
        <f>E10+E13+E15</f>
        <v>2000000</v>
      </c>
      <c r="F9" s="178"/>
      <c r="G9" s="179"/>
      <c r="H9" s="179"/>
    </row>
    <row r="10" ht="22.8" customHeight="1" spans="1:8">
      <c r="A10" s="124" t="s">
        <v>171</v>
      </c>
      <c r="B10" s="125" t="s">
        <v>172</v>
      </c>
      <c r="C10" s="178">
        <f>C11+C12</f>
        <v>606260.16</v>
      </c>
      <c r="D10" s="178">
        <f>D11+D12</f>
        <v>606260.16</v>
      </c>
      <c r="E10" s="178"/>
      <c r="F10" s="178"/>
      <c r="G10" s="179"/>
      <c r="H10" s="179"/>
    </row>
    <row r="11" ht="22.8" customHeight="1" spans="1:8">
      <c r="A11" s="124" t="s">
        <v>173</v>
      </c>
      <c r="B11" s="125" t="s">
        <v>174</v>
      </c>
      <c r="C11" s="166">
        <v>404173.44</v>
      </c>
      <c r="D11" s="166">
        <v>404173.44</v>
      </c>
      <c r="E11" s="166"/>
      <c r="F11" s="166"/>
      <c r="G11" s="156"/>
      <c r="H11" s="156"/>
    </row>
    <row r="12" ht="22.8" customHeight="1" spans="1:8">
      <c r="A12" s="124" t="s">
        <v>175</v>
      </c>
      <c r="B12" s="125" t="s">
        <v>176</v>
      </c>
      <c r="C12" s="166">
        <v>202086.72</v>
      </c>
      <c r="D12" s="166">
        <v>202086.72</v>
      </c>
      <c r="E12" s="166"/>
      <c r="F12" s="166"/>
      <c r="G12" s="156"/>
      <c r="H12" s="156"/>
    </row>
    <row r="13" ht="22.8" customHeight="1" spans="1:8">
      <c r="A13" s="128" t="s">
        <v>177</v>
      </c>
      <c r="B13" s="129" t="s">
        <v>178</v>
      </c>
      <c r="C13" s="166">
        <v>2000000</v>
      </c>
      <c r="D13" s="166"/>
      <c r="E13" s="166">
        <v>2000000</v>
      </c>
      <c r="F13" s="166"/>
      <c r="G13" s="156"/>
      <c r="H13" s="156"/>
    </row>
    <row r="14" ht="22.8" customHeight="1" spans="1:8">
      <c r="A14" s="128" t="s">
        <v>179</v>
      </c>
      <c r="B14" s="129" t="s">
        <v>180</v>
      </c>
      <c r="C14" s="166">
        <v>2000000</v>
      </c>
      <c r="D14" s="166"/>
      <c r="E14" s="166">
        <v>2000000</v>
      </c>
      <c r="F14" s="166"/>
      <c r="G14" s="156"/>
      <c r="H14" s="156"/>
    </row>
    <row r="15" ht="22.8" customHeight="1" spans="1:8">
      <c r="A15" s="128" t="s">
        <v>181</v>
      </c>
      <c r="B15" s="129" t="s">
        <v>182</v>
      </c>
      <c r="C15" s="166">
        <v>25260.84</v>
      </c>
      <c r="D15" s="166">
        <v>25260.84</v>
      </c>
      <c r="E15" s="166"/>
      <c r="F15" s="166"/>
      <c r="G15" s="156"/>
      <c r="H15" s="156"/>
    </row>
    <row r="16" ht="22.8" customHeight="1" spans="1:8">
      <c r="A16" s="128" t="s">
        <v>183</v>
      </c>
      <c r="B16" s="129" t="s">
        <v>184</v>
      </c>
      <c r="C16" s="166">
        <v>25260.84</v>
      </c>
      <c r="D16" s="166">
        <v>25260.84</v>
      </c>
      <c r="E16" s="166"/>
      <c r="F16" s="166"/>
      <c r="G16" s="156"/>
      <c r="H16" s="156"/>
    </row>
    <row r="17" ht="22.8" customHeight="1" spans="1:8">
      <c r="A17" s="124" t="s">
        <v>185</v>
      </c>
      <c r="B17" s="125" t="s">
        <v>186</v>
      </c>
      <c r="C17" s="166">
        <v>214717.14</v>
      </c>
      <c r="D17" s="166">
        <v>214717.14</v>
      </c>
      <c r="E17" s="166"/>
      <c r="F17" s="166"/>
      <c r="G17" s="156"/>
      <c r="H17" s="156"/>
    </row>
    <row r="18" ht="22.8" customHeight="1" spans="1:8">
      <c r="A18" s="124" t="s">
        <v>187</v>
      </c>
      <c r="B18" s="125" t="s">
        <v>188</v>
      </c>
      <c r="C18" s="166">
        <v>214717.14</v>
      </c>
      <c r="D18" s="166">
        <v>214717.14</v>
      </c>
      <c r="E18" s="166"/>
      <c r="F18" s="166"/>
      <c r="G18" s="156"/>
      <c r="H18" s="156"/>
    </row>
    <row r="19" ht="22.8" customHeight="1" spans="1:8">
      <c r="A19" s="124" t="s">
        <v>189</v>
      </c>
      <c r="B19" s="125" t="s">
        <v>190</v>
      </c>
      <c r="C19" s="166">
        <v>214717.14</v>
      </c>
      <c r="D19" s="166">
        <v>214717.14</v>
      </c>
      <c r="E19" s="166"/>
      <c r="F19" s="166"/>
      <c r="G19" s="156"/>
      <c r="H19" s="156"/>
    </row>
    <row r="20" ht="22.8" customHeight="1" spans="1:8">
      <c r="A20" s="128" t="s">
        <v>191</v>
      </c>
      <c r="B20" s="129" t="s">
        <v>192</v>
      </c>
      <c r="C20" s="166">
        <f>C21+C27</f>
        <v>13278422.28</v>
      </c>
      <c r="D20" s="166">
        <f>D21+D27</f>
        <v>3448422.28</v>
      </c>
      <c r="E20" s="166">
        <f>E21+E27</f>
        <v>9830000</v>
      </c>
      <c r="F20" s="166"/>
      <c r="G20" s="156"/>
      <c r="H20" s="156"/>
    </row>
    <row r="21" ht="22.8" customHeight="1" spans="1:8">
      <c r="A21" s="128" t="s">
        <v>193</v>
      </c>
      <c r="B21" s="129" t="s">
        <v>194</v>
      </c>
      <c r="C21" s="166">
        <f>C22+C23+C24+C25+C26</f>
        <v>12278422.28</v>
      </c>
      <c r="D21" s="166">
        <f>D22+D23+D24+D25+D26</f>
        <v>3448422.28</v>
      </c>
      <c r="E21" s="166">
        <f>E22+E23+E24+E25+E26</f>
        <v>8830000</v>
      </c>
      <c r="F21" s="166"/>
      <c r="G21" s="156"/>
      <c r="H21" s="156"/>
    </row>
    <row r="22" ht="22.8" customHeight="1" spans="1:8">
      <c r="A22" s="128" t="s">
        <v>195</v>
      </c>
      <c r="B22" s="129" t="s">
        <v>196</v>
      </c>
      <c r="C22" s="166">
        <v>3648422.28</v>
      </c>
      <c r="D22" s="166">
        <v>3448422.28</v>
      </c>
      <c r="E22" s="166">
        <v>200000</v>
      </c>
      <c r="F22" s="166"/>
      <c r="G22" s="156"/>
      <c r="H22" s="156"/>
    </row>
    <row r="23" ht="22.8" customHeight="1" spans="1:8">
      <c r="A23" s="128" t="s">
        <v>197</v>
      </c>
      <c r="B23" s="129" t="s">
        <v>198</v>
      </c>
      <c r="C23" s="166">
        <v>50000</v>
      </c>
      <c r="D23" s="166"/>
      <c r="E23" s="166">
        <v>50000</v>
      </c>
      <c r="F23" s="166"/>
      <c r="G23" s="156"/>
      <c r="H23" s="156"/>
    </row>
    <row r="24" ht="22.8" customHeight="1" spans="1:8">
      <c r="A24" s="128" t="s">
        <v>199</v>
      </c>
      <c r="B24" s="129" t="s">
        <v>200</v>
      </c>
      <c r="C24" s="166">
        <v>5560000</v>
      </c>
      <c r="D24" s="166"/>
      <c r="E24" s="166">
        <v>5560000</v>
      </c>
      <c r="F24" s="166"/>
      <c r="G24" s="156"/>
      <c r="H24" s="156"/>
    </row>
    <row r="25" ht="22.8" customHeight="1" spans="1:8">
      <c r="A25" s="128" t="s">
        <v>201</v>
      </c>
      <c r="B25" s="129" t="s">
        <v>202</v>
      </c>
      <c r="C25" s="166">
        <v>20000</v>
      </c>
      <c r="D25" s="166"/>
      <c r="E25" s="166">
        <v>20000</v>
      </c>
      <c r="F25" s="166"/>
      <c r="G25" s="156"/>
      <c r="H25" s="156"/>
    </row>
    <row r="26" ht="22.8" customHeight="1" spans="1:8">
      <c r="A26" s="128" t="s">
        <v>203</v>
      </c>
      <c r="B26" s="129" t="s">
        <v>204</v>
      </c>
      <c r="C26" s="166">
        <v>3000000</v>
      </c>
      <c r="D26" s="166"/>
      <c r="E26" s="166">
        <v>3000000</v>
      </c>
      <c r="F26" s="166"/>
      <c r="G26" s="156"/>
      <c r="H26" s="156"/>
    </row>
    <row r="27" ht="22.8" customHeight="1" spans="1:8">
      <c r="A27" s="128" t="s">
        <v>205</v>
      </c>
      <c r="B27" s="129" t="s">
        <v>206</v>
      </c>
      <c r="C27" s="168">
        <v>1000000</v>
      </c>
      <c r="D27" s="168"/>
      <c r="E27" s="168">
        <v>1000000</v>
      </c>
      <c r="F27" s="166"/>
      <c r="G27" s="156"/>
      <c r="H27" s="156"/>
    </row>
    <row r="28" ht="22.8" customHeight="1" spans="1:8">
      <c r="A28" s="128" t="s">
        <v>207</v>
      </c>
      <c r="B28" s="129" t="s">
        <v>208</v>
      </c>
      <c r="C28" s="168">
        <v>1000000</v>
      </c>
      <c r="D28" s="168"/>
      <c r="E28" s="168">
        <v>1000000</v>
      </c>
      <c r="F28" s="166"/>
      <c r="G28" s="156"/>
      <c r="H28" s="156"/>
    </row>
    <row r="29" ht="22.8" customHeight="1" spans="1:8">
      <c r="A29" s="124" t="s">
        <v>209</v>
      </c>
      <c r="B29" s="125" t="s">
        <v>210</v>
      </c>
      <c r="C29" s="180">
        <v>303130.08</v>
      </c>
      <c r="D29" s="180">
        <v>303130.08</v>
      </c>
      <c r="E29" s="181"/>
      <c r="F29" s="182"/>
      <c r="G29" s="183"/>
      <c r="H29" s="183"/>
    </row>
    <row r="30" ht="22.8" customHeight="1" spans="1:8">
      <c r="A30" s="124" t="s">
        <v>211</v>
      </c>
      <c r="B30" s="125" t="s">
        <v>212</v>
      </c>
      <c r="C30" s="180">
        <v>303130.08</v>
      </c>
      <c r="D30" s="180">
        <v>303130.08</v>
      </c>
      <c r="E30" s="181"/>
      <c r="F30" s="182"/>
      <c r="G30" s="183"/>
      <c r="H30" s="183"/>
    </row>
    <row r="31" ht="22.8" customHeight="1" spans="1:8">
      <c r="A31" s="124" t="s">
        <v>213</v>
      </c>
      <c r="B31" s="125" t="s">
        <v>214</v>
      </c>
      <c r="C31" s="180">
        <v>303130.08</v>
      </c>
      <c r="D31" s="180">
        <v>303130.08</v>
      </c>
      <c r="E31" s="180"/>
      <c r="F31" s="167"/>
      <c r="G31" s="184"/>
      <c r="H31" s="184"/>
    </row>
    <row r="32" ht="16.35" customHeight="1" spans="1:8">
      <c r="A32" s="185">
        <v>405004</v>
      </c>
      <c r="B32" s="49" t="s">
        <v>155</v>
      </c>
      <c r="C32" s="186">
        <v>7363691.98</v>
      </c>
      <c r="D32" s="186">
        <v>7163691.98</v>
      </c>
      <c r="E32" s="186">
        <v>200000</v>
      </c>
      <c r="F32" s="79"/>
      <c r="G32" s="79"/>
      <c r="H32" s="79"/>
    </row>
    <row r="33" ht="16.35" customHeight="1" spans="1:8">
      <c r="A33" s="124" t="s">
        <v>215</v>
      </c>
      <c r="B33" s="133" t="s">
        <v>216</v>
      </c>
      <c r="C33" s="187">
        <v>5368195</v>
      </c>
      <c r="D33" s="187">
        <v>5168195</v>
      </c>
      <c r="E33" s="187">
        <v>200000</v>
      </c>
      <c r="F33" s="79"/>
      <c r="G33" s="79"/>
      <c r="H33" s="79"/>
    </row>
    <row r="34" ht="16.35" customHeight="1" spans="1:8">
      <c r="A34" s="124" t="s">
        <v>217</v>
      </c>
      <c r="B34" s="133" t="s">
        <v>218</v>
      </c>
      <c r="C34" s="187">
        <f>C35+C36</f>
        <v>5368195</v>
      </c>
      <c r="D34" s="187">
        <f>D35+D36</f>
        <v>5168195</v>
      </c>
      <c r="E34" s="187">
        <f>E35+E36</f>
        <v>200000</v>
      </c>
      <c r="F34" s="79"/>
      <c r="G34" s="79"/>
      <c r="H34" s="79"/>
    </row>
    <row r="35" ht="16.35" customHeight="1" spans="1:8">
      <c r="A35" s="124" t="s">
        <v>219</v>
      </c>
      <c r="B35" s="125" t="s">
        <v>196</v>
      </c>
      <c r="C35" s="166">
        <v>5168195</v>
      </c>
      <c r="D35" s="166">
        <v>5168195</v>
      </c>
      <c r="E35" s="166"/>
      <c r="F35" s="79"/>
      <c r="G35" s="79"/>
      <c r="H35" s="79"/>
    </row>
    <row r="36" ht="16.35" customHeight="1" spans="1:8">
      <c r="A36" s="128" t="s">
        <v>220</v>
      </c>
      <c r="B36" s="129" t="s">
        <v>221</v>
      </c>
      <c r="C36" s="166">
        <v>200000</v>
      </c>
      <c r="D36" s="166"/>
      <c r="E36" s="166">
        <v>200000</v>
      </c>
      <c r="F36" s="79"/>
      <c r="G36" s="79"/>
      <c r="H36" s="79"/>
    </row>
    <row r="37" ht="16.35" customHeight="1" spans="1:8">
      <c r="A37" s="124" t="s">
        <v>169</v>
      </c>
      <c r="B37" s="125" t="s">
        <v>170</v>
      </c>
      <c r="C37" s="166">
        <f>C38+C41</f>
        <v>1193637.84</v>
      </c>
      <c r="D37" s="166">
        <f>D38+D41</f>
        <v>1193637.84</v>
      </c>
      <c r="E37" s="166"/>
      <c r="F37" s="79"/>
      <c r="G37" s="79"/>
      <c r="H37" s="79"/>
    </row>
    <row r="38" ht="16.35" customHeight="1" spans="1:8">
      <c r="A38" s="124" t="s">
        <v>171</v>
      </c>
      <c r="B38" s="125" t="s">
        <v>172</v>
      </c>
      <c r="C38" s="166">
        <f>C39+C40</f>
        <v>938761.92</v>
      </c>
      <c r="D38" s="166">
        <f>D39+D40</f>
        <v>938761.92</v>
      </c>
      <c r="E38" s="166"/>
      <c r="F38" s="79"/>
      <c r="G38" s="79"/>
      <c r="H38" s="79"/>
    </row>
    <row r="39" ht="16.35" customHeight="1" spans="1:8">
      <c r="A39" s="124" t="s">
        <v>173</v>
      </c>
      <c r="B39" s="125" t="s">
        <v>174</v>
      </c>
      <c r="C39" s="166">
        <v>625841.28</v>
      </c>
      <c r="D39" s="166">
        <v>625841.28</v>
      </c>
      <c r="E39" s="166"/>
      <c r="F39" s="79"/>
      <c r="G39" s="79"/>
      <c r="H39" s="79"/>
    </row>
    <row r="40" ht="16.35" customHeight="1" spans="1:8">
      <c r="A40" s="124" t="s">
        <v>175</v>
      </c>
      <c r="B40" s="125" t="s">
        <v>176</v>
      </c>
      <c r="C40" s="166">
        <v>312920.64</v>
      </c>
      <c r="D40" s="166">
        <v>312920.64</v>
      </c>
      <c r="E40" s="166"/>
      <c r="F40" s="79"/>
      <c r="G40" s="79"/>
      <c r="H40" s="79"/>
    </row>
    <row r="41" ht="16.35" customHeight="1" spans="1:8">
      <c r="A41" s="128" t="s">
        <v>181</v>
      </c>
      <c r="B41" s="129" t="s">
        <v>182</v>
      </c>
      <c r="C41" s="166">
        <v>254875.92</v>
      </c>
      <c r="D41" s="166">
        <v>254875.92</v>
      </c>
      <c r="E41" s="166"/>
      <c r="F41" s="79"/>
      <c r="G41" s="79"/>
      <c r="H41" s="79"/>
    </row>
    <row r="42" ht="16.35" customHeight="1" spans="1:8">
      <c r="A42" s="128" t="s">
        <v>183</v>
      </c>
      <c r="B42" s="129" t="s">
        <v>184</v>
      </c>
      <c r="C42" s="166">
        <v>254875.92</v>
      </c>
      <c r="D42" s="166">
        <v>254875.92</v>
      </c>
      <c r="E42" s="166"/>
      <c r="F42" s="79"/>
      <c r="G42" s="79"/>
      <c r="H42" s="79"/>
    </row>
    <row r="43" ht="16.35" customHeight="1" spans="1:8">
      <c r="A43" s="124" t="s">
        <v>185</v>
      </c>
      <c r="B43" s="125" t="s">
        <v>186</v>
      </c>
      <c r="C43" s="166">
        <v>332478.18</v>
      </c>
      <c r="D43" s="166">
        <v>332478.18</v>
      </c>
      <c r="E43" s="166"/>
      <c r="F43" s="79"/>
      <c r="G43" s="79"/>
      <c r="H43" s="79"/>
    </row>
    <row r="44" ht="16.35" customHeight="1" spans="1:8">
      <c r="A44" s="124" t="s">
        <v>187</v>
      </c>
      <c r="B44" s="125" t="s">
        <v>188</v>
      </c>
      <c r="C44" s="166">
        <v>332478.18</v>
      </c>
      <c r="D44" s="166">
        <v>332478.18</v>
      </c>
      <c r="E44" s="166"/>
      <c r="F44" s="79"/>
      <c r="G44" s="79"/>
      <c r="H44" s="79"/>
    </row>
    <row r="45" ht="16.35" customHeight="1" spans="1:8">
      <c r="A45" s="124" t="s">
        <v>189</v>
      </c>
      <c r="B45" s="125" t="s">
        <v>190</v>
      </c>
      <c r="C45" s="166">
        <v>332478.18</v>
      </c>
      <c r="D45" s="166">
        <v>332478.18</v>
      </c>
      <c r="E45" s="166"/>
      <c r="F45" s="79"/>
      <c r="G45" s="79"/>
      <c r="H45" s="79"/>
    </row>
    <row r="46" ht="16.35" customHeight="1" spans="1:8">
      <c r="A46" s="124" t="s">
        <v>209</v>
      </c>
      <c r="B46" s="125" t="s">
        <v>210</v>
      </c>
      <c r="C46" s="166">
        <v>469380.96</v>
      </c>
      <c r="D46" s="166">
        <v>469380.96</v>
      </c>
      <c r="E46" s="166"/>
      <c r="F46" s="79"/>
      <c r="G46" s="79"/>
      <c r="H46" s="79"/>
    </row>
    <row r="47" ht="16.35" customHeight="1" spans="1:8">
      <c r="A47" s="124" t="s">
        <v>211</v>
      </c>
      <c r="B47" s="125" t="s">
        <v>212</v>
      </c>
      <c r="C47" s="166">
        <v>469380.96</v>
      </c>
      <c r="D47" s="166">
        <v>469380.96</v>
      </c>
      <c r="E47" s="166"/>
      <c r="F47" s="79"/>
      <c r="G47" s="79"/>
      <c r="H47" s="79"/>
    </row>
    <row r="48" ht="16.35" customHeight="1" spans="1:8">
      <c r="A48" s="124" t="s">
        <v>213</v>
      </c>
      <c r="B48" s="125" t="s">
        <v>214</v>
      </c>
      <c r="C48" s="166">
        <v>469380.96</v>
      </c>
      <c r="D48" s="166">
        <v>469380.96</v>
      </c>
      <c r="E48" s="166"/>
      <c r="F48" s="79"/>
      <c r="G48" s="79"/>
      <c r="H48" s="79"/>
    </row>
    <row r="49" ht="16.35" customHeight="1" spans="1:8">
      <c r="A49" s="185">
        <v>405005</v>
      </c>
      <c r="B49" s="49" t="s">
        <v>156</v>
      </c>
      <c r="C49" s="178">
        <v>10281010.7</v>
      </c>
      <c r="D49" s="178">
        <v>3501010.7</v>
      </c>
      <c r="E49" s="178">
        <v>6780000</v>
      </c>
      <c r="F49" s="79"/>
      <c r="G49" s="79"/>
      <c r="H49" s="79"/>
    </row>
    <row r="50" ht="16.35" customHeight="1" spans="1:8">
      <c r="A50" s="124" t="s">
        <v>215</v>
      </c>
      <c r="B50" s="133" t="s">
        <v>216</v>
      </c>
      <c r="C50" s="166">
        <v>1272636</v>
      </c>
      <c r="D50" s="166">
        <v>1272636</v>
      </c>
      <c r="E50" s="178"/>
      <c r="F50" s="79"/>
      <c r="G50" s="79"/>
      <c r="H50" s="79"/>
    </row>
    <row r="51" ht="16.35" customHeight="1" spans="1:8">
      <c r="A51" s="124" t="s">
        <v>217</v>
      </c>
      <c r="B51" s="133" t="s">
        <v>218</v>
      </c>
      <c r="C51" s="166">
        <v>1272636</v>
      </c>
      <c r="D51" s="166">
        <v>1272636</v>
      </c>
      <c r="E51" s="178"/>
      <c r="F51" s="79"/>
      <c r="G51" s="79"/>
      <c r="H51" s="79"/>
    </row>
    <row r="52" ht="16.35" customHeight="1" spans="1:8">
      <c r="A52" s="124" t="s">
        <v>219</v>
      </c>
      <c r="B52" s="125" t="s">
        <v>196</v>
      </c>
      <c r="C52" s="166">
        <v>1272636</v>
      </c>
      <c r="D52" s="166">
        <v>1272636</v>
      </c>
      <c r="E52" s="166"/>
      <c r="F52" s="79"/>
      <c r="G52" s="79"/>
      <c r="H52" s="79"/>
    </row>
    <row r="53" ht="16.35" customHeight="1" spans="1:8">
      <c r="A53" s="124" t="s">
        <v>169</v>
      </c>
      <c r="B53" s="125" t="s">
        <v>170</v>
      </c>
      <c r="C53" s="166">
        <f>C54+C57</f>
        <v>519014</v>
      </c>
      <c r="D53" s="166">
        <f>D54+D57</f>
        <v>519014</v>
      </c>
      <c r="E53" s="166"/>
      <c r="F53" s="79"/>
      <c r="G53" s="79"/>
      <c r="H53" s="79"/>
    </row>
    <row r="54" ht="16.35" customHeight="1" spans="1:8">
      <c r="A54" s="124" t="s">
        <v>171</v>
      </c>
      <c r="B54" s="125" t="s">
        <v>172</v>
      </c>
      <c r="C54" s="166">
        <f>C55+C56</f>
        <v>460457.28</v>
      </c>
      <c r="D54" s="166">
        <f>D55+D56</f>
        <v>460457.28</v>
      </c>
      <c r="E54" s="166"/>
      <c r="F54" s="79"/>
      <c r="G54" s="79"/>
      <c r="H54" s="79"/>
    </row>
    <row r="55" ht="16.35" customHeight="1" spans="1:8">
      <c r="A55" s="124" t="s">
        <v>173</v>
      </c>
      <c r="B55" s="125" t="s">
        <v>174</v>
      </c>
      <c r="C55" s="166">
        <v>306971.52</v>
      </c>
      <c r="D55" s="166">
        <v>306971.52</v>
      </c>
      <c r="E55" s="166"/>
      <c r="F55" s="79"/>
      <c r="G55" s="79"/>
      <c r="H55" s="79"/>
    </row>
    <row r="56" ht="16.35" customHeight="1" spans="1:8">
      <c r="A56" s="124" t="s">
        <v>175</v>
      </c>
      <c r="B56" s="125" t="s">
        <v>176</v>
      </c>
      <c r="C56" s="166">
        <v>153485.76</v>
      </c>
      <c r="D56" s="166">
        <v>153485.76</v>
      </c>
      <c r="E56" s="166"/>
      <c r="F56" s="79"/>
      <c r="G56" s="79"/>
      <c r="H56" s="79"/>
    </row>
    <row r="57" ht="16.35" customHeight="1" spans="1:8">
      <c r="A57" s="128" t="s">
        <v>181</v>
      </c>
      <c r="B57" s="129" t="s">
        <v>182</v>
      </c>
      <c r="C57" s="166">
        <v>58556.72</v>
      </c>
      <c r="D57" s="166">
        <v>58556.72</v>
      </c>
      <c r="E57" s="166"/>
      <c r="F57" s="79"/>
      <c r="G57" s="79"/>
      <c r="H57" s="79"/>
    </row>
    <row r="58" ht="16.35" customHeight="1" spans="1:8">
      <c r="A58" s="128" t="s">
        <v>183</v>
      </c>
      <c r="B58" s="129" t="s">
        <v>184</v>
      </c>
      <c r="C58" s="166">
        <v>58556.72</v>
      </c>
      <c r="D58" s="166">
        <v>58556.72</v>
      </c>
      <c r="E58" s="166"/>
      <c r="F58" s="79"/>
      <c r="G58" s="79"/>
      <c r="H58" s="79"/>
    </row>
    <row r="59" ht="16.35" customHeight="1" spans="1:8">
      <c r="A59" s="124" t="s">
        <v>185</v>
      </c>
      <c r="B59" s="125" t="s">
        <v>186</v>
      </c>
      <c r="C59" s="166">
        <v>163078.62</v>
      </c>
      <c r="D59" s="166">
        <v>163078.62</v>
      </c>
      <c r="E59" s="166"/>
      <c r="F59" s="79"/>
      <c r="G59" s="79"/>
      <c r="H59" s="79"/>
    </row>
    <row r="60" ht="16.35" customHeight="1" spans="1:8">
      <c r="A60" s="124" t="s">
        <v>187</v>
      </c>
      <c r="B60" s="125" t="s">
        <v>188</v>
      </c>
      <c r="C60" s="166">
        <v>163078.62</v>
      </c>
      <c r="D60" s="166">
        <v>163078.62</v>
      </c>
      <c r="E60" s="166"/>
      <c r="F60" s="79"/>
      <c r="G60" s="79"/>
      <c r="H60" s="79"/>
    </row>
    <row r="61" ht="16.35" customHeight="1" spans="1:8">
      <c r="A61" s="124" t="s">
        <v>189</v>
      </c>
      <c r="B61" s="125" t="s">
        <v>190</v>
      </c>
      <c r="C61" s="166">
        <v>163078.62</v>
      </c>
      <c r="D61" s="166">
        <v>163078.62</v>
      </c>
      <c r="E61" s="166"/>
      <c r="F61" s="79"/>
      <c r="G61" s="79"/>
      <c r="H61" s="79"/>
    </row>
    <row r="62" ht="16.35" customHeight="1" spans="1:8">
      <c r="A62" s="128" t="s">
        <v>191</v>
      </c>
      <c r="B62" s="129" t="s">
        <v>192</v>
      </c>
      <c r="C62" s="166">
        <v>8096053.44</v>
      </c>
      <c r="D62" s="166">
        <v>1316053.44</v>
      </c>
      <c r="E62" s="166">
        <v>6780000</v>
      </c>
      <c r="F62" s="79"/>
      <c r="G62" s="79"/>
      <c r="H62" s="79"/>
    </row>
    <row r="63" ht="16.35" customHeight="1" spans="1:8">
      <c r="A63" s="128" t="s">
        <v>193</v>
      </c>
      <c r="B63" s="129" t="s">
        <v>194</v>
      </c>
      <c r="C63" s="166">
        <f>C64+C65</f>
        <v>8096053.44</v>
      </c>
      <c r="D63" s="166">
        <f>D64+D65</f>
        <v>1316053.44</v>
      </c>
      <c r="E63" s="166">
        <f>E64+E65</f>
        <v>6780000</v>
      </c>
      <c r="F63" s="79"/>
      <c r="G63" s="79"/>
      <c r="H63" s="79"/>
    </row>
    <row r="64" ht="16.35" customHeight="1" spans="1:8">
      <c r="A64" s="128" t="s">
        <v>195</v>
      </c>
      <c r="B64" s="129" t="s">
        <v>196</v>
      </c>
      <c r="C64" s="166">
        <v>1316053.44</v>
      </c>
      <c r="D64" s="166">
        <v>1316053.44</v>
      </c>
      <c r="E64" s="166"/>
      <c r="F64" s="79"/>
      <c r="G64" s="79"/>
      <c r="H64" s="79"/>
    </row>
    <row r="65" ht="16.35" customHeight="1" spans="1:8">
      <c r="A65" s="128" t="s">
        <v>222</v>
      </c>
      <c r="B65" s="129" t="s">
        <v>223</v>
      </c>
      <c r="C65" s="166">
        <v>6780000</v>
      </c>
      <c r="D65" s="166"/>
      <c r="E65" s="166">
        <v>6780000</v>
      </c>
      <c r="F65" s="79"/>
      <c r="G65" s="79"/>
      <c r="H65" s="79"/>
    </row>
    <row r="66" ht="16.35" customHeight="1" spans="1:8">
      <c r="A66" s="124" t="s">
        <v>209</v>
      </c>
      <c r="B66" s="125" t="s">
        <v>210</v>
      </c>
      <c r="C66" s="166">
        <v>230228.64</v>
      </c>
      <c r="D66" s="166">
        <v>230228.64</v>
      </c>
      <c r="E66" s="166"/>
      <c r="F66" s="79"/>
      <c r="G66" s="79"/>
      <c r="H66" s="79"/>
    </row>
    <row r="67" ht="16.35" customHeight="1" spans="1:8">
      <c r="A67" s="124" t="s">
        <v>211</v>
      </c>
      <c r="B67" s="125" t="s">
        <v>212</v>
      </c>
      <c r="C67" s="166">
        <v>230228.64</v>
      </c>
      <c r="D67" s="166">
        <v>230228.64</v>
      </c>
      <c r="E67" s="166"/>
      <c r="F67" s="79"/>
      <c r="G67" s="79"/>
      <c r="H67" s="79"/>
    </row>
    <row r="68" ht="16.35" customHeight="1" spans="1:8">
      <c r="A68" s="124" t="s">
        <v>213</v>
      </c>
      <c r="B68" s="125" t="s">
        <v>214</v>
      </c>
      <c r="C68" s="166">
        <v>230228.64</v>
      </c>
      <c r="D68" s="166">
        <v>230228.64</v>
      </c>
      <c r="E68" s="166"/>
      <c r="F68" s="79"/>
      <c r="G68" s="79"/>
      <c r="H68" s="79"/>
    </row>
    <row r="69" ht="16.35" customHeight="1" spans="1:8">
      <c r="A69" s="185">
        <v>405007</v>
      </c>
      <c r="B69" s="49" t="s">
        <v>157</v>
      </c>
      <c r="C69" s="171">
        <v>11491479</v>
      </c>
      <c r="D69" s="171">
        <v>11491479</v>
      </c>
      <c r="E69" s="79"/>
      <c r="F69" s="79"/>
      <c r="G69" s="79"/>
      <c r="H69" s="79"/>
    </row>
    <row r="70" ht="16.35" customHeight="1" spans="1:8">
      <c r="A70" s="128" t="s">
        <v>191</v>
      </c>
      <c r="B70" s="129" t="s">
        <v>192</v>
      </c>
      <c r="C70" s="172">
        <v>11491479</v>
      </c>
      <c r="D70" s="172">
        <v>11491479</v>
      </c>
      <c r="E70" s="79"/>
      <c r="F70" s="79"/>
      <c r="G70" s="79"/>
      <c r="H70" s="79"/>
    </row>
    <row r="71" ht="16.35" customHeight="1" spans="1:8">
      <c r="A71" s="128" t="s">
        <v>193</v>
      </c>
      <c r="B71" s="129" t="s">
        <v>194</v>
      </c>
      <c r="C71" s="172">
        <v>11491479</v>
      </c>
      <c r="D71" s="172">
        <v>11491479</v>
      </c>
      <c r="E71" s="79"/>
      <c r="F71" s="79"/>
      <c r="G71" s="79"/>
      <c r="H71" s="79"/>
    </row>
    <row r="72" ht="16.35" customHeight="1" spans="1:8">
      <c r="A72" s="128" t="s">
        <v>195</v>
      </c>
      <c r="B72" s="129" t="s">
        <v>196</v>
      </c>
      <c r="C72" s="172">
        <v>11491479</v>
      </c>
      <c r="D72" s="172">
        <v>11491479</v>
      </c>
      <c r="E72" s="90"/>
      <c r="F72" s="79"/>
      <c r="G72" s="79"/>
      <c r="H72" s="79"/>
    </row>
    <row r="73" ht="16.35" customHeight="1" spans="1:8">
      <c r="A73" s="185">
        <v>405009</v>
      </c>
      <c r="B73" s="49" t="s">
        <v>158</v>
      </c>
      <c r="C73" s="178">
        <v>3173933.25</v>
      </c>
      <c r="D73" s="178">
        <v>1849333.25</v>
      </c>
      <c r="E73" s="178">
        <v>1324600</v>
      </c>
      <c r="F73" s="79"/>
      <c r="G73" s="79"/>
      <c r="H73" s="79"/>
    </row>
    <row r="74" ht="16.35" customHeight="1" spans="1:8">
      <c r="A74" s="124" t="s">
        <v>169</v>
      </c>
      <c r="B74" s="125" t="s">
        <v>170</v>
      </c>
      <c r="C74" s="178">
        <f>C75+C78</f>
        <v>251031</v>
      </c>
      <c r="D74" s="178">
        <f>D75+D78</f>
        <v>251031</v>
      </c>
      <c r="E74" s="178"/>
      <c r="F74" s="79"/>
      <c r="G74" s="79"/>
      <c r="H74" s="79"/>
    </row>
    <row r="75" ht="16.35" customHeight="1" spans="1:8">
      <c r="A75" s="124" t="s">
        <v>171</v>
      </c>
      <c r="B75" s="125" t="s">
        <v>172</v>
      </c>
      <c r="C75" s="178">
        <f>C76+C77</f>
        <v>240989.76</v>
      </c>
      <c r="D75" s="178">
        <f>D76+D77</f>
        <v>240989.76</v>
      </c>
      <c r="E75" s="178"/>
      <c r="F75" s="79"/>
      <c r="G75" s="79"/>
      <c r="H75" s="79"/>
    </row>
    <row r="76" ht="16.35" customHeight="1" spans="1:8">
      <c r="A76" s="124" t="s">
        <v>173</v>
      </c>
      <c r="B76" s="125" t="s">
        <v>174</v>
      </c>
      <c r="C76" s="166">
        <v>160659.84</v>
      </c>
      <c r="D76" s="166">
        <v>160659.84</v>
      </c>
      <c r="E76" s="166"/>
      <c r="F76" s="79"/>
      <c r="G76" s="79"/>
      <c r="H76" s="79"/>
    </row>
    <row r="77" ht="16.35" customHeight="1" spans="1:8">
      <c r="A77" s="124" t="s">
        <v>175</v>
      </c>
      <c r="B77" s="125" t="s">
        <v>176</v>
      </c>
      <c r="C77" s="166">
        <v>80329.92</v>
      </c>
      <c r="D77" s="166">
        <v>80329.92</v>
      </c>
      <c r="E77" s="166"/>
      <c r="F77" s="79"/>
      <c r="G77" s="79"/>
      <c r="H77" s="79"/>
    </row>
    <row r="78" ht="16.35" customHeight="1" spans="1:8">
      <c r="A78" s="128" t="s">
        <v>181</v>
      </c>
      <c r="B78" s="129" t="s">
        <v>182</v>
      </c>
      <c r="C78" s="166">
        <v>10041.24</v>
      </c>
      <c r="D78" s="166">
        <v>10041.24</v>
      </c>
      <c r="E78" s="166"/>
      <c r="F78" s="79"/>
      <c r="G78" s="79"/>
      <c r="H78" s="79"/>
    </row>
    <row r="79" ht="16.35" customHeight="1" spans="1:8">
      <c r="A79" s="128" t="s">
        <v>183</v>
      </c>
      <c r="B79" s="129" t="s">
        <v>184</v>
      </c>
      <c r="C79" s="166">
        <v>10041.24</v>
      </c>
      <c r="D79" s="166">
        <v>10041.24</v>
      </c>
      <c r="E79" s="166"/>
      <c r="F79" s="79"/>
      <c r="G79" s="79"/>
      <c r="H79" s="79"/>
    </row>
    <row r="80" ht="16.35" customHeight="1" spans="1:8">
      <c r="A80" s="124" t="s">
        <v>185</v>
      </c>
      <c r="B80" s="125" t="s">
        <v>186</v>
      </c>
      <c r="C80" s="166">
        <v>85350.54</v>
      </c>
      <c r="D80" s="166">
        <v>85350.54</v>
      </c>
      <c r="E80" s="166"/>
      <c r="F80" s="79"/>
      <c r="G80" s="79"/>
      <c r="H80" s="79"/>
    </row>
    <row r="81" ht="16.35" customHeight="1" spans="1:8">
      <c r="A81" s="124" t="s">
        <v>187</v>
      </c>
      <c r="B81" s="125" t="s">
        <v>188</v>
      </c>
      <c r="C81" s="166">
        <v>85350.54</v>
      </c>
      <c r="D81" s="166">
        <v>85350.54</v>
      </c>
      <c r="E81" s="166"/>
      <c r="F81" s="79"/>
      <c r="G81" s="79"/>
      <c r="H81" s="79"/>
    </row>
    <row r="82" ht="16.35" customHeight="1" spans="1:8">
      <c r="A82" s="124" t="s">
        <v>189</v>
      </c>
      <c r="B82" s="125" t="s">
        <v>190</v>
      </c>
      <c r="C82" s="166">
        <v>85350.54</v>
      </c>
      <c r="D82" s="166">
        <v>85350.54</v>
      </c>
      <c r="E82" s="166"/>
      <c r="F82" s="79"/>
      <c r="G82" s="79"/>
      <c r="H82" s="79"/>
    </row>
    <row r="83" ht="16.35" customHeight="1" spans="1:8">
      <c r="A83" s="128" t="s">
        <v>191</v>
      </c>
      <c r="B83" s="129" t="s">
        <v>192</v>
      </c>
      <c r="C83" s="166">
        <v>2717056.83</v>
      </c>
      <c r="D83" s="166">
        <v>1392456.83</v>
      </c>
      <c r="E83" s="166">
        <v>1324600</v>
      </c>
      <c r="F83" s="79"/>
      <c r="G83" s="79"/>
      <c r="H83" s="79"/>
    </row>
    <row r="84" ht="16.35" customHeight="1" spans="1:8">
      <c r="A84" s="128" t="s">
        <v>193</v>
      </c>
      <c r="B84" s="129" t="s">
        <v>194</v>
      </c>
      <c r="C84" s="166">
        <f>C85+C86</f>
        <v>2717056.83</v>
      </c>
      <c r="D84" s="166">
        <f>D85+D86</f>
        <v>1392456.83</v>
      </c>
      <c r="E84" s="166">
        <f>E85+E86</f>
        <v>1324600</v>
      </c>
      <c r="F84" s="79"/>
      <c r="G84" s="79"/>
      <c r="H84" s="79"/>
    </row>
    <row r="85" ht="16.35" customHeight="1" spans="1:8">
      <c r="A85" s="128" t="s">
        <v>195</v>
      </c>
      <c r="B85" s="129" t="s">
        <v>196</v>
      </c>
      <c r="C85" s="166">
        <v>1392456.83</v>
      </c>
      <c r="D85" s="166">
        <v>1392456.83</v>
      </c>
      <c r="E85" s="166"/>
      <c r="F85" s="79"/>
      <c r="G85" s="79"/>
      <c r="H85" s="79"/>
    </row>
    <row r="86" ht="16.35" customHeight="1" spans="1:8">
      <c r="A86" s="128" t="s">
        <v>224</v>
      </c>
      <c r="B86" s="156" t="s">
        <v>221</v>
      </c>
      <c r="C86" s="166">
        <v>1324600</v>
      </c>
      <c r="D86" s="166"/>
      <c r="E86" s="166">
        <v>1324600</v>
      </c>
      <c r="F86" s="79"/>
      <c r="G86" s="79"/>
      <c r="H86" s="79"/>
    </row>
    <row r="87" ht="16.35" customHeight="1" spans="1:8">
      <c r="A87" s="124" t="s">
        <v>209</v>
      </c>
      <c r="B87" s="125" t="s">
        <v>210</v>
      </c>
      <c r="C87" s="166">
        <v>120494.88</v>
      </c>
      <c r="D87" s="166">
        <v>120494.88</v>
      </c>
      <c r="E87" s="166"/>
      <c r="F87" s="79"/>
      <c r="G87" s="79"/>
      <c r="H87" s="79"/>
    </row>
    <row r="88" ht="16.35" customHeight="1" spans="1:8">
      <c r="A88" s="124" t="s">
        <v>211</v>
      </c>
      <c r="B88" s="125" t="s">
        <v>212</v>
      </c>
      <c r="C88" s="166">
        <v>120494.88</v>
      </c>
      <c r="D88" s="166">
        <v>120494.88</v>
      </c>
      <c r="E88" s="166"/>
      <c r="F88" s="79"/>
      <c r="G88" s="79"/>
      <c r="H88" s="79"/>
    </row>
    <row r="89" ht="16.35" customHeight="1" spans="1:8">
      <c r="A89" s="124" t="s">
        <v>213</v>
      </c>
      <c r="B89" s="125" t="s">
        <v>214</v>
      </c>
      <c r="C89" s="166">
        <v>120494.88</v>
      </c>
      <c r="D89" s="166">
        <v>120494.88</v>
      </c>
      <c r="E89" s="166"/>
      <c r="F89" s="79"/>
      <c r="G89" s="79"/>
      <c r="H89" s="79"/>
    </row>
    <row r="90" ht="27" customHeight="1" spans="1:8">
      <c r="A90" s="185">
        <v>405012</v>
      </c>
      <c r="B90" s="49" t="s">
        <v>159</v>
      </c>
      <c r="C90" s="178">
        <v>679817.88</v>
      </c>
      <c r="D90" s="178">
        <v>679817.88</v>
      </c>
      <c r="E90" s="79"/>
      <c r="F90" s="79"/>
      <c r="G90" s="79"/>
      <c r="H90" s="79"/>
    </row>
    <row r="91" ht="27" customHeight="1" spans="1:8">
      <c r="A91" s="124" t="s">
        <v>169</v>
      </c>
      <c r="B91" s="125" t="s">
        <v>170</v>
      </c>
      <c r="C91" s="178">
        <f>C92+C95</f>
        <v>94447.5</v>
      </c>
      <c r="D91" s="178">
        <f>D92+D95</f>
        <v>94447.5</v>
      </c>
      <c r="E91" s="79"/>
      <c r="F91" s="79"/>
      <c r="G91" s="79"/>
      <c r="H91" s="79"/>
    </row>
    <row r="92" ht="27" customHeight="1" spans="1:8">
      <c r="A92" s="124" t="s">
        <v>171</v>
      </c>
      <c r="B92" s="125" t="s">
        <v>172</v>
      </c>
      <c r="C92" s="178">
        <f>C93+C94</f>
        <v>88200</v>
      </c>
      <c r="D92" s="178">
        <f>D93+D94</f>
        <v>88200</v>
      </c>
      <c r="E92" s="79"/>
      <c r="F92" s="79"/>
      <c r="G92" s="79"/>
      <c r="H92" s="79"/>
    </row>
    <row r="93" ht="16.35" customHeight="1" spans="1:8">
      <c r="A93" s="124" t="s">
        <v>173</v>
      </c>
      <c r="B93" s="125" t="s">
        <v>174</v>
      </c>
      <c r="C93" s="166">
        <v>58800</v>
      </c>
      <c r="D93" s="166">
        <v>58800</v>
      </c>
      <c r="E93" s="79"/>
      <c r="F93" s="79"/>
      <c r="G93" s="79"/>
      <c r="H93" s="79"/>
    </row>
    <row r="94" ht="16.35" customHeight="1" spans="1:8">
      <c r="A94" s="124" t="s">
        <v>175</v>
      </c>
      <c r="B94" s="125" t="s">
        <v>176</v>
      </c>
      <c r="C94" s="166">
        <v>29400</v>
      </c>
      <c r="D94" s="166">
        <v>29400</v>
      </c>
      <c r="E94" s="79"/>
      <c r="F94" s="79"/>
      <c r="G94" s="79"/>
      <c r="H94" s="79"/>
    </row>
    <row r="95" ht="16.35" customHeight="1" spans="1:8">
      <c r="A95" s="128" t="s">
        <v>181</v>
      </c>
      <c r="B95" s="129" t="s">
        <v>182</v>
      </c>
      <c r="C95" s="166">
        <v>6247.5</v>
      </c>
      <c r="D95" s="166">
        <v>6247.5</v>
      </c>
      <c r="E95" s="79"/>
      <c r="F95" s="79"/>
      <c r="G95" s="79"/>
      <c r="H95" s="79"/>
    </row>
    <row r="96" ht="16.35" customHeight="1" spans="1:8">
      <c r="A96" s="128" t="s">
        <v>183</v>
      </c>
      <c r="B96" s="129" t="s">
        <v>184</v>
      </c>
      <c r="C96" s="166">
        <v>6247.5</v>
      </c>
      <c r="D96" s="166">
        <v>6247.5</v>
      </c>
      <c r="E96" s="79"/>
      <c r="F96" s="79"/>
      <c r="G96" s="79"/>
      <c r="H96" s="79"/>
    </row>
    <row r="97" ht="16.35" customHeight="1" spans="1:8">
      <c r="A97" s="124" t="s">
        <v>185</v>
      </c>
      <c r="B97" s="125" t="s">
        <v>186</v>
      </c>
      <c r="C97" s="166">
        <v>31237.5</v>
      </c>
      <c r="D97" s="166">
        <v>31237.5</v>
      </c>
      <c r="E97" s="79"/>
      <c r="F97" s="79"/>
      <c r="G97" s="79"/>
      <c r="H97" s="79"/>
    </row>
    <row r="98" ht="16.35" customHeight="1" spans="1:8">
      <c r="A98" s="124" t="s">
        <v>187</v>
      </c>
      <c r="B98" s="125" t="s">
        <v>188</v>
      </c>
      <c r="C98" s="166">
        <v>31237.5</v>
      </c>
      <c r="D98" s="166">
        <v>31237.5</v>
      </c>
      <c r="E98" s="79"/>
      <c r="F98" s="79"/>
      <c r="G98" s="79"/>
      <c r="H98" s="79"/>
    </row>
    <row r="99" ht="16.35" customHeight="1" spans="1:8">
      <c r="A99" s="124" t="s">
        <v>189</v>
      </c>
      <c r="B99" s="125" t="s">
        <v>190</v>
      </c>
      <c r="C99" s="166">
        <v>31237.5</v>
      </c>
      <c r="D99" s="166">
        <v>31237.5</v>
      </c>
      <c r="E99" s="79"/>
      <c r="F99" s="79"/>
      <c r="G99" s="79"/>
      <c r="H99" s="79"/>
    </row>
    <row r="100" ht="16.35" customHeight="1" spans="1:8">
      <c r="A100" s="128" t="s">
        <v>191</v>
      </c>
      <c r="B100" s="129" t="s">
        <v>192</v>
      </c>
      <c r="C100" s="166">
        <v>510032.88</v>
      </c>
      <c r="D100" s="166">
        <v>510032.88</v>
      </c>
      <c r="E100" s="79"/>
      <c r="F100" s="79"/>
      <c r="G100" s="79"/>
      <c r="H100" s="79"/>
    </row>
    <row r="101" ht="16.35" customHeight="1" spans="1:8">
      <c r="A101" s="128" t="s">
        <v>193</v>
      </c>
      <c r="B101" s="129" t="s">
        <v>194</v>
      </c>
      <c r="C101" s="166">
        <v>510032.88</v>
      </c>
      <c r="D101" s="166">
        <v>510032.88</v>
      </c>
      <c r="E101" s="79"/>
      <c r="F101" s="79"/>
      <c r="G101" s="79"/>
      <c r="H101" s="79"/>
    </row>
    <row r="102" ht="16.35" customHeight="1" spans="1:8">
      <c r="A102" s="128" t="s">
        <v>195</v>
      </c>
      <c r="B102" s="129" t="s">
        <v>196</v>
      </c>
      <c r="C102" s="166">
        <v>510032.88</v>
      </c>
      <c r="D102" s="166">
        <v>510032.88</v>
      </c>
      <c r="E102" s="79"/>
      <c r="F102" s="79"/>
      <c r="G102" s="79"/>
      <c r="H102" s="79"/>
    </row>
    <row r="103" ht="16.35" customHeight="1" spans="1:8">
      <c r="A103" s="124" t="s">
        <v>209</v>
      </c>
      <c r="B103" s="125" t="s">
        <v>210</v>
      </c>
      <c r="C103" s="166">
        <v>44100</v>
      </c>
      <c r="D103" s="166">
        <v>44100</v>
      </c>
      <c r="E103" s="79"/>
      <c r="F103" s="79"/>
      <c r="G103" s="79"/>
      <c r="H103" s="79"/>
    </row>
    <row r="104" ht="16.35" customHeight="1" spans="1:8">
      <c r="A104" s="124" t="s">
        <v>211</v>
      </c>
      <c r="B104" s="125" t="s">
        <v>212</v>
      </c>
      <c r="C104" s="166">
        <v>44100</v>
      </c>
      <c r="D104" s="166">
        <v>44100</v>
      </c>
      <c r="E104" s="79"/>
      <c r="F104" s="79"/>
      <c r="G104" s="79"/>
      <c r="H104" s="79"/>
    </row>
    <row r="105" ht="16.35" customHeight="1" spans="1:8">
      <c r="A105" s="124" t="s">
        <v>213</v>
      </c>
      <c r="B105" s="125" t="s">
        <v>214</v>
      </c>
      <c r="C105" s="166">
        <v>44100</v>
      </c>
      <c r="D105" s="166">
        <v>44100</v>
      </c>
      <c r="E105" s="79"/>
      <c r="F105" s="79"/>
      <c r="G105" s="79"/>
      <c r="H105" s="79"/>
    </row>
    <row r="106" ht="16.35" customHeight="1" spans="1:8">
      <c r="A106" s="188"/>
      <c r="B106" s="79"/>
      <c r="C106" s="79"/>
      <c r="D106" s="79"/>
      <c r="E106" s="79"/>
      <c r="F106" s="79"/>
      <c r="G106" s="79"/>
      <c r="H106" s="79"/>
    </row>
    <row r="107" ht="16.35" customHeight="1"/>
    <row r="108" ht="16.35" customHeight="1"/>
    <row r="109" ht="16.35" customHeight="1"/>
    <row r="110" ht="16.35" customHeight="1"/>
    <row r="111" ht="16.35" customHeight="1"/>
    <row r="112" ht="16.35" customHeight="1"/>
    <row r="113" ht="16.35" customHeight="1"/>
    <row r="114" ht="16.35" customHeight="1"/>
    <row r="115" ht="16.35" customHeight="1"/>
    <row r="116" ht="16.35" customHeight="1"/>
  </sheetData>
  <mergeCells count="10">
    <mergeCell ref="A2:H2"/>
    <mergeCell ref="A3:G3"/>
    <mergeCell ref="A4:A5"/>
    <mergeCell ref="B4:B5"/>
    <mergeCell ref="C4:C5"/>
    <mergeCell ref="D4:D5"/>
    <mergeCell ref="E4:E5"/>
    <mergeCell ref="F4:F5"/>
    <mergeCell ref="G4:G5"/>
    <mergeCell ref="H4:H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6"/>
  <sheetViews>
    <sheetView workbookViewId="0">
      <selection activeCell="S53" sqref="S53"/>
    </sheetView>
  </sheetViews>
  <sheetFormatPr defaultColWidth="10" defaultRowHeight="13.5"/>
  <cols>
    <col min="1" max="1" width="3.66666666666667" customWidth="1"/>
    <col min="2" max="2" width="4.75" customWidth="1"/>
    <col min="3" max="3" width="4.61666666666667" customWidth="1"/>
    <col min="4" max="4" width="8.44166666666667" customWidth="1"/>
    <col min="5" max="5" width="27.775" customWidth="1"/>
    <col min="6" max="6" width="11.85" customWidth="1"/>
    <col min="7" max="7" width="11.0333333333333" customWidth="1"/>
    <col min="8" max="8" width="10.5583333333333" customWidth="1"/>
    <col min="9" max="10" width="7.18333333333333" customWidth="1"/>
    <col min="11" max="11" width="11.225" customWidth="1"/>
    <col min="12" max="12" width="7.18333333333333" customWidth="1"/>
    <col min="13" max="13" width="6.78333333333333" customWidth="1"/>
    <col min="14" max="14" width="7.18333333333333" customWidth="1"/>
    <col min="15" max="15" width="11.0333333333333" customWidth="1"/>
    <col min="16" max="17" width="7.18333333333333" customWidth="1"/>
    <col min="18" max="18" width="7.05833333333333" customWidth="1"/>
    <col min="19" max="19" width="7.18333333333333" customWidth="1"/>
    <col min="20" max="20" width="11.0333333333333" customWidth="1"/>
    <col min="21" max="22" width="9.76666666666667" customWidth="1"/>
  </cols>
  <sheetData>
    <row r="1" ht="16.35" customHeight="1" spans="1:20">
      <c r="A1" s="1"/>
      <c r="S1" s="20" t="s">
        <v>225</v>
      </c>
      <c r="T1" s="20"/>
    </row>
    <row r="2" ht="42.25" customHeight="1" spans="1:20">
      <c r="A2" s="2" t="s">
        <v>9</v>
      </c>
      <c r="B2" s="2"/>
      <c r="C2" s="2"/>
      <c r="D2" s="2"/>
      <c r="E2" s="2"/>
      <c r="F2" s="2"/>
      <c r="G2" s="2"/>
      <c r="H2" s="2"/>
      <c r="I2" s="2"/>
      <c r="J2" s="2"/>
      <c r="K2" s="2"/>
      <c r="L2" s="2"/>
      <c r="M2" s="2"/>
      <c r="N2" s="2"/>
      <c r="O2" s="2"/>
      <c r="P2" s="2"/>
      <c r="Q2" s="2"/>
      <c r="R2" s="2"/>
      <c r="S2" s="2"/>
      <c r="T2" s="2"/>
    </row>
    <row r="3" ht="19.8" customHeight="1" spans="1:20">
      <c r="A3" s="3" t="s">
        <v>30</v>
      </c>
      <c r="B3" s="3"/>
      <c r="C3" s="3"/>
      <c r="D3" s="3"/>
      <c r="E3" s="3"/>
      <c r="F3" s="3"/>
      <c r="G3" s="3"/>
      <c r="H3" s="3"/>
      <c r="I3" s="3"/>
      <c r="J3" s="3"/>
      <c r="K3" s="3"/>
      <c r="L3" s="3"/>
      <c r="M3" s="3"/>
      <c r="N3" s="3"/>
      <c r="O3" s="3"/>
      <c r="P3" s="3"/>
      <c r="Q3" s="3"/>
      <c r="R3" s="3"/>
      <c r="S3" s="21" t="s">
        <v>31</v>
      </c>
      <c r="T3" s="21"/>
    </row>
    <row r="4" ht="19.8" customHeight="1" spans="1:20">
      <c r="A4" s="34" t="s">
        <v>226</v>
      </c>
      <c r="B4" s="34"/>
      <c r="C4" s="34"/>
      <c r="D4" s="34" t="s">
        <v>227</v>
      </c>
      <c r="E4" s="34" t="s">
        <v>228</v>
      </c>
      <c r="F4" s="34" t="s">
        <v>229</v>
      </c>
      <c r="G4" s="34" t="s">
        <v>230</v>
      </c>
      <c r="H4" s="34" t="s">
        <v>231</v>
      </c>
      <c r="I4" s="34" t="s">
        <v>232</v>
      </c>
      <c r="J4" s="34" t="s">
        <v>233</v>
      </c>
      <c r="K4" s="34" t="s">
        <v>234</v>
      </c>
      <c r="L4" s="34" t="s">
        <v>235</v>
      </c>
      <c r="M4" s="34" t="s">
        <v>236</v>
      </c>
      <c r="N4" s="34" t="s">
        <v>237</v>
      </c>
      <c r="O4" s="34" t="s">
        <v>238</v>
      </c>
      <c r="P4" s="34" t="s">
        <v>239</v>
      </c>
      <c r="Q4" s="34" t="s">
        <v>240</v>
      </c>
      <c r="R4" s="34" t="s">
        <v>241</v>
      </c>
      <c r="S4" s="34" t="s">
        <v>242</v>
      </c>
      <c r="T4" s="34" t="s">
        <v>243</v>
      </c>
    </row>
    <row r="5" ht="20.7" customHeight="1" spans="1:20">
      <c r="A5" s="34" t="s">
        <v>244</v>
      </c>
      <c r="B5" s="34" t="s">
        <v>245</v>
      </c>
      <c r="C5" s="34" t="s">
        <v>246</v>
      </c>
      <c r="D5" s="34"/>
      <c r="E5" s="34"/>
      <c r="F5" s="34"/>
      <c r="G5" s="34"/>
      <c r="H5" s="34"/>
      <c r="I5" s="34"/>
      <c r="J5" s="34"/>
      <c r="K5" s="34"/>
      <c r="L5" s="34"/>
      <c r="M5" s="34"/>
      <c r="N5" s="34"/>
      <c r="O5" s="34"/>
      <c r="P5" s="34"/>
      <c r="Q5" s="34"/>
      <c r="R5" s="34"/>
      <c r="S5" s="34"/>
      <c r="T5" s="34"/>
    </row>
    <row r="6" ht="22.8" customHeight="1" spans="1:20">
      <c r="A6" s="25"/>
      <c r="B6" s="25"/>
      <c r="C6" s="25"/>
      <c r="D6" s="25"/>
      <c r="E6" s="25" t="s">
        <v>135</v>
      </c>
      <c r="F6" s="24">
        <v>49417723.31</v>
      </c>
      <c r="G6" s="24">
        <v>6913715.2</v>
      </c>
      <c r="H6" s="24">
        <v>1351966</v>
      </c>
      <c r="I6" s="24"/>
      <c r="J6" s="24"/>
      <c r="K6" s="24">
        <v>22708922.11</v>
      </c>
      <c r="L6" s="24"/>
      <c r="M6" s="24"/>
      <c r="N6" s="24"/>
      <c r="O6" s="24">
        <v>2033120</v>
      </c>
      <c r="P6" s="24"/>
      <c r="Q6" s="24"/>
      <c r="R6" s="24"/>
      <c r="S6" s="24"/>
      <c r="T6" s="24">
        <v>16410000</v>
      </c>
    </row>
    <row r="7" ht="22.8" customHeight="1" spans="1:20">
      <c r="A7" s="25"/>
      <c r="B7" s="25"/>
      <c r="C7" s="25"/>
      <c r="D7" s="23" t="s">
        <v>153</v>
      </c>
      <c r="E7" s="23" t="s">
        <v>3</v>
      </c>
      <c r="F7" s="24">
        <f>SUM(F8+F21+F29+F38+F40+F48)</f>
        <v>49417723.31</v>
      </c>
      <c r="G7" s="24">
        <f>SUM(G8+G21+G29+G38+G40+G48)</f>
        <v>6913715.2</v>
      </c>
      <c r="H7" s="24">
        <f>SUM(H8+H21+H29+H38+H40+H48)</f>
        <v>1351966</v>
      </c>
      <c r="I7" s="24"/>
      <c r="J7" s="24"/>
      <c r="K7" s="24">
        <f>SUM(K8+K21+K29+K38+K40+K48)</f>
        <v>22708922.11</v>
      </c>
      <c r="L7" s="24"/>
      <c r="M7" s="24"/>
      <c r="N7" s="24"/>
      <c r="O7" s="24">
        <f>SUM(O8+O21+O29+O38+O40+O48)</f>
        <v>2033120</v>
      </c>
      <c r="P7" s="24"/>
      <c r="Q7" s="24"/>
      <c r="R7" s="24"/>
      <c r="S7" s="24"/>
      <c r="T7" s="24">
        <f>SUM(T8+T21+T29+T38+T40+T48)</f>
        <v>16410000</v>
      </c>
    </row>
    <row r="8" ht="22.8" customHeight="1" spans="1:20">
      <c r="A8" s="161"/>
      <c r="B8" s="161"/>
      <c r="C8" s="161"/>
      <c r="D8" s="43" t="s">
        <v>168</v>
      </c>
      <c r="E8" s="43" t="s">
        <v>154</v>
      </c>
      <c r="F8" s="162">
        <v>16427790.5</v>
      </c>
      <c r="G8" s="162">
        <v>3922263.5</v>
      </c>
      <c r="H8" s="162">
        <v>850687</v>
      </c>
      <c r="I8" s="162"/>
      <c r="J8" s="162"/>
      <c r="K8" s="162"/>
      <c r="L8" s="162"/>
      <c r="M8" s="162"/>
      <c r="N8" s="162"/>
      <c r="O8" s="162">
        <v>2024840</v>
      </c>
      <c r="P8" s="162"/>
      <c r="Q8" s="162"/>
      <c r="R8" s="162"/>
      <c r="S8" s="162"/>
      <c r="T8" s="162">
        <v>9630000</v>
      </c>
    </row>
    <row r="9" ht="22.8" customHeight="1" spans="1:20">
      <c r="A9" s="63" t="s">
        <v>247</v>
      </c>
      <c r="B9" s="63" t="s">
        <v>248</v>
      </c>
      <c r="C9" s="63" t="s">
        <v>248</v>
      </c>
      <c r="D9" s="146">
        <v>405001</v>
      </c>
      <c r="E9" s="147" t="s">
        <v>249</v>
      </c>
      <c r="F9" s="60">
        <v>404173.44</v>
      </c>
      <c r="G9" s="60">
        <v>404173.44</v>
      </c>
      <c r="H9" s="60"/>
      <c r="I9" s="60"/>
      <c r="J9" s="60"/>
      <c r="K9" s="60"/>
      <c r="L9" s="60"/>
      <c r="M9" s="60"/>
      <c r="N9" s="60"/>
      <c r="O9" s="60"/>
      <c r="P9" s="60"/>
      <c r="Q9" s="60"/>
      <c r="R9" s="60"/>
      <c r="S9" s="60"/>
      <c r="T9" s="60"/>
    </row>
    <row r="10" ht="22.8" customHeight="1" spans="1:20">
      <c r="A10" s="63" t="s">
        <v>247</v>
      </c>
      <c r="B10" s="63" t="s">
        <v>248</v>
      </c>
      <c r="C10" s="63" t="s">
        <v>250</v>
      </c>
      <c r="D10" s="146">
        <v>405001</v>
      </c>
      <c r="E10" s="147" t="s">
        <v>251</v>
      </c>
      <c r="F10" s="60">
        <v>202086.72</v>
      </c>
      <c r="G10" s="60">
        <v>202086.72</v>
      </c>
      <c r="H10" s="60"/>
      <c r="I10" s="60"/>
      <c r="J10" s="60"/>
      <c r="K10" s="60"/>
      <c r="L10" s="60"/>
      <c r="M10" s="60"/>
      <c r="N10" s="60"/>
      <c r="O10" s="60"/>
      <c r="P10" s="60"/>
      <c r="Q10" s="60"/>
      <c r="R10" s="60"/>
      <c r="S10" s="60"/>
      <c r="T10" s="60"/>
    </row>
    <row r="11" ht="22.8" customHeight="1" spans="1:20">
      <c r="A11" s="63" t="s">
        <v>247</v>
      </c>
      <c r="B11" s="63" t="s">
        <v>252</v>
      </c>
      <c r="C11" s="63" t="s">
        <v>253</v>
      </c>
      <c r="D11" s="146">
        <v>405001</v>
      </c>
      <c r="E11" s="147" t="s">
        <v>254</v>
      </c>
      <c r="F11" s="60">
        <v>2000000</v>
      </c>
      <c r="G11" s="60"/>
      <c r="H11" s="60"/>
      <c r="I11" s="60"/>
      <c r="J11" s="60"/>
      <c r="K11" s="60"/>
      <c r="L11" s="60"/>
      <c r="M11" s="60"/>
      <c r="N11" s="60"/>
      <c r="O11" s="60">
        <v>2000000</v>
      </c>
      <c r="P11" s="60"/>
      <c r="Q11" s="60"/>
      <c r="R11" s="60"/>
      <c r="S11" s="60"/>
      <c r="T11" s="60"/>
    </row>
    <row r="12" ht="22.8" customHeight="1" spans="1:20">
      <c r="A12" s="63" t="s">
        <v>247</v>
      </c>
      <c r="B12" s="63" t="s">
        <v>253</v>
      </c>
      <c r="C12" s="63" t="s">
        <v>253</v>
      </c>
      <c r="D12" s="146">
        <v>405001</v>
      </c>
      <c r="E12" s="147" t="s">
        <v>255</v>
      </c>
      <c r="F12" s="60">
        <v>25260.84</v>
      </c>
      <c r="G12" s="60">
        <v>25260.84</v>
      </c>
      <c r="H12" s="60"/>
      <c r="I12" s="60"/>
      <c r="J12" s="60"/>
      <c r="K12" s="60"/>
      <c r="L12" s="60"/>
      <c r="M12" s="60"/>
      <c r="N12" s="60"/>
      <c r="O12" s="60"/>
      <c r="P12" s="60"/>
      <c r="Q12" s="60"/>
      <c r="R12" s="60"/>
      <c r="S12" s="60"/>
      <c r="T12" s="60"/>
    </row>
    <row r="13" ht="22.8" customHeight="1" spans="1:20">
      <c r="A13" s="63" t="s">
        <v>256</v>
      </c>
      <c r="B13" s="63" t="s">
        <v>257</v>
      </c>
      <c r="C13" s="63" t="s">
        <v>258</v>
      </c>
      <c r="D13" s="146">
        <v>405001</v>
      </c>
      <c r="E13" s="147" t="s">
        <v>259</v>
      </c>
      <c r="F13" s="60">
        <v>214717.14</v>
      </c>
      <c r="G13" s="60">
        <v>214717.14</v>
      </c>
      <c r="H13" s="60"/>
      <c r="I13" s="60"/>
      <c r="J13" s="60"/>
      <c r="K13" s="60"/>
      <c r="L13" s="60"/>
      <c r="M13" s="60"/>
      <c r="N13" s="60"/>
      <c r="O13" s="60"/>
      <c r="P13" s="60"/>
      <c r="Q13" s="60"/>
      <c r="R13" s="60"/>
      <c r="S13" s="60"/>
      <c r="T13" s="60"/>
    </row>
    <row r="14" ht="22.8" customHeight="1" spans="1:20">
      <c r="A14" s="63" t="s">
        <v>260</v>
      </c>
      <c r="B14" s="63" t="s">
        <v>258</v>
      </c>
      <c r="C14" s="63" t="s">
        <v>258</v>
      </c>
      <c r="D14" s="146">
        <v>405001</v>
      </c>
      <c r="E14" s="147" t="s">
        <v>261</v>
      </c>
      <c r="F14" s="60">
        <v>3648422.28</v>
      </c>
      <c r="G14" s="60">
        <v>2772895.28</v>
      </c>
      <c r="H14" s="60">
        <v>850687</v>
      </c>
      <c r="I14" s="60"/>
      <c r="J14" s="60"/>
      <c r="K14" s="60"/>
      <c r="L14" s="60"/>
      <c r="M14" s="60"/>
      <c r="N14" s="60"/>
      <c r="O14" s="60">
        <v>24840</v>
      </c>
      <c r="P14" s="60"/>
      <c r="Q14" s="60"/>
      <c r="R14" s="60"/>
      <c r="S14" s="60"/>
      <c r="T14" s="60"/>
    </row>
    <row r="15" ht="22.8" customHeight="1" spans="1:20">
      <c r="A15" s="63" t="s">
        <v>260</v>
      </c>
      <c r="B15" s="63" t="s">
        <v>258</v>
      </c>
      <c r="C15" s="63" t="s">
        <v>252</v>
      </c>
      <c r="D15" s="146">
        <v>405001</v>
      </c>
      <c r="E15" s="147" t="s">
        <v>262</v>
      </c>
      <c r="F15" s="60">
        <v>50000</v>
      </c>
      <c r="G15" s="60"/>
      <c r="H15" s="60"/>
      <c r="I15" s="60"/>
      <c r="J15" s="60"/>
      <c r="K15" s="60"/>
      <c r="L15" s="60"/>
      <c r="M15" s="60"/>
      <c r="N15" s="60"/>
      <c r="O15" s="60"/>
      <c r="P15" s="60"/>
      <c r="Q15" s="60"/>
      <c r="R15" s="60"/>
      <c r="S15" s="60"/>
      <c r="T15" s="60">
        <v>50000</v>
      </c>
    </row>
    <row r="16" ht="22.8" customHeight="1" spans="1:20">
      <c r="A16" s="63" t="s">
        <v>260</v>
      </c>
      <c r="B16" s="63" t="s">
        <v>258</v>
      </c>
      <c r="C16" s="63" t="s">
        <v>263</v>
      </c>
      <c r="D16" s="146">
        <v>405001</v>
      </c>
      <c r="E16" s="147" t="s">
        <v>264</v>
      </c>
      <c r="F16" s="60">
        <v>5560000</v>
      </c>
      <c r="G16" s="60"/>
      <c r="H16" s="60"/>
      <c r="I16" s="60"/>
      <c r="J16" s="60"/>
      <c r="K16" s="60"/>
      <c r="L16" s="60"/>
      <c r="M16" s="60"/>
      <c r="N16" s="60"/>
      <c r="O16" s="60"/>
      <c r="P16" s="60"/>
      <c r="Q16" s="60"/>
      <c r="R16" s="60"/>
      <c r="S16" s="60"/>
      <c r="T16" s="60">
        <v>5560000</v>
      </c>
    </row>
    <row r="17" ht="22.8" customHeight="1" spans="1:20">
      <c r="A17" s="63" t="s">
        <v>260</v>
      </c>
      <c r="B17" s="63" t="s">
        <v>258</v>
      </c>
      <c r="C17" s="63" t="s">
        <v>265</v>
      </c>
      <c r="D17" s="146">
        <v>405001</v>
      </c>
      <c r="E17" s="147" t="s">
        <v>266</v>
      </c>
      <c r="F17" s="60">
        <v>20000</v>
      </c>
      <c r="G17" s="60"/>
      <c r="H17" s="60"/>
      <c r="I17" s="60"/>
      <c r="J17" s="60"/>
      <c r="K17" s="60"/>
      <c r="L17" s="60"/>
      <c r="M17" s="60"/>
      <c r="N17" s="60"/>
      <c r="O17" s="60"/>
      <c r="P17" s="60"/>
      <c r="Q17" s="60"/>
      <c r="R17" s="60"/>
      <c r="S17" s="60"/>
      <c r="T17" s="60">
        <v>20000</v>
      </c>
    </row>
    <row r="18" ht="22.8" customHeight="1" spans="1:20">
      <c r="A18" s="63" t="s">
        <v>260</v>
      </c>
      <c r="B18" s="63" t="s">
        <v>258</v>
      </c>
      <c r="C18" s="63" t="s">
        <v>253</v>
      </c>
      <c r="D18" s="146">
        <v>405001</v>
      </c>
      <c r="E18" s="147" t="s">
        <v>267</v>
      </c>
      <c r="F18" s="60">
        <v>3000000</v>
      </c>
      <c r="G18" s="60"/>
      <c r="H18" s="60"/>
      <c r="I18" s="60"/>
      <c r="J18" s="60"/>
      <c r="K18" s="60"/>
      <c r="L18" s="60"/>
      <c r="M18" s="60"/>
      <c r="N18" s="60"/>
      <c r="O18" s="60"/>
      <c r="P18" s="60"/>
      <c r="Q18" s="60"/>
      <c r="R18" s="60"/>
      <c r="S18" s="60"/>
      <c r="T18" s="60">
        <v>3000000</v>
      </c>
    </row>
    <row r="19" ht="22.8" customHeight="1" spans="1:20">
      <c r="A19" s="63" t="s">
        <v>260</v>
      </c>
      <c r="B19" s="63" t="s">
        <v>268</v>
      </c>
      <c r="C19" s="63" t="s">
        <v>250</v>
      </c>
      <c r="D19" s="146">
        <v>405001</v>
      </c>
      <c r="E19" s="148" t="s">
        <v>269</v>
      </c>
      <c r="F19" s="163">
        <v>1000000</v>
      </c>
      <c r="G19" s="163"/>
      <c r="H19" s="163"/>
      <c r="I19" s="163"/>
      <c r="J19" s="163"/>
      <c r="K19" s="163"/>
      <c r="L19" s="163"/>
      <c r="M19" s="163"/>
      <c r="N19" s="163"/>
      <c r="O19" s="163"/>
      <c r="P19" s="163"/>
      <c r="Q19" s="163"/>
      <c r="R19" s="163"/>
      <c r="S19" s="163"/>
      <c r="T19" s="163">
        <v>1000000</v>
      </c>
    </row>
    <row r="20" ht="22.8" customHeight="1" spans="1:20">
      <c r="A20" s="149" t="s">
        <v>270</v>
      </c>
      <c r="B20" s="149" t="s">
        <v>268</v>
      </c>
      <c r="C20" s="149" t="s">
        <v>258</v>
      </c>
      <c r="D20" s="146">
        <v>405001</v>
      </c>
      <c r="E20" s="147" t="s">
        <v>271</v>
      </c>
      <c r="F20" s="164">
        <v>303130.08</v>
      </c>
      <c r="G20" s="164">
        <v>303130.08</v>
      </c>
      <c r="H20" s="164"/>
      <c r="I20" s="164"/>
      <c r="J20" s="164"/>
      <c r="K20" s="164"/>
      <c r="L20" s="164"/>
      <c r="M20" s="164"/>
      <c r="N20" s="164"/>
      <c r="O20" s="164"/>
      <c r="P20" s="164"/>
      <c r="Q20" s="164"/>
      <c r="R20" s="164"/>
      <c r="S20" s="164"/>
      <c r="T20" s="164"/>
    </row>
    <row r="21" spans="1:20">
      <c r="A21" s="79"/>
      <c r="B21" s="79"/>
      <c r="C21" s="79"/>
      <c r="D21" s="49">
        <v>405004</v>
      </c>
      <c r="E21" s="50" t="s">
        <v>155</v>
      </c>
      <c r="F21" s="165">
        <v>7363691.98</v>
      </c>
      <c r="G21" s="165"/>
      <c r="H21" s="165"/>
      <c r="I21" s="165"/>
      <c r="J21" s="165"/>
      <c r="K21" s="165">
        <v>7363691.98</v>
      </c>
      <c r="L21" s="165"/>
      <c r="M21" s="165"/>
      <c r="N21" s="165"/>
      <c r="O21" s="165"/>
      <c r="P21" s="165"/>
      <c r="Q21" s="165"/>
      <c r="R21" s="165"/>
      <c r="S21" s="165"/>
      <c r="T21" s="165"/>
    </row>
    <row r="22" spans="1:20">
      <c r="A22" s="97">
        <v>201</v>
      </c>
      <c r="B22" s="97" t="s">
        <v>258</v>
      </c>
      <c r="C22" s="97" t="s">
        <v>258</v>
      </c>
      <c r="D22" s="151">
        <v>405004</v>
      </c>
      <c r="E22" s="129" t="s">
        <v>261</v>
      </c>
      <c r="F22" s="166">
        <v>5168195</v>
      </c>
      <c r="G22" s="166"/>
      <c r="H22" s="166"/>
      <c r="I22" s="166"/>
      <c r="J22" s="166"/>
      <c r="K22" s="166">
        <v>5168195</v>
      </c>
      <c r="L22" s="166"/>
      <c r="M22" s="166"/>
      <c r="N22" s="166"/>
      <c r="O22" s="166"/>
      <c r="P22" s="166"/>
      <c r="Q22" s="166"/>
      <c r="R22" s="166"/>
      <c r="S22" s="166"/>
      <c r="T22" s="166"/>
    </row>
    <row r="23" spans="1:20">
      <c r="A23" s="97" t="s">
        <v>272</v>
      </c>
      <c r="B23" s="97" t="s">
        <v>258</v>
      </c>
      <c r="C23" s="97" t="s">
        <v>268</v>
      </c>
      <c r="D23" s="151">
        <v>405004</v>
      </c>
      <c r="E23" s="129" t="s">
        <v>273</v>
      </c>
      <c r="F23" s="166">
        <v>200000</v>
      </c>
      <c r="G23" s="166"/>
      <c r="H23" s="166"/>
      <c r="I23" s="166"/>
      <c r="J23" s="166"/>
      <c r="K23" s="166">
        <v>200000</v>
      </c>
      <c r="L23" s="166"/>
      <c r="M23" s="166"/>
      <c r="N23" s="166"/>
      <c r="O23" s="166"/>
      <c r="P23" s="166"/>
      <c r="Q23" s="166"/>
      <c r="R23" s="166"/>
      <c r="S23" s="166"/>
      <c r="T23" s="166"/>
    </row>
    <row r="24" spans="1:20">
      <c r="A24" s="97" t="s">
        <v>247</v>
      </c>
      <c r="B24" s="97" t="s">
        <v>253</v>
      </c>
      <c r="C24" s="97" t="s">
        <v>253</v>
      </c>
      <c r="D24" s="151">
        <v>405004</v>
      </c>
      <c r="E24" s="129" t="s">
        <v>255</v>
      </c>
      <c r="F24" s="166">
        <v>254875.92</v>
      </c>
      <c r="G24" s="166"/>
      <c r="H24" s="166"/>
      <c r="I24" s="166"/>
      <c r="J24" s="166"/>
      <c r="K24" s="166">
        <v>254875.92</v>
      </c>
      <c r="L24" s="166"/>
      <c r="M24" s="166"/>
      <c r="N24" s="166"/>
      <c r="O24" s="166"/>
      <c r="P24" s="166"/>
      <c r="Q24" s="166"/>
      <c r="R24" s="166"/>
      <c r="S24" s="166"/>
      <c r="T24" s="166"/>
    </row>
    <row r="25" spans="1:20">
      <c r="A25" s="97" t="s">
        <v>247</v>
      </c>
      <c r="B25" s="97" t="s">
        <v>248</v>
      </c>
      <c r="C25" s="97" t="s">
        <v>248</v>
      </c>
      <c r="D25" s="151">
        <v>405004</v>
      </c>
      <c r="E25" s="129" t="s">
        <v>249</v>
      </c>
      <c r="F25" s="166">
        <v>625841.28</v>
      </c>
      <c r="G25" s="166"/>
      <c r="H25" s="166"/>
      <c r="I25" s="166"/>
      <c r="J25" s="166"/>
      <c r="K25" s="166">
        <v>625841.28</v>
      </c>
      <c r="L25" s="166"/>
      <c r="M25" s="166"/>
      <c r="N25" s="166"/>
      <c r="O25" s="166"/>
      <c r="P25" s="166"/>
      <c r="Q25" s="166"/>
      <c r="R25" s="166"/>
      <c r="S25" s="166"/>
      <c r="T25" s="166"/>
    </row>
    <row r="26" spans="1:20">
      <c r="A26" s="97" t="s">
        <v>247</v>
      </c>
      <c r="B26" s="97" t="s">
        <v>248</v>
      </c>
      <c r="C26" s="97" t="s">
        <v>250</v>
      </c>
      <c r="D26" s="151">
        <v>405004</v>
      </c>
      <c r="E26" s="129" t="s">
        <v>251</v>
      </c>
      <c r="F26" s="166">
        <v>312920.64</v>
      </c>
      <c r="G26" s="166"/>
      <c r="H26" s="166"/>
      <c r="I26" s="166"/>
      <c r="J26" s="166"/>
      <c r="K26" s="166">
        <v>312920.64</v>
      </c>
      <c r="L26" s="166"/>
      <c r="M26" s="166"/>
      <c r="N26" s="166"/>
      <c r="O26" s="166"/>
      <c r="P26" s="166"/>
      <c r="Q26" s="166"/>
      <c r="R26" s="166"/>
      <c r="S26" s="166"/>
      <c r="T26" s="166"/>
    </row>
    <row r="27" spans="1:20">
      <c r="A27" s="97" t="s">
        <v>256</v>
      </c>
      <c r="B27" s="97" t="s">
        <v>257</v>
      </c>
      <c r="C27" s="97" t="s">
        <v>258</v>
      </c>
      <c r="D27" s="151">
        <v>405004</v>
      </c>
      <c r="E27" s="152" t="s">
        <v>259</v>
      </c>
      <c r="F27" s="166">
        <v>332478.18</v>
      </c>
      <c r="G27" s="166"/>
      <c r="H27" s="166"/>
      <c r="I27" s="166"/>
      <c r="J27" s="166"/>
      <c r="K27" s="166">
        <v>332478.18</v>
      </c>
      <c r="L27" s="166"/>
      <c r="M27" s="166"/>
      <c r="N27" s="166"/>
      <c r="O27" s="166"/>
      <c r="P27" s="166"/>
      <c r="Q27" s="166"/>
      <c r="R27" s="166"/>
      <c r="S27" s="166"/>
      <c r="T27" s="166"/>
    </row>
    <row r="28" spans="1:20">
      <c r="A28" s="97" t="s">
        <v>270</v>
      </c>
      <c r="B28" s="99" t="s">
        <v>268</v>
      </c>
      <c r="C28" s="99" t="s">
        <v>258</v>
      </c>
      <c r="D28" s="151">
        <v>405004</v>
      </c>
      <c r="E28" s="147" t="s">
        <v>271</v>
      </c>
      <c r="F28" s="167">
        <v>469380.96</v>
      </c>
      <c r="G28" s="168"/>
      <c r="H28" s="168"/>
      <c r="I28" s="168"/>
      <c r="J28" s="168"/>
      <c r="K28" s="168">
        <v>469380.96</v>
      </c>
      <c r="L28" s="168"/>
      <c r="M28" s="168"/>
      <c r="N28" s="168"/>
      <c r="O28" s="168"/>
      <c r="P28" s="168"/>
      <c r="Q28" s="168"/>
      <c r="R28" s="168"/>
      <c r="S28" s="168"/>
      <c r="T28" s="168"/>
    </row>
    <row r="29" spans="1:20">
      <c r="A29" s="169"/>
      <c r="B29" s="169"/>
      <c r="C29" s="169"/>
      <c r="D29" s="49">
        <v>405005</v>
      </c>
      <c r="E29" s="50" t="s">
        <v>156</v>
      </c>
      <c r="F29" s="162">
        <v>10281010.7</v>
      </c>
      <c r="G29" s="162">
        <v>2991451.7</v>
      </c>
      <c r="H29" s="162">
        <v>501279</v>
      </c>
      <c r="I29" s="162"/>
      <c r="J29" s="162"/>
      <c r="K29" s="162"/>
      <c r="L29" s="162"/>
      <c r="M29" s="162"/>
      <c r="N29" s="162"/>
      <c r="O29" s="162">
        <v>8280</v>
      </c>
      <c r="P29" s="162"/>
      <c r="Q29" s="162"/>
      <c r="R29" s="162"/>
      <c r="S29" s="162"/>
      <c r="T29" s="162">
        <v>6780000</v>
      </c>
    </row>
    <row r="30" spans="1:20">
      <c r="A30" s="46">
        <v>201</v>
      </c>
      <c r="B30" s="97" t="s">
        <v>258</v>
      </c>
      <c r="C30" s="97" t="s">
        <v>258</v>
      </c>
      <c r="D30" s="153">
        <v>405005</v>
      </c>
      <c r="E30" s="129" t="s">
        <v>261</v>
      </c>
      <c r="F30" s="60">
        <v>1272636</v>
      </c>
      <c r="G30" s="60">
        <v>1272636</v>
      </c>
      <c r="H30" s="90"/>
      <c r="I30" s="90"/>
      <c r="J30" s="90"/>
      <c r="K30" s="90"/>
      <c r="L30" s="90"/>
      <c r="M30" s="90"/>
      <c r="N30" s="90"/>
      <c r="O30" s="90"/>
      <c r="P30" s="90"/>
      <c r="Q30" s="90"/>
      <c r="R30" s="90"/>
      <c r="S30" s="90"/>
      <c r="T30" s="90"/>
    </row>
    <row r="31" spans="1:20">
      <c r="A31" s="97">
        <v>208</v>
      </c>
      <c r="B31" s="97" t="s">
        <v>248</v>
      </c>
      <c r="C31" s="97" t="s">
        <v>248</v>
      </c>
      <c r="D31" s="153">
        <v>405005</v>
      </c>
      <c r="E31" s="129" t="s">
        <v>249</v>
      </c>
      <c r="F31" s="60">
        <v>306971.52</v>
      </c>
      <c r="G31" s="60">
        <v>306971.52</v>
      </c>
      <c r="H31" s="60"/>
      <c r="I31" s="60"/>
      <c r="J31" s="60"/>
      <c r="K31" s="60"/>
      <c r="L31" s="60"/>
      <c r="M31" s="60"/>
      <c r="N31" s="60"/>
      <c r="O31" s="60"/>
      <c r="P31" s="60"/>
      <c r="Q31" s="60"/>
      <c r="R31" s="60"/>
      <c r="S31" s="60"/>
      <c r="T31" s="60"/>
    </row>
    <row r="32" spans="1:20">
      <c r="A32" s="97" t="s">
        <v>247</v>
      </c>
      <c r="B32" s="97" t="s">
        <v>248</v>
      </c>
      <c r="C32" s="97" t="s">
        <v>250</v>
      </c>
      <c r="D32" s="153">
        <v>405005</v>
      </c>
      <c r="E32" s="129" t="s">
        <v>251</v>
      </c>
      <c r="F32" s="60">
        <v>153485.76</v>
      </c>
      <c r="G32" s="60">
        <v>153485.76</v>
      </c>
      <c r="H32" s="60"/>
      <c r="I32" s="60"/>
      <c r="J32" s="60"/>
      <c r="K32" s="60"/>
      <c r="L32" s="60"/>
      <c r="M32" s="60"/>
      <c r="N32" s="60"/>
      <c r="O32" s="60"/>
      <c r="P32" s="60"/>
      <c r="Q32" s="60"/>
      <c r="R32" s="60"/>
      <c r="S32" s="60"/>
      <c r="T32" s="60"/>
    </row>
    <row r="33" spans="1:20">
      <c r="A33" s="97" t="s">
        <v>247</v>
      </c>
      <c r="B33" s="97" t="s">
        <v>253</v>
      </c>
      <c r="C33" s="97" t="s">
        <v>253</v>
      </c>
      <c r="D33" s="153">
        <v>405005</v>
      </c>
      <c r="E33" s="129" t="s">
        <v>255</v>
      </c>
      <c r="F33" s="60">
        <v>58556.72</v>
      </c>
      <c r="G33" s="60">
        <v>58556.72</v>
      </c>
      <c r="H33" s="79"/>
      <c r="I33" s="79"/>
      <c r="J33" s="79"/>
      <c r="K33" s="79"/>
      <c r="L33" s="79"/>
      <c r="M33" s="79"/>
      <c r="N33" s="79"/>
      <c r="O33" s="79"/>
      <c r="P33" s="79"/>
      <c r="Q33" s="79"/>
      <c r="R33" s="79"/>
      <c r="S33" s="79"/>
      <c r="T33" s="79"/>
    </row>
    <row r="34" spans="1:20">
      <c r="A34" s="97" t="s">
        <v>256</v>
      </c>
      <c r="B34" s="97" t="s">
        <v>257</v>
      </c>
      <c r="C34" s="97" t="s">
        <v>258</v>
      </c>
      <c r="D34" s="153">
        <v>405005</v>
      </c>
      <c r="E34" s="129" t="s">
        <v>259</v>
      </c>
      <c r="F34" s="60">
        <v>163078.62</v>
      </c>
      <c r="G34" s="60">
        <v>163078.62</v>
      </c>
      <c r="H34" s="79"/>
      <c r="I34" s="79"/>
      <c r="J34" s="79"/>
      <c r="K34" s="79"/>
      <c r="L34" s="79"/>
      <c r="M34" s="79"/>
      <c r="N34" s="79"/>
      <c r="O34" s="79"/>
      <c r="P34" s="79"/>
      <c r="Q34" s="79"/>
      <c r="R34" s="79"/>
      <c r="S34" s="79"/>
      <c r="T34" s="79"/>
    </row>
    <row r="35" spans="1:20">
      <c r="A35" s="97" t="s">
        <v>260</v>
      </c>
      <c r="B35" s="97" t="s">
        <v>258</v>
      </c>
      <c r="C35" s="97" t="s">
        <v>258</v>
      </c>
      <c r="D35" s="153">
        <v>405005</v>
      </c>
      <c r="E35" s="129" t="s">
        <v>261</v>
      </c>
      <c r="F35" s="60">
        <v>1316053.44</v>
      </c>
      <c r="G35" s="60">
        <v>806494.44</v>
      </c>
      <c r="H35" s="60">
        <v>501279</v>
      </c>
      <c r="I35" s="79"/>
      <c r="J35" s="79"/>
      <c r="K35" s="79"/>
      <c r="L35" s="79"/>
      <c r="M35" s="79"/>
      <c r="N35" s="79"/>
      <c r="O35" s="79"/>
      <c r="P35" s="79"/>
      <c r="Q35" s="79"/>
      <c r="R35" s="79"/>
      <c r="S35" s="79"/>
      <c r="T35" s="79"/>
    </row>
    <row r="36" spans="1:20">
      <c r="A36" s="97" t="s">
        <v>260</v>
      </c>
      <c r="B36" s="97" t="s">
        <v>258</v>
      </c>
      <c r="C36" s="97" t="s">
        <v>250</v>
      </c>
      <c r="D36" s="153">
        <v>405005</v>
      </c>
      <c r="E36" s="129" t="s">
        <v>274</v>
      </c>
      <c r="F36" s="60">
        <v>6780000</v>
      </c>
      <c r="G36" s="60"/>
      <c r="H36" s="60"/>
      <c r="I36" s="60"/>
      <c r="J36" s="60"/>
      <c r="K36" s="60"/>
      <c r="L36" s="60"/>
      <c r="M36" s="60"/>
      <c r="N36" s="60"/>
      <c r="O36" s="60"/>
      <c r="P36" s="60"/>
      <c r="Q36" s="60"/>
      <c r="R36" s="60"/>
      <c r="S36" s="60"/>
      <c r="T36" s="60">
        <v>6780000</v>
      </c>
    </row>
    <row r="37" spans="1:20">
      <c r="A37" s="97" t="s">
        <v>270</v>
      </c>
      <c r="B37" s="97" t="s">
        <v>268</v>
      </c>
      <c r="C37" s="97" t="s">
        <v>258</v>
      </c>
      <c r="D37" s="153">
        <v>405005</v>
      </c>
      <c r="E37" s="129" t="s">
        <v>271</v>
      </c>
      <c r="F37" s="60">
        <v>230228.64</v>
      </c>
      <c r="G37" s="163">
        <v>230228.64</v>
      </c>
      <c r="H37" s="170"/>
      <c r="I37" s="170"/>
      <c r="J37" s="170"/>
      <c r="K37" s="79"/>
      <c r="L37" s="79"/>
      <c r="M37" s="79"/>
      <c r="N37" s="79"/>
      <c r="O37" s="79"/>
      <c r="P37" s="79"/>
      <c r="Q37" s="79"/>
      <c r="R37" s="79"/>
      <c r="S37" s="79"/>
      <c r="T37" s="79"/>
    </row>
    <row r="38" ht="14.25" spans="1:20">
      <c r="A38" s="169"/>
      <c r="B38" s="169"/>
      <c r="C38" s="169"/>
      <c r="D38" s="49">
        <v>405007</v>
      </c>
      <c r="E38" s="50" t="s">
        <v>157</v>
      </c>
      <c r="F38" s="171">
        <v>11491479</v>
      </c>
      <c r="G38" s="91"/>
      <c r="H38" s="91"/>
      <c r="I38" s="91"/>
      <c r="J38" s="91"/>
      <c r="K38" s="171">
        <v>11491479</v>
      </c>
      <c r="L38" s="79"/>
      <c r="M38" s="79"/>
      <c r="N38" s="79"/>
      <c r="O38" s="79"/>
      <c r="P38" s="79"/>
      <c r="Q38" s="79"/>
      <c r="R38" s="79"/>
      <c r="S38" s="79"/>
      <c r="T38" s="79"/>
    </row>
    <row r="39" spans="1:20">
      <c r="A39" s="169" t="s">
        <v>260</v>
      </c>
      <c r="B39" s="169" t="s">
        <v>258</v>
      </c>
      <c r="C39" s="169" t="s">
        <v>258</v>
      </c>
      <c r="D39" s="151">
        <v>405007</v>
      </c>
      <c r="E39" s="129" t="s">
        <v>261</v>
      </c>
      <c r="F39" s="172">
        <v>11491479</v>
      </c>
      <c r="G39" s="79"/>
      <c r="H39" s="79"/>
      <c r="I39" s="79"/>
      <c r="J39" s="79"/>
      <c r="K39" s="172">
        <v>11491479</v>
      </c>
      <c r="L39" s="79"/>
      <c r="M39" s="79"/>
      <c r="N39" s="79"/>
      <c r="O39" s="79"/>
      <c r="P39" s="79"/>
      <c r="Q39" s="79"/>
      <c r="R39" s="79"/>
      <c r="S39" s="79"/>
      <c r="T39" s="79"/>
    </row>
    <row r="40" spans="1:20">
      <c r="A40" s="169"/>
      <c r="B40" s="169"/>
      <c r="C40" s="169"/>
      <c r="D40" s="49">
        <v>405009</v>
      </c>
      <c r="E40" s="50" t="s">
        <v>158</v>
      </c>
      <c r="F40" s="162">
        <v>3173933.25</v>
      </c>
      <c r="G40" s="79"/>
      <c r="H40" s="79"/>
      <c r="I40" s="79"/>
      <c r="J40" s="79"/>
      <c r="K40" s="162">
        <v>3173933.25</v>
      </c>
      <c r="L40" s="79"/>
      <c r="M40" s="79"/>
      <c r="N40" s="79"/>
      <c r="O40" s="79"/>
      <c r="P40" s="79"/>
      <c r="Q40" s="79"/>
      <c r="R40" s="79"/>
      <c r="S40" s="79"/>
      <c r="T40" s="79"/>
    </row>
    <row r="41" ht="14.25" spans="1:20">
      <c r="A41" s="97" t="s">
        <v>247</v>
      </c>
      <c r="B41" s="97" t="s">
        <v>248</v>
      </c>
      <c r="C41" s="97" t="s">
        <v>248</v>
      </c>
      <c r="D41" s="153">
        <v>405009</v>
      </c>
      <c r="E41" s="156" t="s">
        <v>249</v>
      </c>
      <c r="F41" s="173">
        <v>160659.84</v>
      </c>
      <c r="G41" s="174"/>
      <c r="H41" s="174"/>
      <c r="I41" s="174"/>
      <c r="J41" s="174"/>
      <c r="K41" s="176">
        <v>160659.84</v>
      </c>
      <c r="L41" s="79"/>
      <c r="M41" s="79"/>
      <c r="N41" s="79"/>
      <c r="O41" s="79"/>
      <c r="P41" s="79"/>
      <c r="Q41" s="79"/>
      <c r="R41" s="79"/>
      <c r="S41" s="79"/>
      <c r="T41" s="79"/>
    </row>
    <row r="42" ht="14.25" spans="1:20">
      <c r="A42" s="97" t="s">
        <v>247</v>
      </c>
      <c r="B42" s="97" t="s">
        <v>248</v>
      </c>
      <c r="C42" s="97" t="s">
        <v>250</v>
      </c>
      <c r="D42" s="153">
        <v>405009</v>
      </c>
      <c r="E42" s="156" t="s">
        <v>251</v>
      </c>
      <c r="F42" s="173">
        <v>80329.92</v>
      </c>
      <c r="G42" s="174"/>
      <c r="H42" s="174"/>
      <c r="I42" s="174"/>
      <c r="J42" s="174"/>
      <c r="K42" s="176">
        <v>80329.92</v>
      </c>
      <c r="L42" s="79"/>
      <c r="M42" s="79"/>
      <c r="N42" s="79"/>
      <c r="O42" s="79"/>
      <c r="P42" s="79"/>
      <c r="Q42" s="79"/>
      <c r="R42" s="79"/>
      <c r="S42" s="79"/>
      <c r="T42" s="79"/>
    </row>
    <row r="43" spans="1:20">
      <c r="A43" s="97" t="s">
        <v>247</v>
      </c>
      <c r="B43" s="97" t="s">
        <v>253</v>
      </c>
      <c r="C43" s="97" t="s">
        <v>253</v>
      </c>
      <c r="D43" s="153">
        <v>405009</v>
      </c>
      <c r="E43" s="156" t="s">
        <v>255</v>
      </c>
      <c r="F43" s="60">
        <v>10041.24</v>
      </c>
      <c r="G43" s="79"/>
      <c r="H43" s="79"/>
      <c r="I43" s="79"/>
      <c r="J43" s="79"/>
      <c r="K43" s="60">
        <v>10041.24</v>
      </c>
      <c r="L43" s="79"/>
      <c r="M43" s="79"/>
      <c r="N43" s="79"/>
      <c r="O43" s="79"/>
      <c r="P43" s="79"/>
      <c r="Q43" s="79"/>
      <c r="R43" s="79"/>
      <c r="S43" s="79"/>
      <c r="T43" s="79"/>
    </row>
    <row r="44" spans="1:20">
      <c r="A44" s="97" t="s">
        <v>256</v>
      </c>
      <c r="B44" s="97" t="s">
        <v>257</v>
      </c>
      <c r="C44" s="97" t="s">
        <v>258</v>
      </c>
      <c r="D44" s="153">
        <v>405009</v>
      </c>
      <c r="E44" s="156" t="s">
        <v>259</v>
      </c>
      <c r="F44" s="60">
        <v>85350.54</v>
      </c>
      <c r="G44" s="79"/>
      <c r="H44" s="79"/>
      <c r="I44" s="79"/>
      <c r="J44" s="79"/>
      <c r="K44" s="60">
        <v>85350.54</v>
      </c>
      <c r="L44" s="79"/>
      <c r="M44" s="79"/>
      <c r="N44" s="79"/>
      <c r="O44" s="79"/>
      <c r="P44" s="79"/>
      <c r="Q44" s="79"/>
      <c r="R44" s="79"/>
      <c r="S44" s="79"/>
      <c r="T44" s="79"/>
    </row>
    <row r="45" spans="1:20">
      <c r="A45" s="97" t="s">
        <v>260</v>
      </c>
      <c r="B45" s="97" t="s">
        <v>258</v>
      </c>
      <c r="C45" s="97" t="s">
        <v>258</v>
      </c>
      <c r="D45" s="153">
        <v>405009</v>
      </c>
      <c r="E45" s="156" t="s">
        <v>261</v>
      </c>
      <c r="F45" s="163">
        <v>1392456.83</v>
      </c>
      <c r="G45" s="170"/>
      <c r="H45" s="170"/>
      <c r="I45" s="170"/>
      <c r="J45" s="170"/>
      <c r="K45" s="163">
        <v>1392456.83</v>
      </c>
      <c r="L45" s="170"/>
      <c r="M45" s="170"/>
      <c r="N45" s="170"/>
      <c r="O45" s="170"/>
      <c r="P45" s="170"/>
      <c r="Q45" s="170"/>
      <c r="R45" s="170"/>
      <c r="S45" s="170"/>
      <c r="T45" s="170"/>
    </row>
    <row r="46" spans="1:20">
      <c r="A46" s="97" t="s">
        <v>260</v>
      </c>
      <c r="B46" s="97" t="s">
        <v>258</v>
      </c>
      <c r="C46" s="97" t="s">
        <v>268</v>
      </c>
      <c r="D46" s="153">
        <v>405009</v>
      </c>
      <c r="E46" s="157" t="s">
        <v>273</v>
      </c>
      <c r="F46" s="60">
        <v>1324600</v>
      </c>
      <c r="G46" s="79"/>
      <c r="H46" s="79"/>
      <c r="I46" s="79"/>
      <c r="J46" s="79"/>
      <c r="K46" s="60">
        <v>1324600</v>
      </c>
      <c r="L46" s="79"/>
      <c r="M46" s="79"/>
      <c r="N46" s="79"/>
      <c r="O46" s="79"/>
      <c r="P46" s="79"/>
      <c r="Q46" s="79"/>
      <c r="R46" s="79"/>
      <c r="S46" s="79"/>
      <c r="T46" s="79"/>
    </row>
    <row r="47" spans="1:20">
      <c r="A47" s="99" t="s">
        <v>270</v>
      </c>
      <c r="B47" s="99" t="s">
        <v>268</v>
      </c>
      <c r="C47" s="99" t="s">
        <v>258</v>
      </c>
      <c r="D47" s="153">
        <v>405009</v>
      </c>
      <c r="E47" s="159" t="s">
        <v>271</v>
      </c>
      <c r="F47" s="163">
        <v>120494.88</v>
      </c>
      <c r="G47" s="170"/>
      <c r="H47" s="170"/>
      <c r="I47" s="170"/>
      <c r="J47" s="170"/>
      <c r="K47" s="163">
        <v>120494.88</v>
      </c>
      <c r="L47" s="170"/>
      <c r="M47" s="170"/>
      <c r="N47" s="170"/>
      <c r="O47" s="170"/>
      <c r="P47" s="170"/>
      <c r="Q47" s="170"/>
      <c r="R47" s="170"/>
      <c r="S47" s="170"/>
      <c r="T47" s="170"/>
    </row>
    <row r="48" spans="1:20">
      <c r="A48" s="169"/>
      <c r="B48" s="169"/>
      <c r="C48" s="169"/>
      <c r="D48" s="49">
        <v>405012</v>
      </c>
      <c r="E48" s="175" t="s">
        <v>159</v>
      </c>
      <c r="F48" s="162">
        <v>679817.88</v>
      </c>
      <c r="G48" s="162"/>
      <c r="H48" s="162"/>
      <c r="I48" s="162"/>
      <c r="J48" s="162"/>
      <c r="K48" s="162">
        <v>679817.88</v>
      </c>
      <c r="L48" s="79"/>
      <c r="M48" s="79"/>
      <c r="N48" s="79"/>
      <c r="O48" s="79"/>
      <c r="P48" s="79"/>
      <c r="Q48" s="79"/>
      <c r="R48" s="79"/>
      <c r="S48" s="79"/>
      <c r="T48" s="79"/>
    </row>
    <row r="49" spans="1:20">
      <c r="A49" s="97" t="s">
        <v>247</v>
      </c>
      <c r="B49" s="97" t="s">
        <v>248</v>
      </c>
      <c r="C49" s="97" t="s">
        <v>248</v>
      </c>
      <c r="D49" s="153">
        <v>405012</v>
      </c>
      <c r="E49" s="156" t="s">
        <v>249</v>
      </c>
      <c r="F49" s="60">
        <v>58800</v>
      </c>
      <c r="G49" s="60"/>
      <c r="H49" s="60"/>
      <c r="I49" s="60"/>
      <c r="J49" s="60"/>
      <c r="K49" s="60">
        <v>58800</v>
      </c>
      <c r="L49" s="79"/>
      <c r="M49" s="79"/>
      <c r="N49" s="79"/>
      <c r="O49" s="79"/>
      <c r="P49" s="79"/>
      <c r="Q49" s="79"/>
      <c r="R49" s="79"/>
      <c r="S49" s="79"/>
      <c r="T49" s="79"/>
    </row>
    <row r="50" spans="1:20">
      <c r="A50" s="97" t="s">
        <v>247</v>
      </c>
      <c r="B50" s="97" t="s">
        <v>248</v>
      </c>
      <c r="C50" s="97" t="s">
        <v>250</v>
      </c>
      <c r="D50" s="153">
        <v>405012</v>
      </c>
      <c r="E50" s="156" t="s">
        <v>251</v>
      </c>
      <c r="F50" s="60">
        <v>29400</v>
      </c>
      <c r="G50" s="60"/>
      <c r="H50" s="60"/>
      <c r="I50" s="60"/>
      <c r="J50" s="60"/>
      <c r="K50" s="60">
        <v>29400</v>
      </c>
      <c r="L50" s="79"/>
      <c r="M50" s="79"/>
      <c r="N50" s="79"/>
      <c r="O50" s="79"/>
      <c r="P50" s="79"/>
      <c r="Q50" s="79"/>
      <c r="R50" s="79"/>
      <c r="S50" s="79"/>
      <c r="T50" s="79"/>
    </row>
    <row r="51" spans="1:20">
      <c r="A51" s="97" t="s">
        <v>247</v>
      </c>
      <c r="B51" s="97" t="s">
        <v>253</v>
      </c>
      <c r="C51" s="97" t="s">
        <v>253</v>
      </c>
      <c r="D51" s="153">
        <v>405012</v>
      </c>
      <c r="E51" s="156" t="s">
        <v>255</v>
      </c>
      <c r="F51" s="60">
        <v>6247.5</v>
      </c>
      <c r="G51" s="60"/>
      <c r="H51" s="60"/>
      <c r="I51" s="60"/>
      <c r="J51" s="60"/>
      <c r="K51" s="60">
        <v>6247.5</v>
      </c>
      <c r="L51" s="79"/>
      <c r="M51" s="79"/>
      <c r="N51" s="79"/>
      <c r="O51" s="79"/>
      <c r="P51" s="79"/>
      <c r="Q51" s="79"/>
      <c r="R51" s="79"/>
      <c r="S51" s="79"/>
      <c r="T51" s="79"/>
    </row>
    <row r="52" spans="1:20">
      <c r="A52" s="97" t="s">
        <v>256</v>
      </c>
      <c r="B52" s="97" t="s">
        <v>257</v>
      </c>
      <c r="C52" s="97" t="s">
        <v>258</v>
      </c>
      <c r="D52" s="153">
        <v>405012</v>
      </c>
      <c r="E52" s="156" t="s">
        <v>259</v>
      </c>
      <c r="F52" s="60">
        <v>31237.5</v>
      </c>
      <c r="G52" s="60"/>
      <c r="H52" s="60"/>
      <c r="I52" s="60"/>
      <c r="J52" s="60"/>
      <c r="K52" s="60">
        <v>31237.5</v>
      </c>
      <c r="L52" s="79"/>
      <c r="M52" s="79"/>
      <c r="N52" s="79"/>
      <c r="O52" s="79"/>
      <c r="P52" s="79"/>
      <c r="Q52" s="79"/>
      <c r="R52" s="79"/>
      <c r="S52" s="79"/>
      <c r="T52" s="79"/>
    </row>
    <row r="53" spans="1:20">
      <c r="A53" s="97" t="s">
        <v>260</v>
      </c>
      <c r="B53" s="97" t="s">
        <v>258</v>
      </c>
      <c r="C53" s="97" t="s">
        <v>258</v>
      </c>
      <c r="D53" s="153">
        <v>405012</v>
      </c>
      <c r="E53" s="156" t="s">
        <v>261</v>
      </c>
      <c r="F53" s="60">
        <v>510032.88</v>
      </c>
      <c r="G53" s="60"/>
      <c r="H53" s="60"/>
      <c r="I53" s="60"/>
      <c r="J53" s="60"/>
      <c r="K53" s="60">
        <v>510032.88</v>
      </c>
      <c r="L53" s="79"/>
      <c r="M53" s="79"/>
      <c r="N53" s="79"/>
      <c r="O53" s="79"/>
      <c r="P53" s="79"/>
      <c r="Q53" s="79"/>
      <c r="R53" s="79"/>
      <c r="S53" s="79"/>
      <c r="T53" s="79"/>
    </row>
    <row r="54" spans="1:20">
      <c r="A54" s="97" t="s">
        <v>270</v>
      </c>
      <c r="B54" s="97" t="s">
        <v>268</v>
      </c>
      <c r="C54" s="97" t="s">
        <v>258</v>
      </c>
      <c r="D54" s="153">
        <v>405012</v>
      </c>
      <c r="E54" s="156" t="s">
        <v>271</v>
      </c>
      <c r="F54" s="60">
        <v>44100</v>
      </c>
      <c r="G54" s="60"/>
      <c r="H54" s="60"/>
      <c r="I54" s="60"/>
      <c r="J54" s="60"/>
      <c r="K54" s="60">
        <v>44100</v>
      </c>
      <c r="L54" s="79"/>
      <c r="M54" s="79"/>
      <c r="N54" s="79"/>
      <c r="O54" s="79"/>
      <c r="P54" s="79"/>
      <c r="Q54" s="79"/>
      <c r="R54" s="79"/>
      <c r="S54" s="79"/>
      <c r="T54" s="79"/>
    </row>
    <row r="55" spans="1:20">
      <c r="A55" s="79"/>
      <c r="B55" s="79"/>
      <c r="C55" s="79"/>
      <c r="D55" s="79"/>
      <c r="E55" s="79"/>
      <c r="F55" s="79"/>
      <c r="G55" s="79"/>
      <c r="H55" s="79"/>
      <c r="I55" s="79"/>
      <c r="J55" s="79"/>
      <c r="K55" s="79"/>
      <c r="L55" s="79"/>
      <c r="M55" s="79"/>
      <c r="N55" s="79"/>
      <c r="O55" s="79"/>
      <c r="P55" s="79"/>
      <c r="Q55" s="79"/>
      <c r="R55" s="79"/>
      <c r="S55" s="79"/>
      <c r="T55" s="79"/>
    </row>
    <row r="56" spans="1:20">
      <c r="A56" s="79"/>
      <c r="B56" s="79"/>
      <c r="C56" s="79"/>
      <c r="D56" s="79"/>
      <c r="E56" s="79"/>
      <c r="F56" s="79"/>
      <c r="G56" s="79"/>
      <c r="H56" s="79"/>
      <c r="I56" s="79"/>
      <c r="J56" s="79"/>
      <c r="K56" s="79"/>
      <c r="L56" s="79"/>
      <c r="M56" s="79"/>
      <c r="N56" s="79"/>
      <c r="O56" s="79"/>
      <c r="P56" s="79"/>
      <c r="Q56" s="79"/>
      <c r="R56" s="79"/>
      <c r="S56" s="79"/>
      <c r="T56" s="79"/>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4"/>
  <sheetViews>
    <sheetView workbookViewId="0">
      <selection activeCell="U6" sqref="U6"/>
    </sheetView>
  </sheetViews>
  <sheetFormatPr defaultColWidth="10" defaultRowHeight="13.5"/>
  <cols>
    <col min="1" max="2" width="4.06666666666667" customWidth="1"/>
    <col min="3" max="3" width="4.21666666666667" customWidth="1"/>
    <col min="4" max="4" width="6.10833333333333" customWidth="1"/>
    <col min="5" max="5" width="24.775" customWidth="1"/>
    <col min="6" max="6" width="11.85" customWidth="1"/>
    <col min="7" max="8" width="12.6666666666667" customWidth="1"/>
    <col min="9" max="9" width="12.5583333333333" customWidth="1"/>
    <col min="10" max="10" width="7.38333333333333" customWidth="1"/>
    <col min="11" max="11" width="11" customWidth="1"/>
    <col min="12" max="12" width="7.18333333333333" customWidth="1"/>
    <col min="13" max="13" width="10.4416666666667" customWidth="1"/>
    <col min="14" max="14" width="10.775" customWidth="1"/>
    <col min="15" max="16" width="7.18333333333333" customWidth="1"/>
    <col min="17" max="17" width="5.83333333333333" customWidth="1"/>
    <col min="18" max="20" width="7.18333333333333" customWidth="1"/>
    <col min="21" max="21" width="10.6666666666667" customWidth="1"/>
    <col min="22" max="23" width="9.76666666666667" customWidth="1"/>
  </cols>
  <sheetData>
    <row r="1" ht="16.35" customHeight="1" spans="1:21">
      <c r="A1" s="1"/>
      <c r="T1" s="20" t="s">
        <v>275</v>
      </c>
      <c r="U1" s="20"/>
    </row>
    <row r="2" ht="37.05" customHeight="1" spans="1:21">
      <c r="A2" s="2" t="s">
        <v>10</v>
      </c>
      <c r="B2" s="2"/>
      <c r="C2" s="2"/>
      <c r="D2" s="2"/>
      <c r="E2" s="2"/>
      <c r="F2" s="2"/>
      <c r="G2" s="2"/>
      <c r="H2" s="2"/>
      <c r="I2" s="2"/>
      <c r="J2" s="2"/>
      <c r="K2" s="2"/>
      <c r="L2" s="2"/>
      <c r="M2" s="2"/>
      <c r="N2" s="2"/>
      <c r="O2" s="2"/>
      <c r="P2" s="2"/>
      <c r="Q2" s="2"/>
      <c r="R2" s="2"/>
      <c r="S2" s="2"/>
      <c r="T2" s="2"/>
      <c r="U2" s="2"/>
    </row>
    <row r="3" ht="24.15" customHeight="1" spans="1:21">
      <c r="A3" s="3" t="s">
        <v>30</v>
      </c>
      <c r="B3" s="3"/>
      <c r="C3" s="3"/>
      <c r="D3" s="3"/>
      <c r="E3" s="3"/>
      <c r="F3" s="3"/>
      <c r="G3" s="3"/>
      <c r="H3" s="3"/>
      <c r="I3" s="3"/>
      <c r="J3" s="3"/>
      <c r="K3" s="3"/>
      <c r="L3" s="3"/>
      <c r="M3" s="3"/>
      <c r="N3" s="3"/>
      <c r="O3" s="3"/>
      <c r="P3" s="3"/>
      <c r="Q3" s="3"/>
      <c r="R3" s="3"/>
      <c r="S3" s="3"/>
      <c r="T3" s="21" t="s">
        <v>31</v>
      </c>
      <c r="U3" s="21"/>
    </row>
    <row r="4" ht="22.4" customHeight="1" spans="1:21">
      <c r="A4" s="34" t="s">
        <v>226</v>
      </c>
      <c r="B4" s="34"/>
      <c r="C4" s="34"/>
      <c r="D4" s="34" t="s">
        <v>227</v>
      </c>
      <c r="E4" s="34" t="s">
        <v>228</v>
      </c>
      <c r="F4" s="34" t="s">
        <v>276</v>
      </c>
      <c r="G4" s="34" t="s">
        <v>163</v>
      </c>
      <c r="H4" s="34"/>
      <c r="I4" s="34"/>
      <c r="J4" s="34"/>
      <c r="K4" s="34" t="s">
        <v>164</v>
      </c>
      <c r="L4" s="34"/>
      <c r="M4" s="34"/>
      <c r="N4" s="34"/>
      <c r="O4" s="34"/>
      <c r="P4" s="34"/>
      <c r="Q4" s="34"/>
      <c r="R4" s="34"/>
      <c r="S4" s="34"/>
      <c r="T4" s="34"/>
      <c r="U4" s="34"/>
    </row>
    <row r="5" ht="39.65" customHeight="1" spans="1:21">
      <c r="A5" s="34" t="s">
        <v>244</v>
      </c>
      <c r="B5" s="34" t="s">
        <v>245</v>
      </c>
      <c r="C5" s="34" t="s">
        <v>246</v>
      </c>
      <c r="D5" s="34"/>
      <c r="E5" s="34"/>
      <c r="F5" s="34"/>
      <c r="G5" s="34" t="s">
        <v>135</v>
      </c>
      <c r="H5" s="34" t="s">
        <v>277</v>
      </c>
      <c r="I5" s="34" t="s">
        <v>278</v>
      </c>
      <c r="J5" s="34" t="s">
        <v>238</v>
      </c>
      <c r="K5" s="34" t="s">
        <v>135</v>
      </c>
      <c r="L5" s="34" t="s">
        <v>279</v>
      </c>
      <c r="M5" s="34" t="s">
        <v>280</v>
      </c>
      <c r="N5" s="34" t="s">
        <v>281</v>
      </c>
      <c r="O5" s="34" t="s">
        <v>240</v>
      </c>
      <c r="P5" s="34" t="s">
        <v>282</v>
      </c>
      <c r="Q5" s="34" t="s">
        <v>283</v>
      </c>
      <c r="R5" s="34" t="s">
        <v>284</v>
      </c>
      <c r="S5" s="34" t="s">
        <v>236</v>
      </c>
      <c r="T5" s="34" t="s">
        <v>239</v>
      </c>
      <c r="U5" s="34" t="s">
        <v>243</v>
      </c>
    </row>
    <row r="6" ht="22.8" customHeight="1" spans="1:21">
      <c r="A6" s="25"/>
      <c r="B6" s="25"/>
      <c r="C6" s="25"/>
      <c r="D6" s="25"/>
      <c r="E6" s="25" t="s">
        <v>135</v>
      </c>
      <c r="F6" s="24">
        <v>49417723.31</v>
      </c>
      <c r="G6" s="24">
        <v>29283123.31</v>
      </c>
      <c r="H6" s="24">
        <v>23942708.31</v>
      </c>
      <c r="I6" s="24">
        <v>5307295</v>
      </c>
      <c r="J6" s="24">
        <v>33120</v>
      </c>
      <c r="K6" s="24">
        <v>20134600</v>
      </c>
      <c r="L6" s="24">
        <v>0</v>
      </c>
      <c r="M6" s="24">
        <v>1724600</v>
      </c>
      <c r="N6" s="27">
        <v>2000000</v>
      </c>
      <c r="O6" s="24"/>
      <c r="P6" s="24"/>
      <c r="Q6" s="24"/>
      <c r="R6" s="24"/>
      <c r="S6" s="24"/>
      <c r="T6" s="24"/>
      <c r="U6" s="24">
        <v>16410000</v>
      </c>
    </row>
    <row r="7" ht="22.8" customHeight="1" spans="1:21">
      <c r="A7" s="25"/>
      <c r="B7" s="25"/>
      <c r="C7" s="25"/>
      <c r="D7" s="23" t="s">
        <v>153</v>
      </c>
      <c r="E7" s="23" t="s">
        <v>3</v>
      </c>
      <c r="F7" s="72">
        <f t="shared" ref="F7:N7" si="0">SUM(F8+F21+F29+F38+F40+F48)</f>
        <v>49417723.31</v>
      </c>
      <c r="G7" s="72">
        <f t="shared" si="0"/>
        <v>29283123.31</v>
      </c>
      <c r="H7" s="72">
        <f t="shared" si="0"/>
        <v>23942708.31</v>
      </c>
      <c r="I7" s="72">
        <f t="shared" si="0"/>
        <v>5307295</v>
      </c>
      <c r="J7" s="72">
        <f t="shared" si="0"/>
        <v>33120</v>
      </c>
      <c r="K7" s="72">
        <f t="shared" si="0"/>
        <v>20134600</v>
      </c>
      <c r="L7" s="72">
        <f t="shared" si="0"/>
        <v>0</v>
      </c>
      <c r="M7" s="72">
        <f t="shared" si="0"/>
        <v>1724600</v>
      </c>
      <c r="N7" s="72">
        <f t="shared" si="0"/>
        <v>2000000</v>
      </c>
      <c r="O7" s="72"/>
      <c r="P7" s="72"/>
      <c r="Q7" s="72"/>
      <c r="R7" s="72"/>
      <c r="S7" s="72"/>
      <c r="T7" s="72"/>
      <c r="U7" s="72">
        <f>SUM(U8+U21+U29+U38+U40+U48)</f>
        <v>16410000</v>
      </c>
    </row>
    <row r="8" ht="22.8" customHeight="1" spans="1:21">
      <c r="A8" s="57"/>
      <c r="B8" s="57"/>
      <c r="C8" s="57"/>
      <c r="D8" s="35" t="s">
        <v>168</v>
      </c>
      <c r="E8" s="35" t="s">
        <v>154</v>
      </c>
      <c r="F8" s="73">
        <v>16427790.5</v>
      </c>
      <c r="G8" s="27">
        <v>4597790.5</v>
      </c>
      <c r="H8" s="27">
        <v>3922263.5</v>
      </c>
      <c r="I8" s="27">
        <v>650687</v>
      </c>
      <c r="J8" s="27">
        <v>24840</v>
      </c>
      <c r="K8" s="27">
        <v>11830000</v>
      </c>
      <c r="L8" s="27">
        <v>0</v>
      </c>
      <c r="M8" s="27">
        <v>200000</v>
      </c>
      <c r="N8" s="27">
        <v>2000000</v>
      </c>
      <c r="O8" s="27"/>
      <c r="P8" s="27"/>
      <c r="Q8" s="27"/>
      <c r="R8" s="27"/>
      <c r="S8" s="27"/>
      <c r="T8" s="27"/>
      <c r="U8" s="27">
        <v>9630000</v>
      </c>
    </row>
    <row r="9" ht="22.8" customHeight="1" spans="1:21">
      <c r="A9" s="63" t="s">
        <v>247</v>
      </c>
      <c r="B9" s="63" t="s">
        <v>248</v>
      </c>
      <c r="C9" s="63" t="s">
        <v>248</v>
      </c>
      <c r="D9" s="146">
        <v>405001</v>
      </c>
      <c r="E9" s="147" t="s">
        <v>249</v>
      </c>
      <c r="F9" s="78">
        <v>404173.44</v>
      </c>
      <c r="G9" s="17">
        <v>404173.44</v>
      </c>
      <c r="H9" s="17">
        <v>404173.44</v>
      </c>
      <c r="I9" s="17"/>
      <c r="J9" s="6"/>
      <c r="K9" s="6"/>
      <c r="L9" s="6"/>
      <c r="M9" s="6"/>
      <c r="N9" s="6"/>
      <c r="O9" s="6"/>
      <c r="P9" s="6"/>
      <c r="Q9" s="6"/>
      <c r="R9" s="6"/>
      <c r="S9" s="6"/>
      <c r="T9" s="6"/>
      <c r="U9" s="6"/>
    </row>
    <row r="10" ht="22.8" customHeight="1" spans="1:21">
      <c r="A10" s="63" t="s">
        <v>247</v>
      </c>
      <c r="B10" s="63" t="s">
        <v>248</v>
      </c>
      <c r="C10" s="63" t="s">
        <v>250</v>
      </c>
      <c r="D10" s="146">
        <v>405001</v>
      </c>
      <c r="E10" s="147" t="s">
        <v>251</v>
      </c>
      <c r="F10" s="78">
        <v>202086.72</v>
      </c>
      <c r="G10" s="17">
        <v>202086.72</v>
      </c>
      <c r="H10" s="17">
        <v>202086.72</v>
      </c>
      <c r="I10" s="17"/>
      <c r="J10" s="6"/>
      <c r="K10" s="6"/>
      <c r="L10" s="6"/>
      <c r="M10" s="6"/>
      <c r="N10" s="6"/>
      <c r="O10" s="6"/>
      <c r="P10" s="6"/>
      <c r="Q10" s="6"/>
      <c r="R10" s="6"/>
      <c r="S10" s="6"/>
      <c r="T10" s="6"/>
      <c r="U10" s="6"/>
    </row>
    <row r="11" ht="22.8" customHeight="1" spans="1:21">
      <c r="A11" s="63" t="s">
        <v>247</v>
      </c>
      <c r="B11" s="63" t="s">
        <v>252</v>
      </c>
      <c r="C11" s="63" t="s">
        <v>253</v>
      </c>
      <c r="D11" s="146">
        <v>405001</v>
      </c>
      <c r="E11" s="147" t="s">
        <v>254</v>
      </c>
      <c r="F11" s="78">
        <v>2000000</v>
      </c>
      <c r="G11" s="17"/>
      <c r="H11" s="17"/>
      <c r="I11" s="17"/>
      <c r="J11" s="17"/>
      <c r="K11" s="17">
        <v>2000000</v>
      </c>
      <c r="L11" s="17"/>
      <c r="M11" s="17"/>
      <c r="N11" s="17">
        <v>2000000</v>
      </c>
      <c r="O11" s="17"/>
      <c r="P11" s="17"/>
      <c r="Q11" s="17"/>
      <c r="R11" s="17"/>
      <c r="S11" s="17"/>
      <c r="T11" s="17"/>
      <c r="U11" s="17"/>
    </row>
    <row r="12" ht="22.8" customHeight="1" spans="1:21">
      <c r="A12" s="63" t="s">
        <v>247</v>
      </c>
      <c r="B12" s="63" t="s">
        <v>253</v>
      </c>
      <c r="C12" s="63" t="s">
        <v>253</v>
      </c>
      <c r="D12" s="146">
        <v>405001</v>
      </c>
      <c r="E12" s="147" t="s">
        <v>255</v>
      </c>
      <c r="F12" s="78">
        <v>25260.84</v>
      </c>
      <c r="G12" s="17">
        <v>25260.84</v>
      </c>
      <c r="H12" s="17">
        <v>25260.84</v>
      </c>
      <c r="I12" s="6"/>
      <c r="J12" s="6"/>
      <c r="K12" s="6"/>
      <c r="L12" s="6"/>
      <c r="M12" s="6"/>
      <c r="N12" s="6"/>
      <c r="O12" s="6"/>
      <c r="P12" s="6"/>
      <c r="Q12" s="6"/>
      <c r="R12" s="6"/>
      <c r="S12" s="6"/>
      <c r="T12" s="6"/>
      <c r="U12" s="6"/>
    </row>
    <row r="13" ht="22.8" customHeight="1" spans="1:21">
      <c r="A13" s="63" t="s">
        <v>256</v>
      </c>
      <c r="B13" s="63" t="s">
        <v>257</v>
      </c>
      <c r="C13" s="63" t="s">
        <v>258</v>
      </c>
      <c r="D13" s="146">
        <v>405001</v>
      </c>
      <c r="E13" s="147" t="s">
        <v>259</v>
      </c>
      <c r="F13" s="78">
        <v>214717.14</v>
      </c>
      <c r="G13" s="17">
        <v>214717.14</v>
      </c>
      <c r="H13" s="17">
        <v>214717.14</v>
      </c>
      <c r="I13" s="6"/>
      <c r="J13" s="6"/>
      <c r="K13" s="6"/>
      <c r="L13" s="6"/>
      <c r="M13" s="6"/>
      <c r="N13" s="6"/>
      <c r="O13" s="6"/>
      <c r="P13" s="6"/>
      <c r="Q13" s="6"/>
      <c r="R13" s="6"/>
      <c r="S13" s="6"/>
      <c r="T13" s="6"/>
      <c r="U13" s="6"/>
    </row>
    <row r="14" ht="22.8" customHeight="1" spans="1:21">
      <c r="A14" s="63" t="s">
        <v>260</v>
      </c>
      <c r="B14" s="63" t="s">
        <v>258</v>
      </c>
      <c r="C14" s="63" t="s">
        <v>258</v>
      </c>
      <c r="D14" s="146">
        <v>405001</v>
      </c>
      <c r="E14" s="147" t="s">
        <v>261</v>
      </c>
      <c r="F14" s="78">
        <v>3648422.28</v>
      </c>
      <c r="G14" s="17">
        <v>3448422.28</v>
      </c>
      <c r="H14" s="17">
        <v>2772895.28</v>
      </c>
      <c r="I14" s="17">
        <v>650687</v>
      </c>
      <c r="J14" s="17">
        <v>24840</v>
      </c>
      <c r="K14" s="17">
        <v>200000</v>
      </c>
      <c r="L14" s="17"/>
      <c r="M14" s="17">
        <v>200000</v>
      </c>
      <c r="N14" s="17"/>
      <c r="O14" s="17"/>
      <c r="P14" s="17"/>
      <c r="Q14" s="6"/>
      <c r="R14" s="6"/>
      <c r="S14" s="6"/>
      <c r="T14" s="6"/>
      <c r="U14" s="6"/>
    </row>
    <row r="15" ht="22.8" customHeight="1" spans="1:21">
      <c r="A15" s="63" t="s">
        <v>260</v>
      </c>
      <c r="B15" s="63" t="s">
        <v>258</v>
      </c>
      <c r="C15" s="63" t="s">
        <v>252</v>
      </c>
      <c r="D15" s="146">
        <v>405001</v>
      </c>
      <c r="E15" s="147" t="s">
        <v>262</v>
      </c>
      <c r="F15" s="78">
        <v>50000</v>
      </c>
      <c r="G15" s="17"/>
      <c r="H15" s="17"/>
      <c r="I15" s="17"/>
      <c r="J15" s="17"/>
      <c r="K15" s="17">
        <v>50000</v>
      </c>
      <c r="L15" s="17"/>
      <c r="M15" s="17"/>
      <c r="N15" s="17"/>
      <c r="O15" s="17"/>
      <c r="P15" s="17"/>
      <c r="Q15" s="17"/>
      <c r="R15" s="17"/>
      <c r="S15" s="17"/>
      <c r="T15" s="17"/>
      <c r="U15" s="17">
        <v>50000</v>
      </c>
    </row>
    <row r="16" ht="22.8" customHeight="1" spans="1:21">
      <c r="A16" s="63" t="s">
        <v>260</v>
      </c>
      <c r="B16" s="63" t="s">
        <v>258</v>
      </c>
      <c r="C16" s="63" t="s">
        <v>263</v>
      </c>
      <c r="D16" s="146">
        <v>405001</v>
      </c>
      <c r="E16" s="147" t="s">
        <v>264</v>
      </c>
      <c r="F16" s="78">
        <v>5560000</v>
      </c>
      <c r="G16" s="17"/>
      <c r="H16" s="17"/>
      <c r="I16" s="17"/>
      <c r="J16" s="17"/>
      <c r="K16" s="17">
        <v>5560000</v>
      </c>
      <c r="L16" s="17"/>
      <c r="M16" s="17"/>
      <c r="N16" s="17"/>
      <c r="O16" s="17"/>
      <c r="P16" s="17"/>
      <c r="Q16" s="17"/>
      <c r="R16" s="17"/>
      <c r="S16" s="17"/>
      <c r="T16" s="17"/>
      <c r="U16" s="17">
        <v>5560000</v>
      </c>
    </row>
    <row r="17" ht="22.8" customHeight="1" spans="1:21">
      <c r="A17" s="63" t="s">
        <v>260</v>
      </c>
      <c r="B17" s="63" t="s">
        <v>258</v>
      </c>
      <c r="C17" s="63" t="s">
        <v>265</v>
      </c>
      <c r="D17" s="146">
        <v>405001</v>
      </c>
      <c r="E17" s="147" t="s">
        <v>266</v>
      </c>
      <c r="F17" s="78">
        <v>20000</v>
      </c>
      <c r="G17" s="17"/>
      <c r="H17" s="17"/>
      <c r="I17" s="17"/>
      <c r="J17" s="17"/>
      <c r="K17" s="17">
        <v>20000</v>
      </c>
      <c r="L17" s="17"/>
      <c r="M17" s="17"/>
      <c r="N17" s="17"/>
      <c r="O17" s="17"/>
      <c r="P17" s="17"/>
      <c r="Q17" s="17"/>
      <c r="R17" s="17"/>
      <c r="S17" s="17"/>
      <c r="T17" s="17"/>
      <c r="U17" s="17">
        <v>20000</v>
      </c>
    </row>
    <row r="18" ht="22.8" customHeight="1" spans="1:21">
      <c r="A18" s="63" t="s">
        <v>260</v>
      </c>
      <c r="B18" s="63" t="s">
        <v>258</v>
      </c>
      <c r="C18" s="63" t="s">
        <v>253</v>
      </c>
      <c r="D18" s="146">
        <v>405001</v>
      </c>
      <c r="E18" s="147" t="s">
        <v>267</v>
      </c>
      <c r="F18" s="78">
        <v>3000000</v>
      </c>
      <c r="G18" s="17"/>
      <c r="H18" s="17"/>
      <c r="I18" s="17"/>
      <c r="J18" s="17"/>
      <c r="K18" s="17">
        <v>3000000</v>
      </c>
      <c r="L18" s="17"/>
      <c r="M18" s="17"/>
      <c r="N18" s="17"/>
      <c r="O18" s="17"/>
      <c r="P18" s="17"/>
      <c r="Q18" s="17"/>
      <c r="R18" s="17"/>
      <c r="S18" s="17"/>
      <c r="T18" s="17"/>
      <c r="U18" s="17">
        <v>3000000</v>
      </c>
    </row>
    <row r="19" ht="22.8" customHeight="1" spans="1:21">
      <c r="A19" s="63" t="s">
        <v>260</v>
      </c>
      <c r="B19" s="63" t="s">
        <v>268</v>
      </c>
      <c r="C19" s="63" t="s">
        <v>250</v>
      </c>
      <c r="D19" s="146">
        <v>405001</v>
      </c>
      <c r="E19" s="148" t="s">
        <v>269</v>
      </c>
      <c r="F19" s="78">
        <v>1000000</v>
      </c>
      <c r="G19" s="17"/>
      <c r="H19" s="17"/>
      <c r="I19" s="17"/>
      <c r="J19" s="17"/>
      <c r="K19" s="17">
        <v>1000000</v>
      </c>
      <c r="L19" s="17"/>
      <c r="M19" s="17"/>
      <c r="N19" s="17"/>
      <c r="O19" s="17"/>
      <c r="P19" s="17"/>
      <c r="Q19" s="17"/>
      <c r="R19" s="17"/>
      <c r="S19" s="17"/>
      <c r="T19" s="17"/>
      <c r="U19" s="17">
        <v>1000000</v>
      </c>
    </row>
    <row r="20" ht="22.8" customHeight="1" spans="1:21">
      <c r="A20" s="149" t="s">
        <v>270</v>
      </c>
      <c r="B20" s="149" t="s">
        <v>268</v>
      </c>
      <c r="C20" s="149" t="s">
        <v>258</v>
      </c>
      <c r="D20" s="150">
        <v>405001</v>
      </c>
      <c r="E20" s="148" t="s">
        <v>271</v>
      </c>
      <c r="F20" s="77">
        <v>303130.08</v>
      </c>
      <c r="G20" s="37">
        <v>303130.08</v>
      </c>
      <c r="H20" s="37">
        <v>303130.08</v>
      </c>
      <c r="I20" s="160"/>
      <c r="J20" s="160"/>
      <c r="K20" s="160"/>
      <c r="L20" s="160"/>
      <c r="M20" s="160"/>
      <c r="N20" s="160"/>
      <c r="O20" s="160"/>
      <c r="P20" s="160"/>
      <c r="Q20" s="160"/>
      <c r="R20" s="160"/>
      <c r="S20" s="160"/>
      <c r="T20" s="160"/>
      <c r="U20" s="160"/>
    </row>
    <row r="21" spans="1:21">
      <c r="A21" s="79"/>
      <c r="B21" s="79"/>
      <c r="C21" s="79"/>
      <c r="D21" s="85">
        <v>405004</v>
      </c>
      <c r="E21" s="85" t="s">
        <v>285</v>
      </c>
      <c r="F21" s="73">
        <v>7363691.98</v>
      </c>
      <c r="G21" s="27">
        <v>7163691.98</v>
      </c>
      <c r="H21" s="27">
        <v>6129380.98</v>
      </c>
      <c r="I21" s="27">
        <v>1034311</v>
      </c>
      <c r="J21" s="27">
        <v>0</v>
      </c>
      <c r="K21" s="27">
        <v>200000</v>
      </c>
      <c r="L21" s="27">
        <v>0</v>
      </c>
      <c r="M21" s="27">
        <v>200000</v>
      </c>
      <c r="N21" s="27"/>
      <c r="O21" s="27"/>
      <c r="P21" s="27"/>
      <c r="Q21" s="27"/>
      <c r="R21" s="27"/>
      <c r="S21" s="27"/>
      <c r="T21" s="27"/>
      <c r="U21" s="27"/>
    </row>
    <row r="22" spans="1:21">
      <c r="A22" s="97">
        <v>201</v>
      </c>
      <c r="B22" s="97" t="s">
        <v>258</v>
      </c>
      <c r="C22" s="97" t="s">
        <v>258</v>
      </c>
      <c r="D22" s="151">
        <v>405004</v>
      </c>
      <c r="E22" s="129" t="s">
        <v>261</v>
      </c>
      <c r="F22" s="78">
        <v>5168195</v>
      </c>
      <c r="G22" s="17">
        <v>5168195</v>
      </c>
      <c r="H22" s="17">
        <v>4133884</v>
      </c>
      <c r="I22" s="17">
        <v>1034311</v>
      </c>
      <c r="J22" s="79"/>
      <c r="K22" s="79"/>
      <c r="L22" s="79"/>
      <c r="M22" s="79"/>
      <c r="N22" s="79"/>
      <c r="O22" s="79"/>
      <c r="P22" s="79"/>
      <c r="Q22" s="79"/>
      <c r="R22" s="79"/>
      <c r="S22" s="79"/>
      <c r="T22" s="79"/>
      <c r="U22" s="79"/>
    </row>
    <row r="23" spans="1:21">
      <c r="A23" s="97" t="s">
        <v>272</v>
      </c>
      <c r="B23" s="97" t="s">
        <v>258</v>
      </c>
      <c r="C23" s="97" t="s">
        <v>268</v>
      </c>
      <c r="D23" s="151">
        <v>405004</v>
      </c>
      <c r="E23" s="129" t="s">
        <v>273</v>
      </c>
      <c r="F23" s="78">
        <v>200000</v>
      </c>
      <c r="G23" s="17"/>
      <c r="H23" s="17"/>
      <c r="I23" s="17"/>
      <c r="J23" s="17"/>
      <c r="K23" s="17">
        <v>200000</v>
      </c>
      <c r="L23" s="17"/>
      <c r="M23" s="17">
        <v>200000</v>
      </c>
      <c r="N23" s="17"/>
      <c r="O23" s="17"/>
      <c r="P23" s="79"/>
      <c r="Q23" s="79"/>
      <c r="R23" s="79"/>
      <c r="S23" s="79"/>
      <c r="T23" s="79"/>
      <c r="U23" s="79"/>
    </row>
    <row r="24" spans="1:21">
      <c r="A24" s="97" t="s">
        <v>247</v>
      </c>
      <c r="B24" s="97" t="s">
        <v>253</v>
      </c>
      <c r="C24" s="97" t="s">
        <v>253</v>
      </c>
      <c r="D24" s="151">
        <v>405004</v>
      </c>
      <c r="E24" s="129" t="s">
        <v>255</v>
      </c>
      <c r="F24" s="78">
        <v>254875.92</v>
      </c>
      <c r="G24" s="17">
        <v>254875.92</v>
      </c>
      <c r="H24" s="17">
        <v>254875.92</v>
      </c>
      <c r="I24" s="79"/>
      <c r="J24" s="79"/>
      <c r="K24" s="79"/>
      <c r="L24" s="79"/>
      <c r="M24" s="79"/>
      <c r="N24" s="79"/>
      <c r="O24" s="79"/>
      <c r="P24" s="79"/>
      <c r="Q24" s="79"/>
      <c r="R24" s="79"/>
      <c r="S24" s="79"/>
      <c r="T24" s="79"/>
      <c r="U24" s="79"/>
    </row>
    <row r="25" ht="21" spans="1:21">
      <c r="A25" s="97" t="s">
        <v>247</v>
      </c>
      <c r="B25" s="97" t="s">
        <v>248</v>
      </c>
      <c r="C25" s="97" t="s">
        <v>248</v>
      </c>
      <c r="D25" s="151">
        <v>405004</v>
      </c>
      <c r="E25" s="129" t="s">
        <v>249</v>
      </c>
      <c r="F25" s="78">
        <v>625841.28</v>
      </c>
      <c r="G25" s="17">
        <v>625841.28</v>
      </c>
      <c r="H25" s="17">
        <v>625841.28</v>
      </c>
      <c r="I25" s="79"/>
      <c r="J25" s="79"/>
      <c r="K25" s="79"/>
      <c r="L25" s="79"/>
      <c r="M25" s="79"/>
      <c r="N25" s="79"/>
      <c r="O25" s="79"/>
      <c r="P25" s="79"/>
      <c r="Q25" s="79"/>
      <c r="R25" s="79"/>
      <c r="S25" s="79"/>
      <c r="T25" s="79"/>
      <c r="U25" s="79"/>
    </row>
    <row r="26" spans="1:21">
      <c r="A26" s="97" t="s">
        <v>247</v>
      </c>
      <c r="B26" s="97" t="s">
        <v>248</v>
      </c>
      <c r="C26" s="97" t="s">
        <v>250</v>
      </c>
      <c r="D26" s="151">
        <v>405004</v>
      </c>
      <c r="E26" s="129" t="s">
        <v>251</v>
      </c>
      <c r="F26" s="78">
        <v>312920.64</v>
      </c>
      <c r="G26" s="17">
        <v>312920.64</v>
      </c>
      <c r="H26" s="17">
        <v>312920.64</v>
      </c>
      <c r="I26" s="79"/>
      <c r="J26" s="79"/>
      <c r="K26" s="79"/>
      <c r="L26" s="79"/>
      <c r="M26" s="79"/>
      <c r="N26" s="79"/>
      <c r="O26" s="79"/>
      <c r="P26" s="79"/>
      <c r="Q26" s="79"/>
      <c r="R26" s="79"/>
      <c r="S26" s="79"/>
      <c r="T26" s="79"/>
      <c r="U26" s="79"/>
    </row>
    <row r="27" spans="1:21">
      <c r="A27" s="97" t="s">
        <v>256</v>
      </c>
      <c r="B27" s="97" t="s">
        <v>257</v>
      </c>
      <c r="C27" s="97" t="s">
        <v>258</v>
      </c>
      <c r="D27" s="151">
        <v>405004</v>
      </c>
      <c r="E27" s="152" t="s">
        <v>259</v>
      </c>
      <c r="F27" s="78">
        <v>332478.18</v>
      </c>
      <c r="G27" s="17">
        <v>332478.18</v>
      </c>
      <c r="H27" s="17">
        <v>332478.18</v>
      </c>
      <c r="I27" s="79"/>
      <c r="J27" s="79"/>
      <c r="K27" s="79"/>
      <c r="L27" s="79"/>
      <c r="M27" s="79"/>
      <c r="N27" s="79"/>
      <c r="O27" s="79"/>
      <c r="P27" s="79"/>
      <c r="Q27" s="79"/>
      <c r="R27" s="79"/>
      <c r="S27" s="79"/>
      <c r="T27" s="79"/>
      <c r="U27" s="79"/>
    </row>
    <row r="28" spans="1:21">
      <c r="A28" s="97" t="s">
        <v>270</v>
      </c>
      <c r="B28" s="99" t="s">
        <v>268</v>
      </c>
      <c r="C28" s="99" t="s">
        <v>258</v>
      </c>
      <c r="D28" s="151">
        <v>405004</v>
      </c>
      <c r="E28" s="147" t="s">
        <v>271</v>
      </c>
      <c r="F28" s="78">
        <v>469380.96</v>
      </c>
      <c r="G28" s="17">
        <v>469380.96</v>
      </c>
      <c r="H28" s="17">
        <v>469380.96</v>
      </c>
      <c r="I28" s="79"/>
      <c r="J28" s="79"/>
      <c r="K28" s="79"/>
      <c r="L28" s="79"/>
      <c r="M28" s="79"/>
      <c r="N28" s="79"/>
      <c r="O28" s="79"/>
      <c r="P28" s="79"/>
      <c r="Q28" s="79"/>
      <c r="R28" s="79"/>
      <c r="S28" s="79"/>
      <c r="T28" s="79"/>
      <c r="U28" s="79"/>
    </row>
    <row r="29" spans="1:21">
      <c r="A29" s="79"/>
      <c r="B29" s="79"/>
      <c r="C29" s="79"/>
      <c r="D29" s="85">
        <v>405005</v>
      </c>
      <c r="E29" s="85" t="s">
        <v>286</v>
      </c>
      <c r="F29" s="73">
        <v>10281010.7</v>
      </c>
      <c r="G29" s="27">
        <v>3501010.7</v>
      </c>
      <c r="H29" s="27">
        <v>2991451.7</v>
      </c>
      <c r="I29" s="27">
        <v>501279</v>
      </c>
      <c r="J29" s="27">
        <v>8280</v>
      </c>
      <c r="K29" s="27">
        <v>6780000</v>
      </c>
      <c r="L29" s="27">
        <v>0</v>
      </c>
      <c r="M29" s="27"/>
      <c r="N29" s="27"/>
      <c r="O29" s="27"/>
      <c r="P29" s="27"/>
      <c r="Q29" s="27"/>
      <c r="R29" s="27"/>
      <c r="S29" s="27"/>
      <c r="T29" s="27"/>
      <c r="U29" s="27">
        <v>6780000</v>
      </c>
    </row>
    <row r="30" spans="1:21">
      <c r="A30" s="46">
        <v>201</v>
      </c>
      <c r="B30" s="97" t="s">
        <v>258</v>
      </c>
      <c r="C30" s="97" t="s">
        <v>258</v>
      </c>
      <c r="D30" s="153">
        <v>405005</v>
      </c>
      <c r="E30" s="129" t="s">
        <v>261</v>
      </c>
      <c r="F30" s="78">
        <v>1272636</v>
      </c>
      <c r="G30" s="17">
        <v>1272636</v>
      </c>
      <c r="H30" s="17">
        <v>1272636</v>
      </c>
      <c r="I30" s="79"/>
      <c r="J30" s="79"/>
      <c r="K30" s="79"/>
      <c r="L30" s="79"/>
      <c r="M30" s="79"/>
      <c r="N30" s="79"/>
      <c r="O30" s="79"/>
      <c r="P30" s="79"/>
      <c r="Q30" s="79"/>
      <c r="R30" s="79"/>
      <c r="S30" s="79"/>
      <c r="T30" s="79"/>
      <c r="U30" s="79"/>
    </row>
    <row r="31" ht="21" spans="1:21">
      <c r="A31" s="97">
        <v>208</v>
      </c>
      <c r="B31" s="97" t="s">
        <v>248</v>
      </c>
      <c r="C31" s="97" t="s">
        <v>248</v>
      </c>
      <c r="D31" s="153">
        <v>405005</v>
      </c>
      <c r="E31" s="129" t="s">
        <v>249</v>
      </c>
      <c r="F31" s="78">
        <v>306971.52</v>
      </c>
      <c r="G31" s="17">
        <v>306971.52</v>
      </c>
      <c r="H31" s="17">
        <v>306971.52</v>
      </c>
      <c r="I31" s="79"/>
      <c r="J31" s="79"/>
      <c r="K31" s="79"/>
      <c r="L31" s="79"/>
      <c r="M31" s="79"/>
      <c r="N31" s="79"/>
      <c r="O31" s="79"/>
      <c r="P31" s="79"/>
      <c r="Q31" s="79"/>
      <c r="R31" s="79"/>
      <c r="S31" s="79"/>
      <c r="T31" s="79"/>
      <c r="U31" s="79"/>
    </row>
    <row r="32" spans="1:21">
      <c r="A32" s="97" t="s">
        <v>247</v>
      </c>
      <c r="B32" s="97" t="s">
        <v>248</v>
      </c>
      <c r="C32" s="97" t="s">
        <v>250</v>
      </c>
      <c r="D32" s="153">
        <v>405005</v>
      </c>
      <c r="E32" s="129" t="s">
        <v>251</v>
      </c>
      <c r="F32" s="78">
        <v>153485.76</v>
      </c>
      <c r="G32" s="17">
        <v>153485.76</v>
      </c>
      <c r="H32" s="17">
        <v>153485.76</v>
      </c>
      <c r="I32" s="79"/>
      <c r="J32" s="79"/>
      <c r="K32" s="79"/>
      <c r="L32" s="79"/>
      <c r="M32" s="79"/>
      <c r="N32" s="79"/>
      <c r="O32" s="79"/>
      <c r="P32" s="79"/>
      <c r="Q32" s="79"/>
      <c r="R32" s="79"/>
      <c r="S32" s="79"/>
      <c r="T32" s="79"/>
      <c r="U32" s="79"/>
    </row>
    <row r="33" spans="1:21">
      <c r="A33" s="97" t="s">
        <v>247</v>
      </c>
      <c r="B33" s="97" t="s">
        <v>253</v>
      </c>
      <c r="C33" s="97" t="s">
        <v>253</v>
      </c>
      <c r="D33" s="153">
        <v>405005</v>
      </c>
      <c r="E33" s="129" t="s">
        <v>255</v>
      </c>
      <c r="F33" s="78">
        <v>58556.72</v>
      </c>
      <c r="G33" s="17">
        <v>58556.72</v>
      </c>
      <c r="H33" s="17">
        <v>58556.72</v>
      </c>
      <c r="I33" s="79"/>
      <c r="J33" s="79"/>
      <c r="K33" s="79"/>
      <c r="L33" s="79"/>
      <c r="M33" s="79"/>
      <c r="N33" s="79"/>
      <c r="O33" s="79"/>
      <c r="P33" s="79"/>
      <c r="Q33" s="79"/>
      <c r="R33" s="79"/>
      <c r="S33" s="79"/>
      <c r="T33" s="79"/>
      <c r="U33" s="79"/>
    </row>
    <row r="34" spans="1:21">
      <c r="A34" s="97" t="s">
        <v>256</v>
      </c>
      <c r="B34" s="97" t="s">
        <v>257</v>
      </c>
      <c r="C34" s="97" t="s">
        <v>258</v>
      </c>
      <c r="D34" s="153">
        <v>405005</v>
      </c>
      <c r="E34" s="129" t="s">
        <v>259</v>
      </c>
      <c r="F34" s="78">
        <v>163078.62</v>
      </c>
      <c r="G34" s="17">
        <v>163078.62</v>
      </c>
      <c r="H34" s="17">
        <v>163078.62</v>
      </c>
      <c r="I34" s="79"/>
      <c r="J34" s="79"/>
      <c r="K34" s="79"/>
      <c r="L34" s="79"/>
      <c r="M34" s="79"/>
      <c r="N34" s="79"/>
      <c r="O34" s="79"/>
      <c r="P34" s="79"/>
      <c r="Q34" s="79"/>
      <c r="R34" s="79"/>
      <c r="S34" s="79"/>
      <c r="T34" s="79"/>
      <c r="U34" s="79"/>
    </row>
    <row r="35" spans="1:21">
      <c r="A35" s="97" t="s">
        <v>260</v>
      </c>
      <c r="B35" s="97" t="s">
        <v>258</v>
      </c>
      <c r="C35" s="97" t="s">
        <v>258</v>
      </c>
      <c r="D35" s="153">
        <v>405005</v>
      </c>
      <c r="E35" s="129" t="s">
        <v>261</v>
      </c>
      <c r="F35" s="78">
        <v>1316053.44</v>
      </c>
      <c r="G35" s="17">
        <v>1316053.44</v>
      </c>
      <c r="H35" s="17">
        <v>806494.44</v>
      </c>
      <c r="I35" s="17">
        <v>501279</v>
      </c>
      <c r="J35" s="17">
        <v>8280</v>
      </c>
      <c r="K35" s="79"/>
      <c r="L35" s="79"/>
      <c r="M35" s="79"/>
      <c r="N35" s="79"/>
      <c r="O35" s="79"/>
      <c r="P35" s="79"/>
      <c r="Q35" s="79"/>
      <c r="R35" s="79"/>
      <c r="S35" s="79"/>
      <c r="T35" s="79"/>
      <c r="U35" s="79"/>
    </row>
    <row r="36" spans="1:21">
      <c r="A36" s="97" t="s">
        <v>260</v>
      </c>
      <c r="B36" s="97" t="s">
        <v>258</v>
      </c>
      <c r="C36" s="97" t="s">
        <v>250</v>
      </c>
      <c r="D36" s="153">
        <v>405005</v>
      </c>
      <c r="E36" s="129" t="s">
        <v>274</v>
      </c>
      <c r="F36" s="78">
        <v>6780000</v>
      </c>
      <c r="G36" s="17"/>
      <c r="H36" s="17"/>
      <c r="I36" s="17"/>
      <c r="J36" s="17"/>
      <c r="K36" s="17">
        <v>6780000</v>
      </c>
      <c r="L36" s="17"/>
      <c r="M36" s="17"/>
      <c r="N36" s="17"/>
      <c r="O36" s="17"/>
      <c r="P36" s="17"/>
      <c r="Q36" s="17"/>
      <c r="R36" s="17"/>
      <c r="S36" s="17"/>
      <c r="T36" s="17"/>
      <c r="U36" s="17">
        <v>6780000</v>
      </c>
    </row>
    <row r="37" spans="1:21">
      <c r="A37" s="97" t="s">
        <v>270</v>
      </c>
      <c r="B37" s="97" t="s">
        <v>268</v>
      </c>
      <c r="C37" s="97" t="s">
        <v>258</v>
      </c>
      <c r="D37" s="153">
        <v>405005</v>
      </c>
      <c r="E37" s="129" t="s">
        <v>271</v>
      </c>
      <c r="F37" s="78">
        <v>230228.64</v>
      </c>
      <c r="G37" s="17">
        <v>230228.64</v>
      </c>
      <c r="H37" s="17">
        <v>230228.64</v>
      </c>
      <c r="I37" s="79"/>
      <c r="J37" s="79"/>
      <c r="K37" s="79"/>
      <c r="L37" s="79"/>
      <c r="M37" s="79"/>
      <c r="N37" s="79"/>
      <c r="O37" s="79"/>
      <c r="P37" s="79"/>
      <c r="Q37" s="79"/>
      <c r="R37" s="79"/>
      <c r="S37" s="79"/>
      <c r="T37" s="79"/>
      <c r="U37" s="79"/>
    </row>
    <row r="38" spans="1:21">
      <c r="A38" s="79"/>
      <c r="B38" s="79"/>
      <c r="C38" s="79"/>
      <c r="D38" s="49">
        <v>405007</v>
      </c>
      <c r="E38" s="50" t="s">
        <v>157</v>
      </c>
      <c r="F38" s="154">
        <v>11491479</v>
      </c>
      <c r="G38" s="154">
        <v>11491479</v>
      </c>
      <c r="H38" s="154">
        <v>8782327</v>
      </c>
      <c r="I38" s="154">
        <v>2709152</v>
      </c>
      <c r="J38" s="79"/>
      <c r="K38" s="79"/>
      <c r="L38" s="79"/>
      <c r="M38" s="79"/>
      <c r="N38" s="79"/>
      <c r="O38" s="79"/>
      <c r="P38" s="79"/>
      <c r="Q38" s="79"/>
      <c r="R38" s="79"/>
      <c r="S38" s="79"/>
      <c r="T38" s="79"/>
      <c r="U38" s="79"/>
    </row>
    <row r="39" spans="1:21">
      <c r="A39" s="97">
        <v>214</v>
      </c>
      <c r="B39" s="97" t="s">
        <v>258</v>
      </c>
      <c r="C39" s="97" t="s">
        <v>258</v>
      </c>
      <c r="D39" s="66" t="s">
        <v>287</v>
      </c>
      <c r="E39" s="66" t="s">
        <v>288</v>
      </c>
      <c r="F39" s="155">
        <v>11491479</v>
      </c>
      <c r="G39" s="155">
        <v>11491479</v>
      </c>
      <c r="H39" s="155">
        <v>8782327</v>
      </c>
      <c r="I39" s="155">
        <v>2709152</v>
      </c>
      <c r="J39" s="79"/>
      <c r="K39" s="79"/>
      <c r="L39" s="79"/>
      <c r="M39" s="79"/>
      <c r="N39" s="79"/>
      <c r="O39" s="79"/>
      <c r="P39" s="79"/>
      <c r="Q39" s="79"/>
      <c r="R39" s="79"/>
      <c r="S39" s="79"/>
      <c r="T39" s="79"/>
      <c r="U39" s="79"/>
    </row>
    <row r="40" spans="1:21">
      <c r="A40" s="90"/>
      <c r="B40" s="90"/>
      <c r="C40" s="90"/>
      <c r="D40" s="49">
        <v>405009</v>
      </c>
      <c r="E40" s="50" t="s">
        <v>158</v>
      </c>
      <c r="F40" s="73">
        <v>3173933.25</v>
      </c>
      <c r="G40" s="27">
        <v>1849333.25</v>
      </c>
      <c r="H40" s="27">
        <v>1551114.25</v>
      </c>
      <c r="I40" s="27">
        <v>298219</v>
      </c>
      <c r="J40" s="27">
        <v>0</v>
      </c>
      <c r="K40" s="27">
        <v>1324600</v>
      </c>
      <c r="L40" s="27">
        <v>0</v>
      </c>
      <c r="M40" s="27">
        <v>1324600</v>
      </c>
      <c r="N40" s="79"/>
      <c r="O40" s="79"/>
      <c r="P40" s="79"/>
      <c r="Q40" s="79"/>
      <c r="R40" s="79"/>
      <c r="S40" s="79"/>
      <c r="T40" s="79"/>
      <c r="U40" s="79"/>
    </row>
    <row r="41" ht="21" spans="1:21">
      <c r="A41" s="97" t="s">
        <v>247</v>
      </c>
      <c r="B41" s="97" t="s">
        <v>248</v>
      </c>
      <c r="C41" s="97" t="s">
        <v>248</v>
      </c>
      <c r="D41" s="153">
        <v>405009</v>
      </c>
      <c r="E41" s="156" t="s">
        <v>249</v>
      </c>
      <c r="F41" s="78">
        <v>160659.84</v>
      </c>
      <c r="G41" s="17">
        <v>160659.84</v>
      </c>
      <c r="H41" s="17">
        <v>160659.84</v>
      </c>
      <c r="I41" s="79"/>
      <c r="J41" s="79"/>
      <c r="K41" s="79"/>
      <c r="L41" s="79"/>
      <c r="M41" s="79"/>
      <c r="N41" s="79"/>
      <c r="O41" s="79"/>
      <c r="P41" s="79"/>
      <c r="Q41" s="79"/>
      <c r="R41" s="79"/>
      <c r="S41" s="79"/>
      <c r="T41" s="79"/>
      <c r="U41" s="79"/>
    </row>
    <row r="42" spans="1:21">
      <c r="A42" s="97" t="s">
        <v>247</v>
      </c>
      <c r="B42" s="97" t="s">
        <v>248</v>
      </c>
      <c r="C42" s="97" t="s">
        <v>250</v>
      </c>
      <c r="D42" s="153">
        <v>405009</v>
      </c>
      <c r="E42" s="156" t="s">
        <v>251</v>
      </c>
      <c r="F42" s="78">
        <v>80329.92</v>
      </c>
      <c r="G42" s="17">
        <v>80329.92</v>
      </c>
      <c r="H42" s="17">
        <v>80329.92</v>
      </c>
      <c r="I42" s="79"/>
      <c r="J42" s="79"/>
      <c r="K42" s="79"/>
      <c r="L42" s="79"/>
      <c r="M42" s="79"/>
      <c r="N42" s="79"/>
      <c r="O42" s="79"/>
      <c r="P42" s="79"/>
      <c r="Q42" s="79"/>
      <c r="R42" s="79"/>
      <c r="S42" s="79"/>
      <c r="T42" s="79"/>
      <c r="U42" s="79"/>
    </row>
    <row r="43" spans="1:21">
      <c r="A43" s="97" t="s">
        <v>247</v>
      </c>
      <c r="B43" s="97" t="s">
        <v>253</v>
      </c>
      <c r="C43" s="97" t="s">
        <v>253</v>
      </c>
      <c r="D43" s="153">
        <v>405009</v>
      </c>
      <c r="E43" s="156" t="s">
        <v>255</v>
      </c>
      <c r="F43" s="78">
        <v>10041.24</v>
      </c>
      <c r="G43" s="17">
        <v>10041.24</v>
      </c>
      <c r="H43" s="17">
        <v>10041.24</v>
      </c>
      <c r="I43" s="79"/>
      <c r="J43" s="79"/>
      <c r="K43" s="79"/>
      <c r="L43" s="79"/>
      <c r="M43" s="79"/>
      <c r="N43" s="79"/>
      <c r="O43" s="79"/>
      <c r="P43" s="79"/>
      <c r="Q43" s="79"/>
      <c r="R43" s="79"/>
      <c r="S43" s="79"/>
      <c r="T43" s="79"/>
      <c r="U43" s="79"/>
    </row>
    <row r="44" spans="1:21">
      <c r="A44" s="97" t="s">
        <v>256</v>
      </c>
      <c r="B44" s="97" t="s">
        <v>257</v>
      </c>
      <c r="C44" s="97" t="s">
        <v>258</v>
      </c>
      <c r="D44" s="153">
        <v>405009</v>
      </c>
      <c r="E44" s="156" t="s">
        <v>259</v>
      </c>
      <c r="F44" s="78">
        <v>85350.54</v>
      </c>
      <c r="G44" s="17">
        <v>85350.54</v>
      </c>
      <c r="H44" s="17">
        <v>85350.54</v>
      </c>
      <c r="I44" s="79"/>
      <c r="J44" s="79"/>
      <c r="K44" s="79"/>
      <c r="L44" s="79"/>
      <c r="M44" s="79"/>
      <c r="N44" s="79"/>
      <c r="O44" s="79"/>
      <c r="P44" s="79"/>
      <c r="Q44" s="79"/>
      <c r="R44" s="79"/>
      <c r="S44" s="79"/>
      <c r="T44" s="79"/>
      <c r="U44" s="79"/>
    </row>
    <row r="45" spans="1:21">
      <c r="A45" s="97" t="s">
        <v>260</v>
      </c>
      <c r="B45" s="97" t="s">
        <v>258</v>
      </c>
      <c r="C45" s="97" t="s">
        <v>258</v>
      </c>
      <c r="D45" s="153">
        <v>405009</v>
      </c>
      <c r="E45" s="156" t="s">
        <v>261</v>
      </c>
      <c r="F45" s="78">
        <v>1392456.83</v>
      </c>
      <c r="G45" s="17">
        <v>1392456.83</v>
      </c>
      <c r="H45" s="17">
        <v>1094237.83</v>
      </c>
      <c r="I45" s="17">
        <v>298219</v>
      </c>
      <c r="J45" s="17"/>
      <c r="K45" s="79"/>
      <c r="L45" s="79"/>
      <c r="M45" s="79"/>
      <c r="N45" s="79"/>
      <c r="O45" s="79"/>
      <c r="P45" s="79"/>
      <c r="Q45" s="79"/>
      <c r="R45" s="79"/>
      <c r="S45" s="79"/>
      <c r="T45" s="79"/>
      <c r="U45" s="79"/>
    </row>
    <row r="46" spans="1:21">
      <c r="A46" s="97" t="s">
        <v>260</v>
      </c>
      <c r="B46" s="97" t="s">
        <v>258</v>
      </c>
      <c r="C46" s="97" t="s">
        <v>268</v>
      </c>
      <c r="D46" s="153">
        <v>405009</v>
      </c>
      <c r="E46" s="157" t="s">
        <v>273</v>
      </c>
      <c r="F46" s="78">
        <v>1324600</v>
      </c>
      <c r="G46" s="17"/>
      <c r="H46" s="17"/>
      <c r="I46" s="17"/>
      <c r="J46" s="17"/>
      <c r="K46" s="17">
        <v>1324600</v>
      </c>
      <c r="L46" s="17"/>
      <c r="M46" s="17">
        <v>1324600</v>
      </c>
      <c r="N46" s="79"/>
      <c r="O46" s="79"/>
      <c r="P46" s="79"/>
      <c r="Q46" s="79"/>
      <c r="R46" s="79"/>
      <c r="S46" s="79"/>
      <c r="T46" s="79"/>
      <c r="U46" s="79"/>
    </row>
    <row r="47" spans="1:21">
      <c r="A47" s="99" t="s">
        <v>270</v>
      </c>
      <c r="B47" s="99" t="s">
        <v>268</v>
      </c>
      <c r="C47" s="99" t="s">
        <v>258</v>
      </c>
      <c r="D47" s="158">
        <v>405009</v>
      </c>
      <c r="E47" s="159" t="s">
        <v>271</v>
      </c>
      <c r="F47" s="78">
        <v>120494.88</v>
      </c>
      <c r="G47" s="17">
        <v>120494.88</v>
      </c>
      <c r="H47" s="17">
        <v>120494.88</v>
      </c>
      <c r="I47" s="79"/>
      <c r="J47" s="79"/>
      <c r="K47" s="79"/>
      <c r="L47" s="79"/>
      <c r="M47" s="79"/>
      <c r="N47" s="79"/>
      <c r="O47" s="79"/>
      <c r="P47" s="79"/>
      <c r="Q47" s="79"/>
      <c r="R47" s="79"/>
      <c r="S47" s="79"/>
      <c r="T47" s="79"/>
      <c r="U47" s="79"/>
    </row>
    <row r="48" ht="19.5" spans="1:21">
      <c r="A48" s="90"/>
      <c r="B48" s="90"/>
      <c r="C48" s="90"/>
      <c r="D48" s="35" t="s">
        <v>289</v>
      </c>
      <c r="E48" s="35" t="s">
        <v>290</v>
      </c>
      <c r="F48" s="73">
        <v>679817.88</v>
      </c>
      <c r="G48" s="27">
        <v>679817.88</v>
      </c>
      <c r="H48" s="27">
        <v>566170.88</v>
      </c>
      <c r="I48" s="27">
        <v>113647</v>
      </c>
      <c r="J48" s="27">
        <v>0</v>
      </c>
      <c r="K48" s="79"/>
      <c r="L48" s="79"/>
      <c r="M48" s="79"/>
      <c r="N48" s="79"/>
      <c r="O48" s="79"/>
      <c r="P48" s="79"/>
      <c r="Q48" s="79"/>
      <c r="R48" s="79"/>
      <c r="S48" s="79"/>
      <c r="T48" s="79"/>
      <c r="U48" s="79"/>
    </row>
    <row r="49" ht="21" spans="1:21">
      <c r="A49" s="97" t="s">
        <v>247</v>
      </c>
      <c r="B49" s="97" t="s">
        <v>248</v>
      </c>
      <c r="C49" s="97" t="s">
        <v>248</v>
      </c>
      <c r="D49" s="153">
        <v>405012</v>
      </c>
      <c r="E49" s="156" t="s">
        <v>249</v>
      </c>
      <c r="F49" s="78">
        <v>58800</v>
      </c>
      <c r="G49" s="17">
        <v>58800</v>
      </c>
      <c r="H49" s="17">
        <v>58800</v>
      </c>
      <c r="I49" s="79"/>
      <c r="J49" s="79"/>
      <c r="K49" s="79"/>
      <c r="L49" s="79"/>
      <c r="M49" s="79"/>
      <c r="N49" s="79"/>
      <c r="O49" s="79"/>
      <c r="P49" s="79"/>
      <c r="Q49" s="79"/>
      <c r="R49" s="79"/>
      <c r="S49" s="79"/>
      <c r="T49" s="79"/>
      <c r="U49" s="79"/>
    </row>
    <row r="50" spans="1:21">
      <c r="A50" s="97" t="s">
        <v>247</v>
      </c>
      <c r="B50" s="97" t="s">
        <v>248</v>
      </c>
      <c r="C50" s="97" t="s">
        <v>250</v>
      </c>
      <c r="D50" s="153">
        <v>405012</v>
      </c>
      <c r="E50" s="156" t="s">
        <v>251</v>
      </c>
      <c r="F50" s="78">
        <v>29400</v>
      </c>
      <c r="G50" s="17">
        <v>29400</v>
      </c>
      <c r="H50" s="17">
        <v>29400</v>
      </c>
      <c r="I50" s="79"/>
      <c r="J50" s="79"/>
      <c r="K50" s="79"/>
      <c r="L50" s="79"/>
      <c r="M50" s="79"/>
      <c r="N50" s="79"/>
      <c r="O50" s="79"/>
      <c r="P50" s="79"/>
      <c r="Q50" s="79"/>
      <c r="R50" s="79"/>
      <c r="S50" s="79"/>
      <c r="T50" s="79"/>
      <c r="U50" s="79"/>
    </row>
    <row r="51" spans="1:21">
      <c r="A51" s="97" t="s">
        <v>247</v>
      </c>
      <c r="B51" s="97" t="s">
        <v>253</v>
      </c>
      <c r="C51" s="97" t="s">
        <v>253</v>
      </c>
      <c r="D51" s="153">
        <v>405012</v>
      </c>
      <c r="E51" s="156" t="s">
        <v>255</v>
      </c>
      <c r="F51" s="78">
        <v>6247.5</v>
      </c>
      <c r="G51" s="17">
        <v>6247.5</v>
      </c>
      <c r="H51" s="17">
        <v>6247.5</v>
      </c>
      <c r="I51" s="79"/>
      <c r="J51" s="79"/>
      <c r="K51" s="79"/>
      <c r="L51" s="79"/>
      <c r="M51" s="79"/>
      <c r="N51" s="79"/>
      <c r="O51" s="79"/>
      <c r="P51" s="79"/>
      <c r="Q51" s="79"/>
      <c r="R51" s="79"/>
      <c r="S51" s="79"/>
      <c r="T51" s="79"/>
      <c r="U51" s="79"/>
    </row>
    <row r="52" spans="1:21">
      <c r="A52" s="97" t="s">
        <v>256</v>
      </c>
      <c r="B52" s="97" t="s">
        <v>257</v>
      </c>
      <c r="C52" s="97" t="s">
        <v>258</v>
      </c>
      <c r="D52" s="153">
        <v>405012</v>
      </c>
      <c r="E52" s="156" t="s">
        <v>259</v>
      </c>
      <c r="F52" s="78">
        <v>31237.5</v>
      </c>
      <c r="G52" s="17">
        <v>31237.5</v>
      </c>
      <c r="H52" s="17">
        <v>31237.5</v>
      </c>
      <c r="I52" s="79"/>
      <c r="J52" s="79"/>
      <c r="K52" s="79"/>
      <c r="L52" s="79"/>
      <c r="M52" s="79"/>
      <c r="N52" s="79"/>
      <c r="O52" s="79"/>
      <c r="P52" s="79"/>
      <c r="Q52" s="79"/>
      <c r="R52" s="79"/>
      <c r="S52" s="79"/>
      <c r="T52" s="79"/>
      <c r="U52" s="79"/>
    </row>
    <row r="53" spans="1:21">
      <c r="A53" s="97" t="s">
        <v>260</v>
      </c>
      <c r="B53" s="97" t="s">
        <v>258</v>
      </c>
      <c r="C53" s="97" t="s">
        <v>258</v>
      </c>
      <c r="D53" s="153">
        <v>405012</v>
      </c>
      <c r="E53" s="156" t="s">
        <v>261</v>
      </c>
      <c r="F53" s="78">
        <v>510032.88</v>
      </c>
      <c r="G53" s="17">
        <v>510032.88</v>
      </c>
      <c r="H53" s="17">
        <v>396385.88</v>
      </c>
      <c r="I53" s="17">
        <v>113647</v>
      </c>
      <c r="J53" s="79"/>
      <c r="K53" s="79"/>
      <c r="L53" s="79"/>
      <c r="M53" s="79"/>
      <c r="N53" s="79"/>
      <c r="O53" s="79"/>
      <c r="P53" s="79"/>
      <c r="Q53" s="79"/>
      <c r="R53" s="79"/>
      <c r="S53" s="79"/>
      <c r="T53" s="79"/>
      <c r="U53" s="79"/>
    </row>
    <row r="54" spans="1:21">
      <c r="A54" s="97" t="s">
        <v>270</v>
      </c>
      <c r="B54" s="97" t="s">
        <v>268</v>
      </c>
      <c r="C54" s="97" t="s">
        <v>258</v>
      </c>
      <c r="D54" s="153">
        <v>405012</v>
      </c>
      <c r="E54" s="156" t="s">
        <v>271</v>
      </c>
      <c r="F54" s="78">
        <v>44100</v>
      </c>
      <c r="G54" s="17">
        <v>44100</v>
      </c>
      <c r="H54" s="17">
        <v>44100</v>
      </c>
      <c r="I54" s="79"/>
      <c r="J54" s="79"/>
      <c r="K54" s="79"/>
      <c r="L54" s="79"/>
      <c r="M54" s="79"/>
      <c r="N54" s="79"/>
      <c r="O54" s="79"/>
      <c r="P54" s="79"/>
      <c r="Q54" s="79"/>
      <c r="R54" s="79"/>
      <c r="S54" s="79"/>
      <c r="T54" s="79"/>
      <c r="U54" s="79"/>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3" sqref="A3:C3"/>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 min="6" max="6" width="9.76666666666667" customWidth="1"/>
  </cols>
  <sheetData>
    <row r="1" ht="16.35" customHeight="1" spans="1:4">
      <c r="A1" s="1"/>
      <c r="D1" s="20" t="s">
        <v>291</v>
      </c>
    </row>
    <row r="2" ht="31.9" customHeight="1" spans="1:4">
      <c r="A2" s="2" t="s">
        <v>11</v>
      </c>
      <c r="B2" s="2"/>
      <c r="C2" s="2"/>
      <c r="D2" s="2"/>
    </row>
    <row r="3" ht="18.95" customHeight="1" spans="1:5">
      <c r="A3" s="3" t="s">
        <v>30</v>
      </c>
      <c r="B3" s="3"/>
      <c r="C3" s="3"/>
      <c r="D3" s="21" t="s">
        <v>31</v>
      </c>
      <c r="E3" s="1"/>
    </row>
    <row r="4" ht="20.2" customHeight="1" spans="1:5">
      <c r="A4" s="4" t="s">
        <v>32</v>
      </c>
      <c r="B4" s="4"/>
      <c r="C4" s="4" t="s">
        <v>33</v>
      </c>
      <c r="D4" s="4"/>
      <c r="E4" s="143"/>
    </row>
    <row r="5" ht="20.2" customHeight="1" spans="1:5">
      <c r="A5" s="4" t="s">
        <v>34</v>
      </c>
      <c r="B5" s="4" t="s">
        <v>35</v>
      </c>
      <c r="C5" s="4" t="s">
        <v>34</v>
      </c>
      <c r="D5" s="4" t="s">
        <v>35</v>
      </c>
      <c r="E5" s="143"/>
    </row>
    <row r="6" ht="20.2" customHeight="1" spans="1:5">
      <c r="A6" s="25" t="s">
        <v>292</v>
      </c>
      <c r="B6" s="24">
        <v>39137723.31</v>
      </c>
      <c r="C6" s="25" t="s">
        <v>293</v>
      </c>
      <c r="D6" s="72"/>
      <c r="E6" s="144"/>
    </row>
    <row r="7" ht="20.2" customHeight="1" spans="1:5">
      <c r="A7" s="19" t="s">
        <v>294</v>
      </c>
      <c r="B7" s="6">
        <v>39137723.31</v>
      </c>
      <c r="C7" s="19" t="s">
        <v>40</v>
      </c>
      <c r="D7" s="56">
        <v>6640831</v>
      </c>
      <c r="E7" s="144"/>
    </row>
    <row r="8" ht="20.2" customHeight="1" spans="1:5">
      <c r="A8" s="19" t="s">
        <v>295</v>
      </c>
      <c r="B8" s="6">
        <v>36937723.31</v>
      </c>
      <c r="C8" s="19" t="s">
        <v>44</v>
      </c>
      <c r="D8" s="56"/>
      <c r="E8" s="144"/>
    </row>
    <row r="9" ht="31.05" customHeight="1" spans="1:5">
      <c r="A9" s="19" t="s">
        <v>47</v>
      </c>
      <c r="B9" s="6">
        <v>2200000</v>
      </c>
      <c r="C9" s="19" t="s">
        <v>48</v>
      </c>
      <c r="D9" s="56"/>
      <c r="E9" s="144"/>
    </row>
    <row r="10" ht="20.2" customHeight="1" spans="1:5">
      <c r="A10" s="19" t="s">
        <v>296</v>
      </c>
      <c r="B10" s="6"/>
      <c r="C10" s="19" t="s">
        <v>52</v>
      </c>
      <c r="D10" s="56"/>
      <c r="E10" s="144"/>
    </row>
    <row r="11" ht="20.2" customHeight="1" spans="1:5">
      <c r="A11" s="19" t="s">
        <v>297</v>
      </c>
      <c r="B11" s="6"/>
      <c r="C11" s="19" t="s">
        <v>56</v>
      </c>
      <c r="D11" s="56"/>
      <c r="E11" s="144"/>
    </row>
    <row r="12" ht="20.2" customHeight="1" spans="1:5">
      <c r="A12" s="19" t="s">
        <v>298</v>
      </c>
      <c r="B12" s="6"/>
      <c r="C12" s="19" t="s">
        <v>60</v>
      </c>
      <c r="D12" s="56"/>
      <c r="E12" s="144"/>
    </row>
    <row r="13" ht="20.2" customHeight="1" spans="1:5">
      <c r="A13" s="25" t="s">
        <v>299</v>
      </c>
      <c r="B13" s="24"/>
      <c r="C13" s="19" t="s">
        <v>64</v>
      </c>
      <c r="D13" s="56"/>
      <c r="E13" s="144"/>
    </row>
    <row r="14" ht="20.2" customHeight="1" spans="1:5">
      <c r="A14" s="19" t="s">
        <v>294</v>
      </c>
      <c r="B14" s="6"/>
      <c r="C14" s="19" t="s">
        <v>68</v>
      </c>
      <c r="D14" s="56">
        <v>4689651.34</v>
      </c>
      <c r="E14" s="144"/>
    </row>
    <row r="15" ht="20.2" customHeight="1" spans="1:5">
      <c r="A15" s="19" t="s">
        <v>296</v>
      </c>
      <c r="B15" s="6"/>
      <c r="C15" s="19" t="s">
        <v>72</v>
      </c>
      <c r="D15" s="56"/>
      <c r="E15" s="144"/>
    </row>
    <row r="16" ht="20.2" customHeight="1" spans="1:5">
      <c r="A16" s="19" t="s">
        <v>297</v>
      </c>
      <c r="B16" s="6"/>
      <c r="C16" s="19" t="s">
        <v>76</v>
      </c>
      <c r="D16" s="56">
        <v>826861.98</v>
      </c>
      <c r="E16" s="144"/>
    </row>
    <row r="17" ht="20.2" customHeight="1" spans="1:5">
      <c r="A17" s="19" t="s">
        <v>298</v>
      </c>
      <c r="B17" s="6"/>
      <c r="C17" s="19" t="s">
        <v>80</v>
      </c>
      <c r="D17" s="56"/>
      <c r="E17" s="144"/>
    </row>
    <row r="18" ht="20.2" customHeight="1" spans="1:5">
      <c r="A18" s="19"/>
      <c r="B18" s="6"/>
      <c r="C18" s="19" t="s">
        <v>84</v>
      </c>
      <c r="D18" s="56"/>
      <c r="E18" s="144"/>
    </row>
    <row r="19" ht="20.2" customHeight="1" spans="1:5">
      <c r="A19" s="19"/>
      <c r="B19" s="19"/>
      <c r="C19" s="19" t="s">
        <v>88</v>
      </c>
      <c r="D19" s="56"/>
      <c r="E19" s="144"/>
    </row>
    <row r="20" ht="20.2" customHeight="1" spans="1:5">
      <c r="A20" s="19"/>
      <c r="B20" s="19"/>
      <c r="C20" s="19" t="s">
        <v>92</v>
      </c>
      <c r="D20" s="56">
        <v>25813044.43</v>
      </c>
      <c r="E20" s="144"/>
    </row>
    <row r="21" ht="20.2" customHeight="1" spans="1:5">
      <c r="A21" s="19"/>
      <c r="B21" s="19"/>
      <c r="C21" s="19" t="s">
        <v>96</v>
      </c>
      <c r="D21" s="56"/>
      <c r="E21" s="144"/>
    </row>
    <row r="22" ht="20.2" customHeight="1" spans="1:5">
      <c r="A22" s="19"/>
      <c r="B22" s="19"/>
      <c r="C22" s="19" t="s">
        <v>99</v>
      </c>
      <c r="D22" s="56"/>
      <c r="E22" s="144"/>
    </row>
    <row r="23" ht="20.2" customHeight="1" spans="1:5">
      <c r="A23" s="19"/>
      <c r="B23" s="19"/>
      <c r="C23" s="19" t="s">
        <v>102</v>
      </c>
      <c r="D23" s="56"/>
      <c r="E23" s="144"/>
    </row>
    <row r="24" ht="20.2" customHeight="1" spans="1:5">
      <c r="A24" s="19"/>
      <c r="B24" s="19"/>
      <c r="C24" s="19" t="s">
        <v>104</v>
      </c>
      <c r="D24" s="56"/>
      <c r="E24" s="144"/>
    </row>
    <row r="25" ht="20.2" customHeight="1" spans="1:5">
      <c r="A25" s="19"/>
      <c r="B25" s="19"/>
      <c r="C25" s="19" t="s">
        <v>106</v>
      </c>
      <c r="D25" s="56"/>
      <c r="E25" s="144"/>
    </row>
    <row r="26" ht="20.2" customHeight="1" spans="1:5">
      <c r="A26" s="19"/>
      <c r="B26" s="19"/>
      <c r="C26" s="19" t="s">
        <v>108</v>
      </c>
      <c r="D26" s="56">
        <v>1167334.56</v>
      </c>
      <c r="E26" s="144"/>
    </row>
    <row r="27" ht="20.2" customHeight="1" spans="1:5">
      <c r="A27" s="19"/>
      <c r="B27" s="19"/>
      <c r="C27" s="19" t="s">
        <v>110</v>
      </c>
      <c r="D27" s="56"/>
      <c r="E27" s="144"/>
    </row>
    <row r="28" ht="20.2" customHeight="1" spans="1:5">
      <c r="A28" s="19"/>
      <c r="B28" s="19"/>
      <c r="C28" s="19" t="s">
        <v>112</v>
      </c>
      <c r="D28" s="56"/>
      <c r="E28" s="144"/>
    </row>
    <row r="29" ht="20.2" customHeight="1" spans="1:5">
      <c r="A29" s="19"/>
      <c r="B29" s="19"/>
      <c r="C29" s="19" t="s">
        <v>114</v>
      </c>
      <c r="D29" s="56"/>
      <c r="E29" s="144"/>
    </row>
    <row r="30" ht="20.2" customHeight="1" spans="1:5">
      <c r="A30" s="19"/>
      <c r="B30" s="19"/>
      <c r="C30" s="19" t="s">
        <v>116</v>
      </c>
      <c r="D30" s="56"/>
      <c r="E30" s="144"/>
    </row>
    <row r="31" ht="20.2" customHeight="1" spans="1:5">
      <c r="A31" s="19"/>
      <c r="B31" s="19"/>
      <c r="C31" s="19" t="s">
        <v>118</v>
      </c>
      <c r="D31" s="56"/>
      <c r="E31" s="144"/>
    </row>
    <row r="32" ht="20.2" customHeight="1" spans="1:5">
      <c r="A32" s="19"/>
      <c r="B32" s="19"/>
      <c r="C32" s="19" t="s">
        <v>120</v>
      </c>
      <c r="D32" s="56"/>
      <c r="E32" s="144"/>
    </row>
    <row r="33" ht="20.2" customHeight="1" spans="1:5">
      <c r="A33" s="19"/>
      <c r="B33" s="19"/>
      <c r="C33" s="19" t="s">
        <v>122</v>
      </c>
      <c r="D33" s="56"/>
      <c r="E33" s="144"/>
    </row>
    <row r="34" ht="20.2" customHeight="1" spans="1:5">
      <c r="A34" s="19"/>
      <c r="B34" s="19"/>
      <c r="C34" s="19" t="s">
        <v>123</v>
      </c>
      <c r="D34" s="56"/>
      <c r="E34" s="144"/>
    </row>
    <row r="35" ht="20.2" customHeight="1" spans="1:5">
      <c r="A35" s="19"/>
      <c r="B35" s="19"/>
      <c r="C35" s="19" t="s">
        <v>124</v>
      </c>
      <c r="D35" s="56"/>
      <c r="E35" s="144"/>
    </row>
    <row r="36" ht="20.2" customHeight="1" spans="1:5">
      <c r="A36" s="19"/>
      <c r="B36" s="19"/>
      <c r="C36" s="19" t="s">
        <v>125</v>
      </c>
      <c r="D36" s="56"/>
      <c r="E36" s="144"/>
    </row>
    <row r="37" ht="20.2" customHeight="1" spans="1:5">
      <c r="A37" s="19"/>
      <c r="B37" s="19"/>
      <c r="C37" s="19"/>
      <c r="D37" s="19"/>
      <c r="E37" s="144"/>
    </row>
    <row r="38" ht="20.2" customHeight="1" spans="1:5">
      <c r="A38" s="25"/>
      <c r="B38" s="25"/>
      <c r="C38" s="25" t="s">
        <v>300</v>
      </c>
      <c r="D38" s="24"/>
      <c r="E38" s="145"/>
    </row>
    <row r="39" ht="20.2" customHeight="1" spans="1:5">
      <c r="A39" s="25"/>
      <c r="B39" s="25"/>
      <c r="C39" s="25"/>
      <c r="D39" s="25"/>
      <c r="E39" s="145"/>
    </row>
    <row r="40" ht="20.2" customHeight="1" spans="1:5">
      <c r="A40" s="34" t="s">
        <v>301</v>
      </c>
      <c r="B40" s="72">
        <v>39137723.31</v>
      </c>
      <c r="C40" s="34" t="s">
        <v>302</v>
      </c>
      <c r="D40" s="72">
        <v>39137723.31</v>
      </c>
      <c r="E40" s="14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7"/>
  <sheetViews>
    <sheetView topLeftCell="A80" workbookViewId="0">
      <selection activeCell="K12" sqref="K12"/>
    </sheetView>
  </sheetViews>
  <sheetFormatPr defaultColWidth="10" defaultRowHeight="13.5"/>
  <cols>
    <col min="1" max="1" width="25.25" customWidth="1"/>
    <col min="2" max="2" width="37.75" customWidth="1"/>
    <col min="3" max="3" width="16.4166666666667" customWidth="1"/>
    <col min="4" max="4" width="15.5" customWidth="1"/>
    <col min="5" max="5" width="12.4833333333333" customWidth="1"/>
    <col min="6" max="6" width="10.8583333333333" customWidth="1"/>
    <col min="7" max="7" width="14.6583333333333" customWidth="1"/>
    <col min="8" max="8" width="11.4" customWidth="1"/>
    <col min="9" max="9" width="19" customWidth="1"/>
    <col min="10" max="10" width="9.76666666666667" customWidth="1"/>
  </cols>
  <sheetData>
    <row r="1" ht="16.35" customHeight="1" spans="1:9">
      <c r="A1" s="1"/>
      <c r="I1" s="20" t="s">
        <v>303</v>
      </c>
    </row>
    <row r="2" ht="43.1" customHeight="1" spans="1:9">
      <c r="A2" s="2" t="s">
        <v>12</v>
      </c>
      <c r="B2" s="2"/>
      <c r="C2" s="2"/>
      <c r="D2" s="2"/>
      <c r="E2" s="2"/>
      <c r="F2" s="2"/>
      <c r="G2" s="2"/>
      <c r="H2" s="2"/>
      <c r="I2" s="2"/>
    </row>
    <row r="3" ht="24.15" customHeight="1" spans="1:9">
      <c r="A3" s="119" t="s">
        <v>30</v>
      </c>
      <c r="B3" s="119"/>
      <c r="C3" s="119"/>
      <c r="D3" s="119"/>
      <c r="E3" s="119"/>
      <c r="F3" s="119"/>
      <c r="G3" s="119"/>
      <c r="H3" s="21" t="s">
        <v>31</v>
      </c>
      <c r="I3" s="21"/>
    </row>
    <row r="4" ht="25" customHeight="1" spans="1:9">
      <c r="A4" s="4" t="s">
        <v>161</v>
      </c>
      <c r="B4" s="4" t="s">
        <v>162</v>
      </c>
      <c r="C4" s="4" t="s">
        <v>135</v>
      </c>
      <c r="D4" s="4" t="s">
        <v>163</v>
      </c>
      <c r="E4" s="4"/>
      <c r="F4" s="4"/>
      <c r="G4" s="4"/>
      <c r="H4" s="4"/>
      <c r="I4" s="4" t="s">
        <v>164</v>
      </c>
    </row>
    <row r="5" ht="20.7" customHeight="1" spans="1:9">
      <c r="A5" s="4"/>
      <c r="B5" s="4"/>
      <c r="C5" s="4"/>
      <c r="D5" s="4" t="s">
        <v>137</v>
      </c>
      <c r="E5" s="4" t="s">
        <v>304</v>
      </c>
      <c r="F5" s="4"/>
      <c r="G5" s="4"/>
      <c r="H5" s="4" t="s">
        <v>305</v>
      </c>
      <c r="I5" s="4"/>
    </row>
    <row r="6" ht="28.45" customHeight="1" spans="1:9">
      <c r="A6" s="4"/>
      <c r="B6" s="4"/>
      <c r="C6" s="4"/>
      <c r="D6" s="4"/>
      <c r="E6" s="4" t="s">
        <v>277</v>
      </c>
      <c r="F6" s="4" t="s">
        <v>306</v>
      </c>
      <c r="G6" s="4" t="s">
        <v>238</v>
      </c>
      <c r="H6" s="4"/>
      <c r="I6" s="4"/>
    </row>
    <row r="7" s="118" customFormat="1" ht="20" customHeight="1" spans="1:9">
      <c r="A7" s="103"/>
      <c r="B7" s="103" t="s">
        <v>135</v>
      </c>
      <c r="C7" s="120">
        <v>39137723.31</v>
      </c>
      <c r="D7" s="120">
        <v>29283123.31</v>
      </c>
      <c r="E7" s="120">
        <v>23942708.31</v>
      </c>
      <c r="F7" s="120"/>
      <c r="G7" s="120">
        <v>33120</v>
      </c>
      <c r="H7" s="120">
        <v>5307295</v>
      </c>
      <c r="I7" s="120">
        <v>9854600</v>
      </c>
    </row>
    <row r="8" s="118" customFormat="1" ht="20" customHeight="1" spans="1:9">
      <c r="A8" s="121" t="s">
        <v>153</v>
      </c>
      <c r="B8" s="121" t="s">
        <v>3</v>
      </c>
      <c r="C8" s="120">
        <f>SUM(C9+C33+C50+C69+C73+C90)</f>
        <v>39137723.31</v>
      </c>
      <c r="D8" s="120">
        <f t="shared" ref="D8:I8" si="0">SUM(D9+D33+D50+D69+D73+D90)</f>
        <v>29283123.31</v>
      </c>
      <c r="E8" s="120">
        <f t="shared" si="0"/>
        <v>23942708.31</v>
      </c>
      <c r="F8" s="120"/>
      <c r="G8" s="120">
        <f t="shared" si="0"/>
        <v>33120</v>
      </c>
      <c r="H8" s="120">
        <f t="shared" si="0"/>
        <v>5307295</v>
      </c>
      <c r="I8" s="120">
        <f t="shared" si="0"/>
        <v>9854600</v>
      </c>
    </row>
    <row r="9" s="118" customFormat="1" ht="20" customHeight="1" spans="1:9">
      <c r="A9" s="122" t="s">
        <v>168</v>
      </c>
      <c r="B9" s="122" t="s">
        <v>154</v>
      </c>
      <c r="C9" s="123">
        <v>12927790.5</v>
      </c>
      <c r="D9" s="123">
        <v>4597790.5</v>
      </c>
      <c r="E9" s="123">
        <v>3922263.5</v>
      </c>
      <c r="F9" s="123"/>
      <c r="G9" s="123">
        <v>24840</v>
      </c>
      <c r="H9" s="123">
        <v>650687</v>
      </c>
      <c r="I9" s="123">
        <v>8330000</v>
      </c>
    </row>
    <row r="10" s="118" customFormat="1" ht="20" customHeight="1" spans="1:9">
      <c r="A10" s="124" t="s">
        <v>169</v>
      </c>
      <c r="B10" s="125" t="s">
        <v>170</v>
      </c>
      <c r="C10" s="123">
        <f>C11+C14+C16</f>
        <v>2631521</v>
      </c>
      <c r="D10" s="123">
        <f t="shared" ref="D10:I10" si="1">D11+D14+D16</f>
        <v>631521</v>
      </c>
      <c r="E10" s="123">
        <f t="shared" si="1"/>
        <v>631521</v>
      </c>
      <c r="F10" s="123"/>
      <c r="G10" s="123"/>
      <c r="H10" s="123"/>
      <c r="I10" s="123">
        <f t="shared" si="1"/>
        <v>2000000</v>
      </c>
    </row>
    <row r="11" s="118" customFormat="1" ht="20" customHeight="1" spans="1:9">
      <c r="A11" s="124" t="s">
        <v>171</v>
      </c>
      <c r="B11" s="125" t="s">
        <v>172</v>
      </c>
      <c r="C11" s="123">
        <f>C12+C13</f>
        <v>606260.16</v>
      </c>
      <c r="D11" s="123">
        <f>D12+D13</f>
        <v>606260.16</v>
      </c>
      <c r="E11" s="123">
        <f>E12+E13</f>
        <v>606260.16</v>
      </c>
      <c r="F11" s="123"/>
      <c r="G11" s="123"/>
      <c r="H11" s="123"/>
      <c r="I11" s="123"/>
    </row>
    <row r="12" s="118" customFormat="1" ht="20" customHeight="1" spans="1:9">
      <c r="A12" s="124" t="s">
        <v>173</v>
      </c>
      <c r="B12" s="125" t="s">
        <v>174</v>
      </c>
      <c r="C12" s="126">
        <v>404173.44</v>
      </c>
      <c r="D12" s="126">
        <v>404173.44</v>
      </c>
      <c r="E12" s="127">
        <v>404173.44</v>
      </c>
      <c r="F12" s="127"/>
      <c r="G12" s="127"/>
      <c r="H12" s="127"/>
      <c r="I12" s="127"/>
    </row>
    <row r="13" s="118" customFormat="1" ht="20" customHeight="1" spans="1:9">
      <c r="A13" s="124" t="s">
        <v>175</v>
      </c>
      <c r="B13" s="125" t="s">
        <v>176</v>
      </c>
      <c r="C13" s="126">
        <v>202086.72</v>
      </c>
      <c r="D13" s="126">
        <v>202086.72</v>
      </c>
      <c r="E13" s="127">
        <v>202086.72</v>
      </c>
      <c r="F13" s="127"/>
      <c r="G13" s="127"/>
      <c r="H13" s="127"/>
      <c r="I13" s="127"/>
    </row>
    <row r="14" s="118" customFormat="1" ht="20" customHeight="1" spans="1:9">
      <c r="A14" s="128" t="s">
        <v>177</v>
      </c>
      <c r="B14" s="129" t="s">
        <v>178</v>
      </c>
      <c r="C14" s="126">
        <v>2000000</v>
      </c>
      <c r="D14" s="126"/>
      <c r="E14" s="127"/>
      <c r="F14" s="127"/>
      <c r="G14" s="127"/>
      <c r="H14" s="127"/>
      <c r="I14" s="127">
        <v>2000000</v>
      </c>
    </row>
    <row r="15" s="118" customFormat="1" ht="20" customHeight="1" spans="1:9">
      <c r="A15" s="128" t="s">
        <v>179</v>
      </c>
      <c r="B15" s="129" t="s">
        <v>180</v>
      </c>
      <c r="C15" s="126">
        <v>2000000</v>
      </c>
      <c r="D15" s="126"/>
      <c r="E15" s="127"/>
      <c r="F15" s="127"/>
      <c r="G15" s="127"/>
      <c r="H15" s="127"/>
      <c r="I15" s="127">
        <v>2000000</v>
      </c>
    </row>
    <row r="16" s="118" customFormat="1" ht="20" customHeight="1" spans="1:9">
      <c r="A16" s="128" t="s">
        <v>181</v>
      </c>
      <c r="B16" s="129" t="s">
        <v>182</v>
      </c>
      <c r="C16" s="126">
        <v>25260.84</v>
      </c>
      <c r="D16" s="126">
        <v>25260.84</v>
      </c>
      <c r="E16" s="127">
        <v>25260.84</v>
      </c>
      <c r="F16" s="127"/>
      <c r="G16" s="127"/>
      <c r="H16" s="127"/>
      <c r="I16" s="127"/>
    </row>
    <row r="17" s="118" customFormat="1" ht="20" customHeight="1" spans="1:9">
      <c r="A17" s="128" t="s">
        <v>183</v>
      </c>
      <c r="B17" s="129" t="s">
        <v>184</v>
      </c>
      <c r="C17" s="126">
        <v>25260.84</v>
      </c>
      <c r="D17" s="126">
        <v>25260.84</v>
      </c>
      <c r="E17" s="127">
        <v>25260.84</v>
      </c>
      <c r="F17" s="127"/>
      <c r="G17" s="127"/>
      <c r="H17" s="127"/>
      <c r="I17" s="127"/>
    </row>
    <row r="18" s="118" customFormat="1" ht="20" customHeight="1" spans="1:9">
      <c r="A18" s="124" t="s">
        <v>185</v>
      </c>
      <c r="B18" s="125" t="s">
        <v>186</v>
      </c>
      <c r="C18" s="126">
        <v>214717.14</v>
      </c>
      <c r="D18" s="126">
        <v>214717.14</v>
      </c>
      <c r="E18" s="127">
        <v>214717.14</v>
      </c>
      <c r="F18" s="127"/>
      <c r="G18" s="127"/>
      <c r="H18" s="127"/>
      <c r="I18" s="127"/>
    </row>
    <row r="19" s="118" customFormat="1" ht="20" customHeight="1" spans="1:9">
      <c r="A19" s="124" t="s">
        <v>187</v>
      </c>
      <c r="B19" s="125" t="s">
        <v>188</v>
      </c>
      <c r="C19" s="126">
        <v>214717.14</v>
      </c>
      <c r="D19" s="126">
        <v>214717.14</v>
      </c>
      <c r="E19" s="127">
        <v>214717.14</v>
      </c>
      <c r="F19" s="127"/>
      <c r="G19" s="127"/>
      <c r="H19" s="127"/>
      <c r="I19" s="127"/>
    </row>
    <row r="20" s="118" customFormat="1" ht="20" customHeight="1" spans="1:9">
      <c r="A20" s="124" t="s">
        <v>189</v>
      </c>
      <c r="B20" s="125" t="s">
        <v>190</v>
      </c>
      <c r="C20" s="126">
        <v>214717.14</v>
      </c>
      <c r="D20" s="126">
        <v>214717.14</v>
      </c>
      <c r="E20" s="127">
        <v>214717.14</v>
      </c>
      <c r="F20" s="127"/>
      <c r="G20" s="127"/>
      <c r="H20" s="127"/>
      <c r="I20" s="127"/>
    </row>
    <row r="21" s="118" customFormat="1" ht="20" customHeight="1" spans="1:9">
      <c r="A21" s="128" t="s">
        <v>191</v>
      </c>
      <c r="B21" s="129" t="s">
        <v>192</v>
      </c>
      <c r="C21" s="126">
        <f>C22+C28</f>
        <v>9778422.28</v>
      </c>
      <c r="D21" s="126">
        <f t="shared" ref="D21:I21" si="2">D22+D28</f>
        <v>3448422.28</v>
      </c>
      <c r="E21" s="126">
        <f t="shared" si="2"/>
        <v>2772895.28</v>
      </c>
      <c r="F21" s="126"/>
      <c r="G21" s="126">
        <f t="shared" si="2"/>
        <v>24840</v>
      </c>
      <c r="H21" s="126">
        <f t="shared" si="2"/>
        <v>650687</v>
      </c>
      <c r="I21" s="126">
        <f t="shared" si="2"/>
        <v>6330000</v>
      </c>
    </row>
    <row r="22" s="118" customFormat="1" ht="20" customHeight="1" spans="1:9">
      <c r="A22" s="128" t="s">
        <v>193</v>
      </c>
      <c r="B22" s="129" t="s">
        <v>194</v>
      </c>
      <c r="C22" s="126">
        <f>C23+C24+C25+C26+C27</f>
        <v>8778422.28</v>
      </c>
      <c r="D22" s="126">
        <f t="shared" ref="D22:I22" si="3">D23+D24+D25+D26+D27</f>
        <v>3448422.28</v>
      </c>
      <c r="E22" s="126">
        <f t="shared" si="3"/>
        <v>2772895.28</v>
      </c>
      <c r="F22" s="126"/>
      <c r="G22" s="126">
        <f t="shared" si="3"/>
        <v>24840</v>
      </c>
      <c r="H22" s="126">
        <f t="shared" si="3"/>
        <v>650687</v>
      </c>
      <c r="I22" s="126">
        <f t="shared" si="3"/>
        <v>5330000</v>
      </c>
    </row>
    <row r="23" s="118" customFormat="1" ht="20" customHeight="1" spans="1:9">
      <c r="A23" s="128" t="s">
        <v>195</v>
      </c>
      <c r="B23" s="129" t="s">
        <v>196</v>
      </c>
      <c r="C23" s="126">
        <v>3648422.28</v>
      </c>
      <c r="D23" s="126">
        <v>3448422.28</v>
      </c>
      <c r="E23" s="127">
        <v>2772895.28</v>
      </c>
      <c r="F23" s="127"/>
      <c r="G23" s="127">
        <v>24840</v>
      </c>
      <c r="H23" s="127">
        <v>650687</v>
      </c>
      <c r="I23" s="127">
        <v>200000</v>
      </c>
    </row>
    <row r="24" s="118" customFormat="1" ht="20" customHeight="1" spans="1:9">
      <c r="A24" s="128" t="s">
        <v>197</v>
      </c>
      <c r="B24" s="129" t="s">
        <v>198</v>
      </c>
      <c r="C24" s="126">
        <v>50000</v>
      </c>
      <c r="D24" s="126"/>
      <c r="E24" s="127"/>
      <c r="F24" s="127"/>
      <c r="G24" s="127"/>
      <c r="H24" s="127"/>
      <c r="I24" s="127">
        <v>50000</v>
      </c>
    </row>
    <row r="25" s="118" customFormat="1" ht="20" customHeight="1" spans="1:9">
      <c r="A25" s="128" t="s">
        <v>199</v>
      </c>
      <c r="B25" s="129" t="s">
        <v>200</v>
      </c>
      <c r="C25" s="126">
        <v>2060000</v>
      </c>
      <c r="D25" s="126"/>
      <c r="E25" s="127"/>
      <c r="F25" s="127"/>
      <c r="G25" s="127"/>
      <c r="H25" s="127"/>
      <c r="I25" s="127">
        <v>2060000</v>
      </c>
    </row>
    <row r="26" s="118" customFormat="1" ht="20" customHeight="1" spans="1:9">
      <c r="A26" s="128" t="s">
        <v>201</v>
      </c>
      <c r="B26" s="129" t="s">
        <v>202</v>
      </c>
      <c r="C26" s="126">
        <v>20000</v>
      </c>
      <c r="D26" s="126"/>
      <c r="E26" s="127"/>
      <c r="F26" s="127"/>
      <c r="G26" s="127"/>
      <c r="H26" s="127"/>
      <c r="I26" s="127">
        <v>20000</v>
      </c>
    </row>
    <row r="27" s="118" customFormat="1" ht="20" customHeight="1" spans="1:9">
      <c r="A27" s="128" t="s">
        <v>203</v>
      </c>
      <c r="B27" s="129" t="s">
        <v>204</v>
      </c>
      <c r="C27" s="126">
        <v>3000000</v>
      </c>
      <c r="D27" s="126"/>
      <c r="E27" s="127"/>
      <c r="F27" s="127"/>
      <c r="G27" s="127"/>
      <c r="H27" s="127"/>
      <c r="I27" s="127">
        <v>3000000</v>
      </c>
    </row>
    <row r="28" s="118" customFormat="1" ht="20" customHeight="1" spans="1:9">
      <c r="A28" s="128" t="s">
        <v>205</v>
      </c>
      <c r="B28" s="129" t="s">
        <v>206</v>
      </c>
      <c r="C28" s="126">
        <v>1000000</v>
      </c>
      <c r="D28" s="126"/>
      <c r="E28" s="127"/>
      <c r="F28" s="127"/>
      <c r="G28" s="127"/>
      <c r="H28" s="127"/>
      <c r="I28" s="127">
        <v>1000000</v>
      </c>
    </row>
    <row r="29" s="118" customFormat="1" ht="20" customHeight="1" spans="1:9">
      <c r="A29" s="128" t="s">
        <v>207</v>
      </c>
      <c r="B29" s="129" t="s">
        <v>208</v>
      </c>
      <c r="C29" s="126">
        <v>1000000</v>
      </c>
      <c r="D29" s="126"/>
      <c r="E29" s="127"/>
      <c r="F29" s="127"/>
      <c r="G29" s="127"/>
      <c r="H29" s="127"/>
      <c r="I29" s="127">
        <v>1000000</v>
      </c>
    </row>
    <row r="30" s="118" customFormat="1" ht="20" customHeight="1" spans="1:9">
      <c r="A30" s="124" t="s">
        <v>209</v>
      </c>
      <c r="B30" s="125" t="s">
        <v>210</v>
      </c>
      <c r="C30" s="130">
        <v>303130.08</v>
      </c>
      <c r="D30" s="130">
        <v>303130.08</v>
      </c>
      <c r="E30" s="131">
        <v>303130.08</v>
      </c>
      <c r="F30" s="131"/>
      <c r="G30" s="131"/>
      <c r="H30" s="131"/>
      <c r="I30" s="131"/>
    </row>
    <row r="31" s="118" customFormat="1" ht="20" customHeight="1" spans="1:9">
      <c r="A31" s="124" t="s">
        <v>211</v>
      </c>
      <c r="B31" s="125" t="s">
        <v>212</v>
      </c>
      <c r="C31" s="130">
        <v>303130.08</v>
      </c>
      <c r="D31" s="130">
        <v>303130.08</v>
      </c>
      <c r="E31" s="131">
        <v>303130.08</v>
      </c>
      <c r="F31" s="131"/>
      <c r="G31" s="131"/>
      <c r="H31" s="131"/>
      <c r="I31" s="131"/>
    </row>
    <row r="32" s="118" customFormat="1" ht="20" customHeight="1" spans="1:9">
      <c r="A32" s="124" t="s">
        <v>213</v>
      </c>
      <c r="B32" s="125" t="s">
        <v>214</v>
      </c>
      <c r="C32" s="130">
        <v>303130.08</v>
      </c>
      <c r="D32" s="130">
        <v>303130.08</v>
      </c>
      <c r="E32" s="131">
        <v>303130.08</v>
      </c>
      <c r="F32" s="131"/>
      <c r="G32" s="131"/>
      <c r="H32" s="131"/>
      <c r="I32" s="131"/>
    </row>
    <row r="33" s="118" customFormat="1" ht="20" customHeight="1" spans="1:9">
      <c r="A33" s="132">
        <v>405004</v>
      </c>
      <c r="B33" s="132" t="s">
        <v>285</v>
      </c>
      <c r="C33" s="123">
        <v>7363691.98</v>
      </c>
      <c r="D33" s="123">
        <v>7163691.98</v>
      </c>
      <c r="E33" s="123">
        <v>6129380.98</v>
      </c>
      <c r="F33" s="123"/>
      <c r="G33" s="123"/>
      <c r="H33" s="123">
        <v>1034311</v>
      </c>
      <c r="I33" s="123">
        <v>200000</v>
      </c>
    </row>
    <row r="34" s="118" customFormat="1" ht="20" customHeight="1" spans="1:9">
      <c r="A34" s="124" t="s">
        <v>215</v>
      </c>
      <c r="B34" s="133" t="s">
        <v>216</v>
      </c>
      <c r="C34" s="123"/>
      <c r="D34" s="123"/>
      <c r="E34" s="123"/>
      <c r="F34" s="123"/>
      <c r="G34" s="123"/>
      <c r="H34" s="123"/>
      <c r="I34" s="123"/>
    </row>
    <row r="35" s="118" customFormat="1" ht="20" customHeight="1" spans="1:9">
      <c r="A35" s="124" t="s">
        <v>217</v>
      </c>
      <c r="B35" s="133" t="s">
        <v>218</v>
      </c>
      <c r="C35" s="123">
        <f>C36+C37</f>
        <v>5368195</v>
      </c>
      <c r="D35" s="123">
        <f t="shared" ref="D35:I35" si="4">D36+D37</f>
        <v>5168195</v>
      </c>
      <c r="E35" s="123">
        <f t="shared" si="4"/>
        <v>4133884</v>
      </c>
      <c r="F35" s="123"/>
      <c r="G35" s="123"/>
      <c r="H35" s="123">
        <f t="shared" si="4"/>
        <v>1034311</v>
      </c>
      <c r="I35" s="123">
        <f t="shared" si="4"/>
        <v>200000</v>
      </c>
    </row>
    <row r="36" s="118" customFormat="1" ht="20" customHeight="1" spans="1:9">
      <c r="A36" s="124" t="s">
        <v>219</v>
      </c>
      <c r="B36" s="125" t="s">
        <v>196</v>
      </c>
      <c r="C36" s="126">
        <v>5168195</v>
      </c>
      <c r="D36" s="126">
        <v>5168195</v>
      </c>
      <c r="E36" s="127">
        <v>4133884</v>
      </c>
      <c r="F36" s="127"/>
      <c r="G36" s="127"/>
      <c r="H36" s="127">
        <v>1034311</v>
      </c>
      <c r="I36" s="127"/>
    </row>
    <row r="37" s="118" customFormat="1" ht="20" customHeight="1" spans="1:9">
      <c r="A37" s="124" t="s">
        <v>220</v>
      </c>
      <c r="B37" s="125" t="s">
        <v>273</v>
      </c>
      <c r="C37" s="126">
        <v>200000</v>
      </c>
      <c r="D37" s="126"/>
      <c r="E37" s="127"/>
      <c r="F37" s="127"/>
      <c r="G37" s="127"/>
      <c r="H37" s="127"/>
      <c r="I37" s="127">
        <v>200000</v>
      </c>
    </row>
    <row r="38" s="118" customFormat="1" ht="20" customHeight="1" spans="1:9">
      <c r="A38" s="124" t="s">
        <v>169</v>
      </c>
      <c r="B38" s="125" t="s">
        <v>170</v>
      </c>
      <c r="C38" s="126">
        <f>C39+C42</f>
        <v>1193637.84</v>
      </c>
      <c r="D38" s="126">
        <f>D39+D42</f>
        <v>1193637.84</v>
      </c>
      <c r="E38" s="126">
        <f>E39+E42</f>
        <v>1193637.84</v>
      </c>
      <c r="F38" s="127"/>
      <c r="G38" s="127"/>
      <c r="H38" s="127"/>
      <c r="I38" s="127"/>
    </row>
    <row r="39" s="118" customFormat="1" ht="20" customHeight="1" spans="1:9">
      <c r="A39" s="124" t="s">
        <v>171</v>
      </c>
      <c r="B39" s="125" t="s">
        <v>172</v>
      </c>
      <c r="C39" s="126">
        <f>C40+C41</f>
        <v>938761.92</v>
      </c>
      <c r="D39" s="126">
        <f>D40+D41</f>
        <v>938761.92</v>
      </c>
      <c r="E39" s="126">
        <f>E40+E41</f>
        <v>938761.92</v>
      </c>
      <c r="F39" s="127"/>
      <c r="G39" s="127"/>
      <c r="H39" s="127"/>
      <c r="I39" s="127"/>
    </row>
    <row r="40" s="118" customFormat="1" ht="20" customHeight="1" spans="1:9">
      <c r="A40" s="124" t="s">
        <v>173</v>
      </c>
      <c r="B40" s="125" t="s">
        <v>174</v>
      </c>
      <c r="C40" s="126">
        <v>625841.28</v>
      </c>
      <c r="D40" s="126">
        <v>625841.28</v>
      </c>
      <c r="E40" s="127">
        <v>625841.28</v>
      </c>
      <c r="F40" s="127"/>
      <c r="G40" s="127"/>
      <c r="H40" s="127"/>
      <c r="I40" s="127"/>
    </row>
    <row r="41" s="118" customFormat="1" ht="20" customHeight="1" spans="1:9">
      <c r="A41" s="124" t="s">
        <v>175</v>
      </c>
      <c r="B41" s="125" t="s">
        <v>176</v>
      </c>
      <c r="C41" s="126">
        <v>312920.64</v>
      </c>
      <c r="D41" s="126">
        <v>312920.64</v>
      </c>
      <c r="E41" s="127">
        <v>312920.64</v>
      </c>
      <c r="F41" s="127"/>
      <c r="G41" s="127"/>
      <c r="H41" s="127"/>
      <c r="I41" s="127"/>
    </row>
    <row r="42" s="118" customFormat="1" ht="20" customHeight="1" spans="1:9">
      <c r="A42" s="124" t="s">
        <v>181</v>
      </c>
      <c r="B42" s="125" t="s">
        <v>182</v>
      </c>
      <c r="C42" s="126">
        <v>254875.92</v>
      </c>
      <c r="D42" s="126">
        <v>254875.92</v>
      </c>
      <c r="E42" s="127">
        <v>254875.92</v>
      </c>
      <c r="F42" s="127"/>
      <c r="G42" s="127"/>
      <c r="H42" s="127"/>
      <c r="I42" s="127"/>
    </row>
    <row r="43" s="118" customFormat="1" ht="20" customHeight="1" spans="1:9">
      <c r="A43" s="124" t="s">
        <v>307</v>
      </c>
      <c r="B43" s="125" t="s">
        <v>184</v>
      </c>
      <c r="C43" s="126">
        <v>254875.92</v>
      </c>
      <c r="D43" s="126">
        <v>254875.92</v>
      </c>
      <c r="E43" s="127">
        <v>254875.92</v>
      </c>
      <c r="F43" s="127"/>
      <c r="G43" s="127"/>
      <c r="H43" s="127"/>
      <c r="I43" s="127"/>
    </row>
    <row r="44" s="118" customFormat="1" ht="20" customHeight="1" spans="1:9">
      <c r="A44" s="124" t="s">
        <v>185</v>
      </c>
      <c r="B44" s="125" t="s">
        <v>186</v>
      </c>
      <c r="C44" s="126">
        <v>332478.18</v>
      </c>
      <c r="D44" s="126">
        <v>332478.18</v>
      </c>
      <c r="E44" s="127">
        <v>332478.18</v>
      </c>
      <c r="F44" s="127"/>
      <c r="G44" s="127"/>
      <c r="H44" s="127"/>
      <c r="I44" s="127"/>
    </row>
    <row r="45" s="118" customFormat="1" ht="20" customHeight="1" spans="1:9">
      <c r="A45" s="124" t="s">
        <v>187</v>
      </c>
      <c r="B45" s="125" t="s">
        <v>188</v>
      </c>
      <c r="C45" s="126">
        <v>332478.18</v>
      </c>
      <c r="D45" s="126">
        <v>332478.18</v>
      </c>
      <c r="E45" s="127">
        <v>332478.18</v>
      </c>
      <c r="F45" s="127"/>
      <c r="G45" s="127"/>
      <c r="H45" s="127"/>
      <c r="I45" s="127"/>
    </row>
    <row r="46" s="118" customFormat="1" ht="20" customHeight="1" spans="1:9">
      <c r="A46" s="124" t="s">
        <v>189</v>
      </c>
      <c r="B46" s="125" t="s">
        <v>190</v>
      </c>
      <c r="C46" s="126">
        <v>332478.18</v>
      </c>
      <c r="D46" s="126">
        <v>332478.18</v>
      </c>
      <c r="E46" s="127">
        <v>332478.18</v>
      </c>
      <c r="F46" s="127"/>
      <c r="G46" s="127"/>
      <c r="H46" s="127"/>
      <c r="I46" s="127"/>
    </row>
    <row r="47" s="118" customFormat="1" ht="20" customHeight="1" spans="1:9">
      <c r="A47" s="124" t="s">
        <v>209</v>
      </c>
      <c r="B47" s="125" t="s">
        <v>210</v>
      </c>
      <c r="C47" s="126">
        <v>469380.96</v>
      </c>
      <c r="D47" s="126">
        <v>469380.96</v>
      </c>
      <c r="E47" s="127">
        <v>469380.96</v>
      </c>
      <c r="F47" s="127"/>
      <c r="G47" s="127"/>
      <c r="H47" s="127"/>
      <c r="I47" s="127"/>
    </row>
    <row r="48" s="118" customFormat="1" ht="20" customHeight="1" spans="1:9">
      <c r="A48" s="124" t="s">
        <v>211</v>
      </c>
      <c r="B48" s="125" t="s">
        <v>212</v>
      </c>
      <c r="C48" s="126">
        <v>469380.96</v>
      </c>
      <c r="D48" s="126">
        <v>469380.96</v>
      </c>
      <c r="E48" s="127">
        <v>469380.96</v>
      </c>
      <c r="F48" s="127"/>
      <c r="G48" s="127"/>
      <c r="H48" s="127"/>
      <c r="I48" s="127"/>
    </row>
    <row r="49" s="118" customFormat="1" ht="20" customHeight="1" spans="1:9">
      <c r="A49" s="124" t="s">
        <v>213</v>
      </c>
      <c r="B49" s="125" t="s">
        <v>214</v>
      </c>
      <c r="C49" s="126">
        <v>469380.96</v>
      </c>
      <c r="D49" s="126">
        <v>469380.96</v>
      </c>
      <c r="E49" s="127">
        <v>469380.96</v>
      </c>
      <c r="F49" s="127"/>
      <c r="G49" s="127"/>
      <c r="H49" s="127"/>
      <c r="I49" s="127"/>
    </row>
    <row r="50" s="118" customFormat="1" ht="20" customHeight="1" spans="1:9">
      <c r="A50" s="132">
        <v>405005</v>
      </c>
      <c r="B50" s="134" t="s">
        <v>286</v>
      </c>
      <c r="C50" s="123">
        <v>3501010.7</v>
      </c>
      <c r="D50" s="123">
        <v>3501010.7</v>
      </c>
      <c r="E50" s="123">
        <v>2991451.7</v>
      </c>
      <c r="F50" s="123"/>
      <c r="G50" s="123">
        <v>8280</v>
      </c>
      <c r="H50" s="123">
        <v>501279</v>
      </c>
      <c r="I50" s="123"/>
    </row>
    <row r="51" s="118" customFormat="1" ht="20" customHeight="1" spans="1:9">
      <c r="A51" s="124" t="s">
        <v>215</v>
      </c>
      <c r="B51" s="133" t="s">
        <v>216</v>
      </c>
      <c r="C51" s="126">
        <v>1272636</v>
      </c>
      <c r="D51" s="126">
        <v>1272636</v>
      </c>
      <c r="E51" s="127">
        <v>1272636</v>
      </c>
      <c r="F51" s="123"/>
      <c r="G51" s="123"/>
      <c r="H51" s="123"/>
      <c r="I51" s="123"/>
    </row>
    <row r="52" s="118" customFormat="1" ht="20" customHeight="1" spans="1:9">
      <c r="A52" s="124" t="s">
        <v>217</v>
      </c>
      <c r="B52" s="133" t="s">
        <v>218</v>
      </c>
      <c r="C52" s="126">
        <v>1272636</v>
      </c>
      <c r="D52" s="126">
        <v>1272636</v>
      </c>
      <c r="E52" s="127">
        <v>1272636</v>
      </c>
      <c r="F52" s="123"/>
      <c r="G52" s="123"/>
      <c r="H52" s="123"/>
      <c r="I52" s="123"/>
    </row>
    <row r="53" s="118" customFormat="1" ht="20" customHeight="1" spans="1:9">
      <c r="A53" s="124" t="s">
        <v>219</v>
      </c>
      <c r="B53" s="125" t="s">
        <v>196</v>
      </c>
      <c r="C53" s="126">
        <v>1272636</v>
      </c>
      <c r="D53" s="126">
        <v>1272636</v>
      </c>
      <c r="E53" s="127">
        <v>1272636</v>
      </c>
      <c r="F53" s="127"/>
      <c r="G53" s="127"/>
      <c r="H53" s="127"/>
      <c r="I53" s="127"/>
    </row>
    <row r="54" s="118" customFormat="1" ht="20" customHeight="1" spans="1:9">
      <c r="A54" s="124" t="s">
        <v>169</v>
      </c>
      <c r="B54" s="125" t="s">
        <v>170</v>
      </c>
      <c r="C54" s="126">
        <f>C55+C58</f>
        <v>519014</v>
      </c>
      <c r="D54" s="126">
        <f>D55+D58</f>
        <v>519014</v>
      </c>
      <c r="E54" s="126">
        <f>E55+E58</f>
        <v>519014</v>
      </c>
      <c r="F54" s="127"/>
      <c r="G54" s="127"/>
      <c r="H54" s="127"/>
      <c r="I54" s="127"/>
    </row>
    <row r="55" s="118" customFormat="1" ht="20" customHeight="1" spans="1:9">
      <c r="A55" s="124" t="s">
        <v>171</v>
      </c>
      <c r="B55" s="125" t="s">
        <v>172</v>
      </c>
      <c r="C55" s="126">
        <f>C56+C57</f>
        <v>460457.28</v>
      </c>
      <c r="D55" s="126">
        <f>D56+D57</f>
        <v>460457.28</v>
      </c>
      <c r="E55" s="126">
        <f>E56+E57</f>
        <v>460457.28</v>
      </c>
      <c r="F55" s="127"/>
      <c r="G55" s="127"/>
      <c r="H55" s="127"/>
      <c r="I55" s="127"/>
    </row>
    <row r="56" s="118" customFormat="1" ht="20" customHeight="1" spans="1:9">
      <c r="A56" s="124" t="s">
        <v>173</v>
      </c>
      <c r="B56" s="125" t="s">
        <v>174</v>
      </c>
      <c r="C56" s="126">
        <v>306971.52</v>
      </c>
      <c r="D56" s="126">
        <v>306971.52</v>
      </c>
      <c r="E56" s="127">
        <v>306971.52</v>
      </c>
      <c r="F56" s="127"/>
      <c r="G56" s="127"/>
      <c r="H56" s="127"/>
      <c r="I56" s="127"/>
    </row>
    <row r="57" s="118" customFormat="1" ht="20" customHeight="1" spans="1:9">
      <c r="A57" s="124" t="s">
        <v>175</v>
      </c>
      <c r="B57" s="125" t="s">
        <v>176</v>
      </c>
      <c r="C57" s="126">
        <v>153485.76</v>
      </c>
      <c r="D57" s="126">
        <v>153485.76</v>
      </c>
      <c r="E57" s="127">
        <v>153485.76</v>
      </c>
      <c r="F57" s="127"/>
      <c r="G57" s="127"/>
      <c r="H57" s="127"/>
      <c r="I57" s="127"/>
    </row>
    <row r="58" s="118" customFormat="1" ht="20" customHeight="1" spans="1:9">
      <c r="A58" s="128" t="s">
        <v>181</v>
      </c>
      <c r="B58" s="129" t="s">
        <v>182</v>
      </c>
      <c r="C58" s="126">
        <v>58556.72</v>
      </c>
      <c r="D58" s="126">
        <v>58556.72</v>
      </c>
      <c r="E58" s="127">
        <v>58556.72</v>
      </c>
      <c r="F58" s="127"/>
      <c r="G58" s="127"/>
      <c r="H58" s="127"/>
      <c r="I58" s="127"/>
    </row>
    <row r="59" s="118" customFormat="1" ht="20" customHeight="1" spans="1:9">
      <c r="A59" s="128" t="s">
        <v>183</v>
      </c>
      <c r="B59" s="129" t="s">
        <v>184</v>
      </c>
      <c r="C59" s="126">
        <v>58556.72</v>
      </c>
      <c r="D59" s="126">
        <v>58556.72</v>
      </c>
      <c r="E59" s="127">
        <v>58556.72</v>
      </c>
      <c r="F59" s="127"/>
      <c r="G59" s="127"/>
      <c r="H59" s="127"/>
      <c r="I59" s="127"/>
    </row>
    <row r="60" s="118" customFormat="1" ht="20" customHeight="1" spans="1:9">
      <c r="A60" s="124" t="s">
        <v>185</v>
      </c>
      <c r="B60" s="125" t="s">
        <v>186</v>
      </c>
      <c r="C60" s="126">
        <v>163078.62</v>
      </c>
      <c r="D60" s="126">
        <v>163078.62</v>
      </c>
      <c r="E60" s="127">
        <v>163078.62</v>
      </c>
      <c r="F60" s="127"/>
      <c r="G60" s="127"/>
      <c r="H60" s="127"/>
      <c r="I60" s="127"/>
    </row>
    <row r="61" s="118" customFormat="1" ht="20" customHeight="1" spans="1:9">
      <c r="A61" s="124" t="s">
        <v>187</v>
      </c>
      <c r="B61" s="125" t="s">
        <v>188</v>
      </c>
      <c r="C61" s="126">
        <v>163078.62</v>
      </c>
      <c r="D61" s="126">
        <v>163078.62</v>
      </c>
      <c r="E61" s="127">
        <v>163078.62</v>
      </c>
      <c r="F61" s="127"/>
      <c r="G61" s="127"/>
      <c r="H61" s="127"/>
      <c r="I61" s="127"/>
    </row>
    <row r="62" s="118" customFormat="1" ht="20" customHeight="1" spans="1:9">
      <c r="A62" s="124" t="s">
        <v>189</v>
      </c>
      <c r="B62" s="125" t="s">
        <v>190</v>
      </c>
      <c r="C62" s="126">
        <v>163078.62</v>
      </c>
      <c r="D62" s="126">
        <v>163078.62</v>
      </c>
      <c r="E62" s="127">
        <v>163078.62</v>
      </c>
      <c r="F62" s="127"/>
      <c r="G62" s="127"/>
      <c r="H62" s="127"/>
      <c r="I62" s="127"/>
    </row>
    <row r="63" s="118" customFormat="1" ht="20" customHeight="1" spans="1:9">
      <c r="A63" s="128" t="s">
        <v>191</v>
      </c>
      <c r="B63" s="129" t="s">
        <v>192</v>
      </c>
      <c r="C63" s="126">
        <v>1316053.44</v>
      </c>
      <c r="D63" s="126">
        <v>1316053.44</v>
      </c>
      <c r="E63" s="127">
        <v>806494.44</v>
      </c>
      <c r="F63" s="127"/>
      <c r="G63" s="127">
        <v>8280</v>
      </c>
      <c r="H63" s="127">
        <v>501279</v>
      </c>
      <c r="I63" s="127"/>
    </row>
    <row r="64" s="118" customFormat="1" ht="20" customHeight="1" spans="1:9">
      <c r="A64" s="128" t="s">
        <v>193</v>
      </c>
      <c r="B64" s="129" t="s">
        <v>194</v>
      </c>
      <c r="C64" s="126">
        <v>1316053.44</v>
      </c>
      <c r="D64" s="126">
        <v>1316053.44</v>
      </c>
      <c r="E64" s="127">
        <v>806494.44</v>
      </c>
      <c r="F64" s="127"/>
      <c r="G64" s="127">
        <v>8280</v>
      </c>
      <c r="H64" s="127">
        <v>501279</v>
      </c>
      <c r="I64" s="127"/>
    </row>
    <row r="65" s="118" customFormat="1" ht="20" customHeight="1" spans="1:9">
      <c r="A65" s="128" t="s">
        <v>195</v>
      </c>
      <c r="B65" s="129" t="s">
        <v>196</v>
      </c>
      <c r="C65" s="126">
        <v>1316053.44</v>
      </c>
      <c r="D65" s="126">
        <v>1316053.44</v>
      </c>
      <c r="E65" s="127">
        <v>806494.44</v>
      </c>
      <c r="F65" s="127"/>
      <c r="G65" s="127">
        <v>8280</v>
      </c>
      <c r="H65" s="127">
        <v>501279</v>
      </c>
      <c r="I65" s="127"/>
    </row>
    <row r="66" s="118" customFormat="1" ht="20" customHeight="1" spans="1:9">
      <c r="A66" s="124" t="s">
        <v>209</v>
      </c>
      <c r="B66" s="125" t="s">
        <v>210</v>
      </c>
      <c r="C66" s="126">
        <v>230228.64</v>
      </c>
      <c r="D66" s="130">
        <v>230228.64</v>
      </c>
      <c r="E66" s="131">
        <v>230228.64</v>
      </c>
      <c r="F66" s="135"/>
      <c r="G66" s="135"/>
      <c r="H66" s="135"/>
      <c r="I66" s="127"/>
    </row>
    <row r="67" s="118" customFormat="1" ht="20" customHeight="1" spans="1:9">
      <c r="A67" s="124" t="s">
        <v>211</v>
      </c>
      <c r="B67" s="125" t="s">
        <v>212</v>
      </c>
      <c r="C67" s="126">
        <v>230228.64</v>
      </c>
      <c r="D67" s="130">
        <v>230228.64</v>
      </c>
      <c r="E67" s="131">
        <v>230228.64</v>
      </c>
      <c r="F67" s="135"/>
      <c r="G67" s="135"/>
      <c r="H67" s="135"/>
      <c r="I67" s="127"/>
    </row>
    <row r="68" s="118" customFormat="1" ht="20" customHeight="1" spans="1:9">
      <c r="A68" s="124" t="s">
        <v>213</v>
      </c>
      <c r="B68" s="125" t="s">
        <v>214</v>
      </c>
      <c r="C68" s="126">
        <v>230228.64</v>
      </c>
      <c r="D68" s="130">
        <v>230228.64</v>
      </c>
      <c r="E68" s="131">
        <v>230228.64</v>
      </c>
      <c r="F68" s="131"/>
      <c r="G68" s="131"/>
      <c r="H68" s="131"/>
      <c r="I68" s="127"/>
    </row>
    <row r="69" s="118" customFormat="1" ht="20" customHeight="1" spans="1:9">
      <c r="A69" s="49">
        <v>405007</v>
      </c>
      <c r="B69" s="50" t="s">
        <v>157</v>
      </c>
      <c r="C69" s="136">
        <v>11491479</v>
      </c>
      <c r="D69" s="137">
        <v>11491479</v>
      </c>
      <c r="E69" s="137">
        <v>8782327</v>
      </c>
      <c r="F69" s="138"/>
      <c r="G69" s="138"/>
      <c r="H69" s="137">
        <v>2709152</v>
      </c>
      <c r="I69" s="90"/>
    </row>
    <row r="70" s="118" customFormat="1" ht="20" customHeight="1" spans="1:9">
      <c r="A70" s="128" t="s">
        <v>191</v>
      </c>
      <c r="B70" s="129" t="s">
        <v>192</v>
      </c>
      <c r="C70" s="139">
        <v>11491479</v>
      </c>
      <c r="D70" s="140">
        <v>11491479</v>
      </c>
      <c r="E70" s="140">
        <v>8782327</v>
      </c>
      <c r="F70" s="141"/>
      <c r="G70" s="141"/>
      <c r="H70" s="140">
        <v>2709152</v>
      </c>
      <c r="I70" s="90"/>
    </row>
    <row r="71" s="118" customFormat="1" ht="20" customHeight="1" spans="1:9">
      <c r="A71" s="128" t="s">
        <v>193</v>
      </c>
      <c r="B71" s="129" t="s">
        <v>194</v>
      </c>
      <c r="C71" s="139">
        <v>11491479</v>
      </c>
      <c r="D71" s="140">
        <v>11491479</v>
      </c>
      <c r="E71" s="140">
        <v>8782327</v>
      </c>
      <c r="F71" s="141"/>
      <c r="G71" s="141"/>
      <c r="H71" s="140">
        <v>2709152</v>
      </c>
      <c r="I71" s="90"/>
    </row>
    <row r="72" s="118" customFormat="1" ht="20" customHeight="1" spans="1:9">
      <c r="A72" s="128" t="s">
        <v>195</v>
      </c>
      <c r="B72" s="129" t="s">
        <v>196</v>
      </c>
      <c r="C72" s="139">
        <v>11491479</v>
      </c>
      <c r="D72" s="140">
        <v>11491479</v>
      </c>
      <c r="E72" s="140">
        <v>8782327</v>
      </c>
      <c r="F72" s="141"/>
      <c r="G72" s="141"/>
      <c r="H72" s="140">
        <v>2709152</v>
      </c>
      <c r="I72" s="90"/>
    </row>
    <row r="73" s="118" customFormat="1" ht="20" customHeight="1" spans="1:9">
      <c r="A73" s="49">
        <v>405009</v>
      </c>
      <c r="B73" s="50" t="s">
        <v>158</v>
      </c>
      <c r="C73" s="123">
        <v>3173933.25</v>
      </c>
      <c r="D73" s="123">
        <v>1849333.25</v>
      </c>
      <c r="E73" s="123">
        <v>1551114.25</v>
      </c>
      <c r="F73" s="123"/>
      <c r="G73" s="123"/>
      <c r="H73" s="123">
        <v>298219</v>
      </c>
      <c r="I73" s="123">
        <v>1324600</v>
      </c>
    </row>
    <row r="74" s="118" customFormat="1" ht="20" customHeight="1" spans="1:9">
      <c r="A74" s="124" t="s">
        <v>169</v>
      </c>
      <c r="B74" s="125" t="s">
        <v>170</v>
      </c>
      <c r="C74" s="123">
        <f>C75+C78</f>
        <v>251031</v>
      </c>
      <c r="D74" s="123">
        <f>D75+D78</f>
        <v>251031</v>
      </c>
      <c r="E74" s="123">
        <f>E75+E78</f>
        <v>251031</v>
      </c>
      <c r="F74" s="123"/>
      <c r="G74" s="123"/>
      <c r="H74" s="123"/>
      <c r="I74" s="123"/>
    </row>
    <row r="75" s="118" customFormat="1" ht="20" customHeight="1" spans="1:9">
      <c r="A75" s="124" t="s">
        <v>171</v>
      </c>
      <c r="B75" s="125" t="s">
        <v>172</v>
      </c>
      <c r="C75" s="123">
        <f>C76+C77</f>
        <v>240989.76</v>
      </c>
      <c r="D75" s="123">
        <f>D76+D77</f>
        <v>240989.76</v>
      </c>
      <c r="E75" s="123">
        <f>E76+E77</f>
        <v>240989.76</v>
      </c>
      <c r="F75" s="123"/>
      <c r="G75" s="123"/>
      <c r="H75" s="123"/>
      <c r="I75" s="123"/>
    </row>
    <row r="76" s="118" customFormat="1" ht="20" customHeight="1" spans="1:9">
      <c r="A76" s="124" t="s">
        <v>173</v>
      </c>
      <c r="B76" s="125" t="s">
        <v>174</v>
      </c>
      <c r="C76" s="126">
        <v>160659.84</v>
      </c>
      <c r="D76" s="126">
        <v>160659.84</v>
      </c>
      <c r="E76" s="127">
        <v>160659.84</v>
      </c>
      <c r="F76" s="127"/>
      <c r="G76" s="127"/>
      <c r="H76" s="127"/>
      <c r="I76" s="127"/>
    </row>
    <row r="77" s="118" customFormat="1" ht="20" customHeight="1" spans="1:9">
      <c r="A77" s="124" t="s">
        <v>175</v>
      </c>
      <c r="B77" s="125" t="s">
        <v>176</v>
      </c>
      <c r="C77" s="126">
        <v>80329.92</v>
      </c>
      <c r="D77" s="126">
        <v>80329.92</v>
      </c>
      <c r="E77" s="127">
        <v>80329.92</v>
      </c>
      <c r="F77" s="127"/>
      <c r="G77" s="127"/>
      <c r="H77" s="127"/>
      <c r="I77" s="127"/>
    </row>
    <row r="78" s="118" customFormat="1" ht="20" customHeight="1" spans="1:9">
      <c r="A78" s="128" t="s">
        <v>181</v>
      </c>
      <c r="B78" s="129" t="s">
        <v>182</v>
      </c>
      <c r="C78" s="126">
        <v>10041.24</v>
      </c>
      <c r="D78" s="126">
        <v>10041.24</v>
      </c>
      <c r="E78" s="127">
        <v>10041.24</v>
      </c>
      <c r="F78" s="127"/>
      <c r="G78" s="127"/>
      <c r="H78" s="127"/>
      <c r="I78" s="127"/>
    </row>
    <row r="79" s="118" customFormat="1" ht="20" customHeight="1" spans="1:9">
      <c r="A79" s="128" t="s">
        <v>183</v>
      </c>
      <c r="B79" s="129" t="s">
        <v>184</v>
      </c>
      <c r="C79" s="126">
        <v>10041.24</v>
      </c>
      <c r="D79" s="126">
        <v>10041.24</v>
      </c>
      <c r="E79" s="127">
        <v>10041.24</v>
      </c>
      <c r="F79" s="127"/>
      <c r="G79" s="127"/>
      <c r="H79" s="127"/>
      <c r="I79" s="127"/>
    </row>
    <row r="80" s="118" customFormat="1" ht="20" customHeight="1" spans="1:9">
      <c r="A80" s="124" t="s">
        <v>185</v>
      </c>
      <c r="B80" s="125" t="s">
        <v>186</v>
      </c>
      <c r="C80" s="126">
        <v>85350.54</v>
      </c>
      <c r="D80" s="126">
        <v>85350.54</v>
      </c>
      <c r="E80" s="127">
        <v>85350.54</v>
      </c>
      <c r="F80" s="127"/>
      <c r="G80" s="127"/>
      <c r="H80" s="127"/>
      <c r="I80" s="127"/>
    </row>
    <row r="81" s="118" customFormat="1" ht="20" customHeight="1" spans="1:9">
      <c r="A81" s="124" t="s">
        <v>187</v>
      </c>
      <c r="B81" s="125" t="s">
        <v>188</v>
      </c>
      <c r="C81" s="126">
        <v>85350.54</v>
      </c>
      <c r="D81" s="126">
        <v>85350.54</v>
      </c>
      <c r="E81" s="127">
        <v>85350.54</v>
      </c>
      <c r="F81" s="127"/>
      <c r="G81" s="127"/>
      <c r="H81" s="127"/>
      <c r="I81" s="127"/>
    </row>
    <row r="82" s="118" customFormat="1" ht="20" customHeight="1" spans="1:9">
      <c r="A82" s="124" t="s">
        <v>189</v>
      </c>
      <c r="B82" s="125" t="s">
        <v>190</v>
      </c>
      <c r="C82" s="126">
        <v>85350.54</v>
      </c>
      <c r="D82" s="126">
        <v>85350.54</v>
      </c>
      <c r="E82" s="127">
        <v>85350.54</v>
      </c>
      <c r="F82" s="127"/>
      <c r="G82" s="127"/>
      <c r="H82" s="127"/>
      <c r="I82" s="127"/>
    </row>
    <row r="83" s="118" customFormat="1" ht="20" customHeight="1" spans="1:9">
      <c r="A83" s="128" t="s">
        <v>191</v>
      </c>
      <c r="B83" s="129" t="s">
        <v>192</v>
      </c>
      <c r="C83" s="126">
        <v>2717056.83</v>
      </c>
      <c r="D83" s="126">
        <v>1392456.83</v>
      </c>
      <c r="E83" s="127">
        <v>1094237.83</v>
      </c>
      <c r="F83" s="127"/>
      <c r="G83" s="127"/>
      <c r="H83" s="127">
        <v>298219</v>
      </c>
      <c r="I83" s="127">
        <v>1324600</v>
      </c>
    </row>
    <row r="84" s="118" customFormat="1" ht="20" customHeight="1" spans="1:9">
      <c r="A84" s="128" t="s">
        <v>193</v>
      </c>
      <c r="B84" s="129" t="s">
        <v>194</v>
      </c>
      <c r="C84" s="126">
        <f>C85+C86</f>
        <v>2717056.83</v>
      </c>
      <c r="D84" s="126">
        <f t="shared" ref="D84:I84" si="5">D85+D86</f>
        <v>1392456.83</v>
      </c>
      <c r="E84" s="126">
        <f t="shared" si="5"/>
        <v>1094237.83</v>
      </c>
      <c r="F84" s="126"/>
      <c r="G84" s="126"/>
      <c r="H84" s="126">
        <f t="shared" si="5"/>
        <v>298219</v>
      </c>
      <c r="I84" s="126">
        <f t="shared" si="5"/>
        <v>1324600</v>
      </c>
    </row>
    <row r="85" s="118" customFormat="1" ht="20" customHeight="1" spans="1:9">
      <c r="A85" s="128" t="s">
        <v>195</v>
      </c>
      <c r="B85" s="129" t="s">
        <v>196</v>
      </c>
      <c r="C85" s="126">
        <v>1392456.83</v>
      </c>
      <c r="D85" s="126">
        <v>1392456.83</v>
      </c>
      <c r="E85" s="127">
        <v>1094237.83</v>
      </c>
      <c r="F85" s="127"/>
      <c r="G85" s="127"/>
      <c r="H85" s="127">
        <v>298219</v>
      </c>
      <c r="I85" s="127"/>
    </row>
    <row r="86" s="118" customFormat="1" ht="20" customHeight="1" spans="1:9">
      <c r="A86" s="128" t="s">
        <v>224</v>
      </c>
      <c r="B86" s="142" t="s">
        <v>308</v>
      </c>
      <c r="C86" s="126">
        <v>1324600</v>
      </c>
      <c r="D86" s="126"/>
      <c r="E86" s="127"/>
      <c r="F86" s="127"/>
      <c r="G86" s="127"/>
      <c r="H86" s="127"/>
      <c r="I86" s="127">
        <v>1324600</v>
      </c>
    </row>
    <row r="87" s="118" customFormat="1" ht="20" customHeight="1" spans="1:9">
      <c r="A87" s="124" t="s">
        <v>209</v>
      </c>
      <c r="B87" s="125" t="s">
        <v>210</v>
      </c>
      <c r="C87" s="126">
        <v>120494.88</v>
      </c>
      <c r="D87" s="126">
        <v>120494.88</v>
      </c>
      <c r="E87" s="127">
        <v>120494.88</v>
      </c>
      <c r="F87" s="127"/>
      <c r="G87" s="127"/>
      <c r="H87" s="127"/>
      <c r="I87" s="127"/>
    </row>
    <row r="88" s="118" customFormat="1" ht="20" customHeight="1" spans="1:9">
      <c r="A88" s="124" t="s">
        <v>211</v>
      </c>
      <c r="B88" s="125" t="s">
        <v>212</v>
      </c>
      <c r="C88" s="126">
        <v>120494.88</v>
      </c>
      <c r="D88" s="126">
        <v>120494.88</v>
      </c>
      <c r="E88" s="127">
        <v>120494.88</v>
      </c>
      <c r="F88" s="127"/>
      <c r="G88" s="127"/>
      <c r="H88" s="127"/>
      <c r="I88" s="127"/>
    </row>
    <row r="89" s="118" customFormat="1" ht="20" customHeight="1" spans="1:9">
      <c r="A89" s="124" t="s">
        <v>213</v>
      </c>
      <c r="B89" s="125" t="s">
        <v>214</v>
      </c>
      <c r="C89" s="126">
        <v>120494.88</v>
      </c>
      <c r="D89" s="126">
        <v>120494.88</v>
      </c>
      <c r="E89" s="127">
        <v>120494.88</v>
      </c>
      <c r="F89" s="127"/>
      <c r="G89" s="127"/>
      <c r="H89" s="127"/>
      <c r="I89" s="127"/>
    </row>
    <row r="90" s="118" customFormat="1" ht="20" customHeight="1" spans="1:9">
      <c r="A90" s="122" t="s">
        <v>289</v>
      </c>
      <c r="B90" s="122" t="s">
        <v>290</v>
      </c>
      <c r="C90" s="123">
        <v>679817.88</v>
      </c>
      <c r="D90" s="123">
        <v>679817.88</v>
      </c>
      <c r="E90" s="123">
        <v>566170.88</v>
      </c>
      <c r="F90" s="123"/>
      <c r="G90" s="123"/>
      <c r="H90" s="123">
        <v>113647</v>
      </c>
      <c r="I90" s="123"/>
    </row>
    <row r="91" s="118" customFormat="1" ht="20" customHeight="1" spans="1:9">
      <c r="A91" s="124" t="s">
        <v>169</v>
      </c>
      <c r="B91" s="125" t="s">
        <v>170</v>
      </c>
      <c r="C91" s="123">
        <f>C92+C95</f>
        <v>94447.5</v>
      </c>
      <c r="D91" s="123">
        <f>D92+D95</f>
        <v>94447.5</v>
      </c>
      <c r="E91" s="123">
        <f>E92+E95</f>
        <v>94447.5</v>
      </c>
      <c r="F91" s="123"/>
      <c r="G91" s="123"/>
      <c r="H91" s="123">
        <f>H92+H95</f>
        <v>0</v>
      </c>
      <c r="I91" s="123"/>
    </row>
    <row r="92" s="118" customFormat="1" ht="20" customHeight="1" spans="1:9">
      <c r="A92" s="124" t="s">
        <v>171</v>
      </c>
      <c r="B92" s="125" t="s">
        <v>172</v>
      </c>
      <c r="C92" s="123">
        <f>C93+C94</f>
        <v>88200</v>
      </c>
      <c r="D92" s="123">
        <f>D93+D94</f>
        <v>88200</v>
      </c>
      <c r="E92" s="123">
        <f>E93+E94</f>
        <v>88200</v>
      </c>
      <c r="F92" s="123"/>
      <c r="G92" s="123"/>
      <c r="H92" s="123"/>
      <c r="I92" s="123"/>
    </row>
    <row r="93" s="118" customFormat="1" ht="20" customHeight="1" spans="1:9">
      <c r="A93" s="124" t="s">
        <v>173</v>
      </c>
      <c r="B93" s="125" t="s">
        <v>174</v>
      </c>
      <c r="C93" s="126">
        <v>58800</v>
      </c>
      <c r="D93" s="126">
        <v>58800</v>
      </c>
      <c r="E93" s="127">
        <v>58800</v>
      </c>
      <c r="F93" s="127"/>
      <c r="G93" s="127"/>
      <c r="H93" s="127"/>
      <c r="I93" s="127"/>
    </row>
    <row r="94" s="118" customFormat="1" ht="20" customHeight="1" spans="1:9">
      <c r="A94" s="124" t="s">
        <v>175</v>
      </c>
      <c r="B94" s="125" t="s">
        <v>176</v>
      </c>
      <c r="C94" s="126">
        <v>29400</v>
      </c>
      <c r="D94" s="126">
        <v>29400</v>
      </c>
      <c r="E94" s="127">
        <v>29400</v>
      </c>
      <c r="F94" s="127"/>
      <c r="G94" s="127"/>
      <c r="H94" s="127"/>
      <c r="I94" s="127"/>
    </row>
    <row r="95" s="118" customFormat="1" ht="20" customHeight="1" spans="1:9">
      <c r="A95" s="128" t="s">
        <v>181</v>
      </c>
      <c r="B95" s="129" t="s">
        <v>182</v>
      </c>
      <c r="C95" s="126">
        <v>6247.5</v>
      </c>
      <c r="D95" s="126">
        <v>6247.5</v>
      </c>
      <c r="E95" s="127">
        <v>6247.5</v>
      </c>
      <c r="F95" s="127"/>
      <c r="G95" s="127"/>
      <c r="H95" s="127"/>
      <c r="I95" s="127"/>
    </row>
    <row r="96" s="118" customFormat="1" ht="20" customHeight="1" spans="1:9">
      <c r="A96" s="128" t="s">
        <v>183</v>
      </c>
      <c r="B96" s="129" t="s">
        <v>184</v>
      </c>
      <c r="C96" s="126">
        <v>6247.5</v>
      </c>
      <c r="D96" s="126">
        <v>6247.5</v>
      </c>
      <c r="E96" s="127">
        <v>6247.5</v>
      </c>
      <c r="F96" s="127"/>
      <c r="G96" s="127"/>
      <c r="H96" s="127"/>
      <c r="I96" s="127"/>
    </row>
    <row r="97" s="118" customFormat="1" ht="20" customHeight="1" spans="1:9">
      <c r="A97" s="124" t="s">
        <v>185</v>
      </c>
      <c r="B97" s="125" t="s">
        <v>186</v>
      </c>
      <c r="C97" s="126">
        <v>31237.5</v>
      </c>
      <c r="D97" s="126">
        <v>31237.5</v>
      </c>
      <c r="E97" s="127">
        <v>31237.5</v>
      </c>
      <c r="F97" s="127"/>
      <c r="G97" s="127"/>
      <c r="H97" s="127"/>
      <c r="I97" s="127"/>
    </row>
    <row r="98" s="118" customFormat="1" ht="20" customHeight="1" spans="1:9">
      <c r="A98" s="124" t="s">
        <v>187</v>
      </c>
      <c r="B98" s="125" t="s">
        <v>188</v>
      </c>
      <c r="C98" s="126">
        <v>31237.5</v>
      </c>
      <c r="D98" s="126">
        <v>31237.5</v>
      </c>
      <c r="E98" s="127">
        <v>31237.5</v>
      </c>
      <c r="F98" s="127"/>
      <c r="G98" s="127"/>
      <c r="H98" s="127"/>
      <c r="I98" s="127"/>
    </row>
    <row r="99" s="118" customFormat="1" ht="20" customHeight="1" spans="1:9">
      <c r="A99" s="124" t="s">
        <v>189</v>
      </c>
      <c r="B99" s="125" t="s">
        <v>190</v>
      </c>
      <c r="C99" s="126">
        <v>31237.5</v>
      </c>
      <c r="D99" s="126">
        <v>31237.5</v>
      </c>
      <c r="E99" s="127">
        <v>31237.5</v>
      </c>
      <c r="F99" s="127"/>
      <c r="G99" s="127"/>
      <c r="H99" s="127"/>
      <c r="I99" s="127"/>
    </row>
    <row r="100" s="118" customFormat="1" ht="20" customHeight="1" spans="1:9">
      <c r="A100" s="128" t="s">
        <v>191</v>
      </c>
      <c r="B100" s="129" t="s">
        <v>192</v>
      </c>
      <c r="C100" s="126">
        <v>510032.88</v>
      </c>
      <c r="D100" s="126">
        <v>510032.88</v>
      </c>
      <c r="E100" s="127">
        <v>396385.88</v>
      </c>
      <c r="F100" s="127"/>
      <c r="G100" s="127"/>
      <c r="H100" s="127">
        <v>113647</v>
      </c>
      <c r="I100" s="127"/>
    </row>
    <row r="101" s="118" customFormat="1" ht="20" customHeight="1" spans="1:9">
      <c r="A101" s="128" t="s">
        <v>193</v>
      </c>
      <c r="B101" s="129" t="s">
        <v>194</v>
      </c>
      <c r="C101" s="126">
        <v>510032.88</v>
      </c>
      <c r="D101" s="126">
        <v>510032.88</v>
      </c>
      <c r="E101" s="127">
        <v>396385.88</v>
      </c>
      <c r="F101" s="127"/>
      <c r="G101" s="127"/>
      <c r="H101" s="127">
        <v>113647</v>
      </c>
      <c r="I101" s="127"/>
    </row>
    <row r="102" s="118" customFormat="1" ht="20" customHeight="1" spans="1:9">
      <c r="A102" s="128" t="s">
        <v>195</v>
      </c>
      <c r="B102" s="129" t="s">
        <v>196</v>
      </c>
      <c r="C102" s="126">
        <v>510032.88</v>
      </c>
      <c r="D102" s="126">
        <v>510032.88</v>
      </c>
      <c r="E102" s="127">
        <v>396385.88</v>
      </c>
      <c r="F102" s="127"/>
      <c r="G102" s="127"/>
      <c r="H102" s="127">
        <v>113647</v>
      </c>
      <c r="I102" s="127"/>
    </row>
    <row r="103" s="118" customFormat="1" ht="20" customHeight="1" spans="1:9">
      <c r="A103" s="124" t="s">
        <v>209</v>
      </c>
      <c r="B103" s="125" t="s">
        <v>210</v>
      </c>
      <c r="C103" s="126">
        <v>44100</v>
      </c>
      <c r="D103" s="126">
        <v>44100</v>
      </c>
      <c r="E103" s="127">
        <v>44100</v>
      </c>
      <c r="F103" s="127"/>
      <c r="G103" s="127"/>
      <c r="H103" s="127"/>
      <c r="I103" s="127"/>
    </row>
    <row r="104" s="118" customFormat="1" ht="20" customHeight="1" spans="1:9">
      <c r="A104" s="124" t="s">
        <v>211</v>
      </c>
      <c r="B104" s="125" t="s">
        <v>212</v>
      </c>
      <c r="C104" s="126">
        <v>44100</v>
      </c>
      <c r="D104" s="126">
        <v>44100</v>
      </c>
      <c r="E104" s="127">
        <v>44100</v>
      </c>
      <c r="F104" s="127"/>
      <c r="G104" s="127"/>
      <c r="H104" s="127"/>
      <c r="I104" s="127"/>
    </row>
    <row r="105" s="118" customFormat="1" ht="20" customHeight="1" spans="1:9">
      <c r="A105" s="124" t="s">
        <v>213</v>
      </c>
      <c r="B105" s="125" t="s">
        <v>214</v>
      </c>
      <c r="C105" s="126">
        <v>44100</v>
      </c>
      <c r="D105" s="126">
        <v>44100</v>
      </c>
      <c r="E105" s="127">
        <v>44100</v>
      </c>
      <c r="F105" s="127"/>
      <c r="G105" s="127"/>
      <c r="H105" s="127"/>
      <c r="I105" s="127"/>
    </row>
    <row r="106" spans="1:9">
      <c r="A106" s="79"/>
      <c r="B106" s="79"/>
      <c r="C106" s="79"/>
      <c r="D106" s="79"/>
      <c r="E106" s="79"/>
      <c r="F106" s="79"/>
      <c r="G106" s="79"/>
      <c r="H106" s="79"/>
      <c r="I106" s="79"/>
    </row>
    <row r="107" spans="1:9">
      <c r="A107" s="79"/>
      <c r="B107" s="79"/>
      <c r="C107" s="79"/>
      <c r="D107" s="79"/>
      <c r="E107" s="79"/>
      <c r="F107" s="79"/>
      <c r="G107" s="79"/>
      <c r="H107" s="79"/>
      <c r="I107" s="79"/>
    </row>
  </sheetData>
  <mergeCells count="11">
    <mergeCell ref="A2:I2"/>
    <mergeCell ref="A3:G3"/>
    <mergeCell ref="H3:I3"/>
    <mergeCell ref="D4:H4"/>
    <mergeCell ref="E5:G5"/>
    <mergeCell ref="A4:A6"/>
    <mergeCell ref="B4:B6"/>
    <mergeCell ref="C4:C6"/>
    <mergeCell ref="D5:D6"/>
    <mergeCell ref="H5:H6"/>
    <mergeCell ref="I4:I6"/>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回归爱斯基摩</cp:lastModifiedBy>
  <dcterms:created xsi:type="dcterms:W3CDTF">2023-01-17T19:17:00Z</dcterms:created>
  <dcterms:modified xsi:type="dcterms:W3CDTF">2023-02-20T07:44:10Z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7AAFB2863C3841AD9FD3C950C5025FAE</vt:lpwstr>
  </property>
</Properties>
</file>