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activeTab="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6" r:id="rId27"/>
    <sheet name="项目支出预算绩效目标申报表" sheetId="67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'部门（单位）整体支出预算绩效目标申报表'!$A$2:$IV$4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4519"/>
</workbook>
</file>

<file path=xl/calcChain.xml><?xml version="1.0" encoding="utf-8"?>
<calcChain xmlns="http://schemas.openxmlformats.org/spreadsheetml/2006/main">
  <c r="E11" i="57"/>
  <c r="E10"/>
  <c r="I14" i="58"/>
  <c r="D14"/>
  <c r="I13"/>
  <c r="D13"/>
  <c r="I10"/>
  <c r="D10"/>
  <c r="D9"/>
  <c r="F17" i="57"/>
  <c r="E17"/>
  <c r="F16"/>
  <c r="E16"/>
  <c r="E14"/>
  <c r="E13"/>
  <c r="E12"/>
  <c r="F11"/>
  <c r="F10"/>
  <c r="K22" i="10"/>
  <c r="J22"/>
  <c r="D22"/>
  <c r="K21"/>
  <c r="J21"/>
  <c r="D21"/>
  <c r="K20"/>
  <c r="J20"/>
  <c r="D20"/>
  <c r="K19"/>
  <c r="J19"/>
  <c r="D19"/>
  <c r="K18"/>
  <c r="J18"/>
  <c r="D18"/>
  <c r="K17"/>
  <c r="J17"/>
  <c r="D17"/>
  <c r="K16"/>
  <c r="J16"/>
  <c r="D16"/>
  <c r="K15"/>
  <c r="J15"/>
  <c r="D15"/>
  <c r="K14"/>
  <c r="J14"/>
  <c r="D14"/>
  <c r="K13"/>
  <c r="J13"/>
  <c r="D13"/>
  <c r="K12"/>
  <c r="J12"/>
  <c r="D12"/>
  <c r="K11"/>
  <c r="J11"/>
  <c r="D11"/>
  <c r="I14" i="8"/>
  <c r="D14"/>
  <c r="I13"/>
  <c r="D13"/>
  <c r="I10"/>
  <c r="D10"/>
  <c r="I9"/>
  <c r="D9"/>
  <c r="I10" i="36"/>
  <c r="I9"/>
  <c r="I8"/>
  <c r="D12" i="11"/>
  <c r="D11"/>
  <c r="D10"/>
  <c r="D9"/>
  <c r="D8"/>
  <c r="D7"/>
  <c r="D13" i="9"/>
  <c r="D12"/>
  <c r="D11"/>
  <c r="K10"/>
  <c r="D10"/>
  <c r="K9"/>
  <c r="D9"/>
  <c r="K8"/>
  <c r="D8" s="1"/>
  <c r="D7"/>
  <c r="E14" i="61"/>
  <c r="D14"/>
  <c r="E13"/>
  <c r="D13"/>
  <c r="D12"/>
  <c r="D11"/>
  <c r="D10"/>
  <c r="D9"/>
  <c r="D8"/>
  <c r="D7"/>
  <c r="F14" i="7"/>
  <c r="E14"/>
  <c r="D14"/>
  <c r="F13"/>
  <c r="E13"/>
  <c r="D13"/>
  <c r="D10"/>
  <c r="D9"/>
  <c r="E8"/>
  <c r="D8"/>
  <c r="E7"/>
  <c r="D7"/>
  <c r="E29" i="55"/>
  <c r="D29"/>
  <c r="F14" i="6"/>
  <c r="E14"/>
  <c r="D14"/>
  <c r="F13"/>
  <c r="E13"/>
  <c r="D13"/>
  <c r="F10"/>
  <c r="D10"/>
  <c r="F9"/>
  <c r="D9"/>
  <c r="D8"/>
  <c r="H36" i="3"/>
  <c r="D36"/>
</calcChain>
</file>

<file path=xl/sharedStrings.xml><?xml version="1.0" encoding="utf-8"?>
<sst xmlns="http://schemas.openxmlformats.org/spreadsheetml/2006/main" count="1445" uniqueCount="528">
  <si>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</si>
  <si>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</si>
  <si>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</si>
  <si>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</si>
  <si>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</si>
  <si>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</si>
  <si>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</si>
  <si>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</si>
  <si>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</si>
  <si>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</si>
  <si>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</si>
  <si>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</si>
  <si>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</si>
  <si>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</si>
  <si>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</si>
  <si>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</si>
  <si>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</si>
  <si>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</si>
  <si>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</si>
  <si>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</si>
  <si>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</si>
  <si>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</si>
  <si>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</si>
  <si>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</si>
  <si>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</si>
  <si>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</si>
  <si>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</si>
  <si>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</si>
  <si>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</si>
  <si>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</si>
  <si>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</si>
  <si>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</si>
  <si>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</si>
  <si>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</si>
  <si>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</si>
  <si>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</si>
  <si>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</si>
  <si>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</si>
  <si>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</si>
  <si>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</si>
  <si>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</si>
  <si>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</si>
  <si>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</si>
  <si>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</si>
  <si>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</si>
  <si>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</si>
  <si>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</si>
  <si>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</si>
  <si>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</si>
  <si>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</si>
  <si>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</si>
  <si>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</si>
  <si>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</si>
  <si>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</si>
  <si>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</si>
  <si>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</si>
  <si>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</si>
  <si>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</si>
  <si>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</si>
  <si>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</si>
  <si>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</si>
  <si>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</si>
  <si>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</si>
  <si>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</si>
  <si>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</si>
  <si>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</si>
  <si>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</si>
  <si>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</si>
  <si>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</si>
  <si>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</si>
  <si>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</si>
  <si>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</si>
  <si>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</si>
  <si>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</si>
  <si>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</si>
  <si>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</si>
  <si>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</si>
  <si>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</si>
  <si>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</si>
  <si>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</si>
  <si>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</si>
  <si>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</si>
  <si>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</si>
  <si>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</si>
  <si>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</si>
  <si>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</si>
  <si>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</si>
  <si>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</si>
  <si>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</si>
  <si>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</si>
  <si>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</si>
  <si>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</si>
  <si>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</si>
  <si>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</si>
  <si>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</si>
  <si>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</si>
  <si>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</si>
  <si>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</si>
  <si>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</si>
  <si>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</si>
  <si>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</si>
  <si>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</si>
  <si>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</si>
  <si>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</si>
  <si>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</si>
  <si>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0</t>
  </si>
  <si>
    <t>汨罗市营田公共事务服务中心</t>
  </si>
  <si>
    <t xml:space="preserve">  120001</t>
  </si>
  <si>
    <t xml:space="preserve">  汨罗市营田公共事务服务中心本级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</si>
  <si>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</si>
  <si>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</si>
  <si>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</si>
  <si>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</si>
  <si>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</si>
  <si>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</si>
  <si>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120</t>
  </si>
  <si>
    <t xml:space="preserve">   20103</t>
  </si>
  <si>
    <t xml:space="preserve">        2010301</t>
  </si>
  <si>
    <t xml:space="preserve">        2010302</t>
  </si>
  <si>
    <t xml:space="preserve">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</si>
  <si>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</si>
  <si>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</si>
  <si>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</si>
  <si>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</si>
  <si>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</si>
  <si>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</si>
  <si>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</si>
  <si>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</si>
  <si>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</si>
  <si>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</si>
  <si>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</si>
  <si>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</si>
  <si>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</si>
  <si>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</si>
  <si>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</si>
  <si>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</si>
  <si>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</si>
  <si>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</si>
  <si>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</si>
  <si>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</si>
  <si>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</si>
  <si>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</si>
  <si>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</si>
  <si>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</si>
  <si>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</si>
  <si>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</si>
  <si>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</si>
  <si>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</si>
  <si>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</si>
  <si>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</si>
  <si>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</si>
  <si>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</si>
  <si>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</si>
  <si>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</si>
  <si>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</si>
  <si>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</si>
  <si>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</si>
  <si>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</si>
  <si>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</si>
  <si>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</si>
  <si>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</si>
  <si>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</si>
  <si>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</si>
  <si>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</si>
  <si>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</si>
  <si>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</si>
  <si>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</si>
  <si>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</si>
  <si>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</si>
  <si>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</si>
  <si>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</si>
  <si>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</si>
  <si>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</si>
  <si>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</si>
  <si>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</si>
  <si>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</si>
  <si>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</si>
  <si>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</si>
  <si>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</si>
  <si>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</si>
  <si>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</si>
  <si>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</si>
  <si>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</si>
  <si>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</si>
  <si>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</si>
  <si>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</si>
  <si>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</si>
  <si>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</si>
  <si>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</si>
  <si>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</si>
  <si>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</si>
  <si>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</si>
  <si>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</si>
  <si>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</si>
  <si>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</si>
  <si>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</si>
  <si>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</si>
  <si>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</si>
  <si>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</si>
  <si>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</si>
  <si>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</si>
  <si>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</si>
  <si>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</si>
  <si>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</si>
  <si>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</si>
  <si>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</si>
  <si>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</si>
  <si>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</si>
  <si>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</si>
  <si>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</si>
  <si>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</si>
  <si>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</si>
  <si>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</si>
  <si>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</si>
  <si>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</si>
  <si>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</si>
  <si>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</si>
  <si>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</si>
  <si>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</si>
  <si>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</si>
  <si>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</si>
  <si>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</si>
  <si>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</si>
  <si>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</si>
  <si>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</si>
  <si>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</si>
  <si>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</si>
  <si>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</si>
  <si>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</si>
  <si>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</si>
  <si>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</si>
  <si>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</si>
  <si>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</si>
  <si>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</si>
  <si>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</si>
  <si>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</si>
  <si>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</si>
  <si>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</si>
  <si>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</si>
  <si>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</si>
  <si>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</si>
  <si>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</si>
  <si>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</si>
  <si>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</si>
  <si>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</si>
  <si>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</si>
  <si>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</si>
  <si>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</si>
  <si>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单位名称（功能科目名称)</t>
  </si>
  <si>
    <t>项目名称</t>
  </si>
  <si>
    <t xml:space="preserve">一般行政管理事务 </t>
  </si>
  <si>
    <t>芦苇场补偿款</t>
  </si>
  <si>
    <t>社区经费</t>
  </si>
  <si>
    <t>防汛、计生、武装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</si>
  <si>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</si>
  <si>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</si>
  <si>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</si>
  <si>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</si>
  <si>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</si>
  <si>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</si>
  <si>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</si>
  <si>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</si>
  <si>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</si>
  <si>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</si>
  <si>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</si>
  <si>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</si>
  <si>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</si>
  <si>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</si>
  <si>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</si>
  <si>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</si>
  <si>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</si>
  <si>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</si>
  <si>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</si>
  <si>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</si>
  <si>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</si>
  <si>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</si>
  <si>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</si>
  <si>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</si>
  <si>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</si>
  <si>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</si>
  <si>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</si>
  <si>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</si>
  <si>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</si>
  <si>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</si>
  <si>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</si>
  <si>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</si>
  <si>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</si>
  <si>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</si>
  <si>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</si>
  <si>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</si>
  <si>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</si>
  <si>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</si>
  <si>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000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</si>
  <si>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</si>
  <si>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</si>
  <si>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</si>
  <si>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</si>
  <si>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</si>
  <si>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</si>
  <si>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</si>
  <si>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</si>
  <si>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</si>
  <si>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</si>
  <si>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</si>
  <si>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</si>
  <si>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  201</t>
  </si>
  <si>
    <t xml:space="preserve">      20103</t>
  </si>
  <si>
    <t xml:space="preserve">    120001</t>
  </si>
  <si>
    <t xml:space="preserve">    汨罗市营田公共事务服务中心本级</t>
  </si>
  <si>
    <t>其他会议服务</t>
  </si>
  <si>
    <t>C22990000</t>
  </si>
  <si>
    <t>次</t>
  </si>
  <si>
    <t>10</t>
  </si>
  <si>
    <t>12</t>
  </si>
  <si>
    <t>餐饮服务</t>
  </si>
  <si>
    <t>C22040000</t>
  </si>
  <si>
    <t>餐</t>
  </si>
  <si>
    <t>70</t>
  </si>
  <si>
    <t>60</t>
  </si>
  <si>
    <t>卫生用纸制品</t>
  </si>
  <si>
    <t>A05040501</t>
  </si>
  <si>
    <t>袋</t>
  </si>
  <si>
    <t>100</t>
  </si>
  <si>
    <t>A4纸</t>
  </si>
  <si>
    <t>A05010101</t>
  </si>
  <si>
    <t>2010301</t>
  </si>
  <si>
    <t>件</t>
  </si>
  <si>
    <t>240</t>
  </si>
  <si>
    <t>印刷品</t>
  </si>
  <si>
    <t>张</t>
  </si>
  <si>
    <t>10000</t>
  </si>
  <si>
    <t>台式计算机</t>
  </si>
  <si>
    <t>A02010105</t>
  </si>
  <si>
    <t>台</t>
  </si>
  <si>
    <t>3</t>
  </si>
  <si>
    <t>出租车客运服务</t>
  </si>
  <si>
    <t>C99000000</t>
  </si>
  <si>
    <t>2010302</t>
  </si>
  <si>
    <t>40</t>
  </si>
  <si>
    <t>C15030300</t>
  </si>
  <si>
    <t>20</t>
  </si>
  <si>
    <t>水</t>
  </si>
  <si>
    <t>A07050000</t>
  </si>
  <si>
    <t>桶</t>
  </si>
  <si>
    <t>200</t>
  </si>
  <si>
    <t>空调</t>
  </si>
  <si>
    <t>A02052300</t>
  </si>
  <si>
    <t>5</t>
  </si>
  <si>
    <t>办公用房修缮</t>
  </si>
  <si>
    <t>B08000000</t>
  </si>
  <si>
    <t>间</t>
  </si>
  <si>
    <t>1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</si>
  <si>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</si>
  <si>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</si>
  <si>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</si>
  <si>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</si>
  <si>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</si>
  <si>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</si>
  <si>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</si>
  <si>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</si>
  <si>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</si>
  <si>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</si>
  <si>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</si>
  <si>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</si>
  <si>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</si>
  <si>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</si>
  <si>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</si>
  <si>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</si>
  <si>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</si>
  <si>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</si>
  <si>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</si>
  <si>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</si>
  <si>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</si>
  <si>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</si>
  <si>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</si>
  <si>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</si>
  <si>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</si>
  <si>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</si>
  <si>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</si>
  <si>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</si>
  <si>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</si>
  <si>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</si>
  <si>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</si>
  <si>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</si>
  <si>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</si>
  <si>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</si>
  <si>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</si>
  <si>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201</t>
  </si>
  <si>
    <t>社会保障和就业支出</t>
  </si>
  <si>
    <t>养老保险缴费</t>
  </si>
  <si>
    <t>职业年金</t>
  </si>
  <si>
    <t>其他社会保障和就业支出</t>
  </si>
  <si>
    <t>医保金</t>
  </si>
  <si>
    <t>预算24表</t>
  </si>
  <si>
    <t>一般公共预算拨款--经费拨款预算表(按政府预算经济分类)</t>
  </si>
  <si>
    <t xml:space="preserve">      行政运行</t>
  </si>
  <si>
    <t xml:space="preserve">      一般行政管理事务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</si>
  <si>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</si>
  <si>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</si>
  <si>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</si>
  <si>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</si>
  <si>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</si>
  <si>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</si>
  <si>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</si>
  <si>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</si>
  <si>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</si>
  <si>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曾海波</t>
  </si>
  <si>
    <t>部门基本信息</t>
  </si>
  <si>
    <t>预算单位</t>
  </si>
  <si>
    <t>绩效管理
联络员</t>
  </si>
  <si>
    <t>胡辉</t>
  </si>
  <si>
    <t xml:space="preserve"> 联系电话</t>
  </si>
  <si>
    <t>5724972</t>
  </si>
  <si>
    <t>人员编制数</t>
  </si>
  <si>
    <t>14</t>
  </si>
  <si>
    <t xml:space="preserve"> 实有人数</t>
  </si>
  <si>
    <t>19</t>
  </si>
  <si>
    <t>部门职能
职责概述</t>
  </si>
  <si>
    <t xml:space="preserve">营田公务中心主要承担着贯彻落实党和政府各项路线方针政策，促进经济发展、增加居民收入、强化公共服务、着力改善民生、加强社会管理、推进基层民主和谐的大任务。主要履行以下职能：  1、加强经济建设，研究制定全镇国民经济和社会发展的中、长期发展规划和年划并组织实施。 2、加强社会管理，抓好自身和所属党组织的思想、组织和作风建设。 3、提供公共服务，坚持以经济建设为中心，非公有制经济和第三产业，不断发展镇域经济。 4、维护社会稳定，抓好全镇精神文明和民主法制建设。5、加强基层组织管理，抓好武装部、妇联、共青团等群众组织工作。6、办理上级人民党委、政府交办的其他事项。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</si>
  <si>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</si>
  <si>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</si>
  <si>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</si>
  <si>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</si>
  <si>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</si>
  <si>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</si>
  <si>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</si>
  <si>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</si>
  <si>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</si>
  <si>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</si>
  <si>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</si>
  <si>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
目标1一：综治维稳：协调我办所属单位、社区与湘阴、屈原三地的关系，处理好纠纷。二是涉法涉诉方面：强化涉法涉诉信访案件的处理，杜绝越级上访。目标2：（1）运用法律手段及时化解社会矛盾。（2）是强力推进法治汨罗建设。（3）争取污水处理项目超完成；启动营田码头改扩建工程的协调；协调屈原住建局营田老街的老旧小区改造3：维稳协调工作：一是做好重大节日安保，及时预防和化解群体性事件，协调好突发性和重大案（事）件，及时排查化解矛盾，稳定形势及开展平安创建。目标5：禁毒工作 。 目标6：见义勇为。     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</si>
  <si>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</si>
  <si>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</si>
  <si>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</si>
  <si>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</si>
  <si>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</si>
  <si>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</si>
  <si>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</si>
  <si>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低保人数应保尽保</t>
  </si>
  <si>
    <t>质量指标</t>
  </si>
  <si>
    <t>廉租房维修维护、老旧小区改造启动，营田码头改扩建工程协调</t>
  </si>
  <si>
    <t>时效指标</t>
  </si>
  <si>
    <t>民调、防疫防汛到位</t>
  </si>
  <si>
    <t>成本指标</t>
  </si>
  <si>
    <t/>
  </si>
  <si>
    <t>效益指标
（预期可能实现的效益，包括经济效益、社会效益、环境效益、可持续影响以及服务对象满意度等）</t>
  </si>
  <si>
    <t>经济效益</t>
  </si>
  <si>
    <t>安排公益性岗位人数上岗，发放各类民生资金</t>
  </si>
  <si>
    <t>社会效益</t>
  </si>
  <si>
    <t>维护社会稳定、政治、金融安全</t>
  </si>
  <si>
    <t>环境效益</t>
  </si>
  <si>
    <t>污水处理完毕，解决居民污水排放至洞庭湖。</t>
  </si>
  <si>
    <t>可持续影响</t>
  </si>
  <si>
    <t>芦苇场补偿资金按年到位，解决职工基本问题。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</si>
  <si>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</si>
  <si>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</si>
  <si>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</si>
  <si>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</si>
  <si>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</si>
  <si>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</si>
  <si>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</si>
  <si>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</si>
  <si>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单位负责人:许强</t>
  </si>
  <si>
    <t>项目基本情况</t>
  </si>
  <si>
    <t>项目属性</t>
  </si>
  <si>
    <t xml:space="preserve"> 主管部门</t>
  </si>
  <si>
    <t>行财</t>
  </si>
  <si>
    <t xml:space="preserve"> 项目起止时间</t>
  </si>
  <si>
    <t>2022.1-2022.12</t>
  </si>
  <si>
    <t>项目负责人</t>
  </si>
  <si>
    <t>许强</t>
  </si>
  <si>
    <t xml:space="preserve"> 项目类型</t>
  </si>
  <si>
    <t>其他专项类</t>
  </si>
  <si>
    <t>项目概况</t>
  </si>
  <si>
    <t>湘江砂石开采，导致芦苇场洲块大量被挖掘，职工生活无保障，财政每年拨款100万元，保障职工最低基本工资及社会保险费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</si>
  <si>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</si>
  <si>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</si>
  <si>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</si>
  <si>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</si>
  <si>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</si>
  <si>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</si>
  <si>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</si>
  <si>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</si>
  <si>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</si>
  <si>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</si>
  <si>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</si>
  <si>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</si>
  <si>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</si>
  <si>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</si>
  <si>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</si>
  <si>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1、职工工资</t>
  </si>
  <si>
    <t>2、养老及医疗保险</t>
  </si>
  <si>
    <t>……</t>
  </si>
  <si>
    <t>单位已有的（或拟订的）保障项目实施的制度、措施</t>
  </si>
  <si>
    <t>保障职工最低基本工资及社会保险费，分季度拨款</t>
  </si>
  <si>
    <t>项目年度实施进度计划</t>
  </si>
  <si>
    <t>项目实施内容</t>
  </si>
  <si>
    <t>开始时间</t>
  </si>
  <si>
    <t>结束时间</t>
  </si>
  <si>
    <t>财政每年拨款100万元，保障职工最低基本工资及社会保险费，分季度拨款</t>
  </si>
  <si>
    <t>2022.1</t>
  </si>
  <si>
    <t>项目年度绩效目标情况</t>
  </si>
  <si>
    <t>长期绩效目标</t>
  </si>
  <si>
    <t>财政每年拨款100万元，保障职工最低基本工资及社会保险费</t>
  </si>
  <si>
    <t>本年度绩效目标</t>
  </si>
  <si>
    <t>财政每年拨款100万元，保障职工最低基本工资及社会保险费，保一方稳定及平安。</t>
  </si>
  <si>
    <t>项目年度绩效指标</t>
  </si>
  <si>
    <t>产出
指标</t>
  </si>
  <si>
    <t>保一方稳定</t>
  </si>
  <si>
    <t>90%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</si>
  <si>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</si>
  <si>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</si>
  <si>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</si>
  <si>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120</t>
    <phoneticPr fontId="33" type="noConversion"/>
  </si>
  <si>
    <t xml:space="preserve">  一般公共服务支出</t>
    <phoneticPr fontId="33" type="noConversion"/>
  </si>
  <si>
    <t xml:space="preserve">     政府办公厅（室）及相关机构事务</t>
    <phoneticPr fontId="33" type="noConversion"/>
  </si>
  <si>
    <t xml:space="preserve">      行政运行</t>
    <phoneticPr fontId="33" type="noConversion"/>
  </si>
  <si>
    <t xml:space="preserve">    一般公共服务支出</t>
    <phoneticPr fontId="33" type="noConversion"/>
  </si>
  <si>
    <t xml:space="preserve">    政府办公厅（室）及相关机构事务</t>
    <phoneticPr fontId="33" type="noConversion"/>
  </si>
  <si>
    <t xml:space="preserve">   一般行政管理事务</t>
    <phoneticPr fontId="33" type="noConversion"/>
  </si>
  <si>
    <t xml:space="preserve">   一般公共服务支出</t>
    <phoneticPr fontId="33" type="noConversion"/>
  </si>
  <si>
    <t xml:space="preserve">     行政运行</t>
    <phoneticPr fontId="33" type="noConversion"/>
  </si>
  <si>
    <t xml:space="preserve">      政府办公厅（室）及相关机构事务</t>
    <phoneticPr fontId="33" type="noConversion"/>
  </si>
  <si>
    <t xml:space="preserve">  汨罗市营田公共事务服务中心本级</t>
    <phoneticPr fontId="33" type="noConversion"/>
  </si>
  <si>
    <t>填报单位：  汨罗市营田公共事务服务中心本级</t>
    <phoneticPr fontId="33" type="noConversion"/>
  </si>
  <si>
    <t xml:space="preserve">     一般公共服务支出</t>
    <phoneticPr fontId="33" type="noConversion"/>
  </si>
  <si>
    <t xml:space="preserve">      一般行政管理事务</t>
    <phoneticPr fontId="33" type="noConversion"/>
  </si>
  <si>
    <t>单位名称： 汨罗市营田公共事务服务中心本级</t>
    <phoneticPr fontId="33" type="noConversion"/>
  </si>
</sst>
</file>

<file path=xl/styles.xml><?xml version="1.0" encoding="utf-8"?>
<styleSheet xmlns="http://schemas.openxmlformats.org/spreadsheetml/2006/main">
  <numFmts count="11">
    <numFmt numFmtId="177" formatCode="* #,##0.00;* \-#,##0.00;* &quot;&quot;??;@"/>
    <numFmt numFmtId="179" formatCode="* #,##0;* \-#,##0;* &quot;-&quot;;@"/>
    <numFmt numFmtId="180" formatCode="#,##0_);[Red]\(#,##0\)"/>
    <numFmt numFmtId="181" formatCode="#,##0_ "/>
    <numFmt numFmtId="182" formatCode="00"/>
    <numFmt numFmtId="183" formatCode="0000"/>
    <numFmt numFmtId="184" formatCode="#,##0.0000"/>
    <numFmt numFmtId="185" formatCode="0_);[Red]\(0\)"/>
    <numFmt numFmtId="186" formatCode="#,##0_);\(#,##0\)"/>
    <numFmt numFmtId="187" formatCode="#,##0.00_ "/>
    <numFmt numFmtId="188" formatCode="#,##0.00_);[Red]\(#,##0.00\)"/>
  </numFmts>
  <fonts count="3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0"/>
      <color theme="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name val="Microsoft YaHei"/>
      <family val="1"/>
    </font>
    <font>
      <sz val="11"/>
      <color theme="1"/>
      <name val="宋体"/>
      <family val="3"/>
      <charset val="134"/>
      <scheme val="minor"/>
    </font>
    <font>
      <sz val="10"/>
      <color theme="0"/>
      <name val="Times New Roman"/>
      <family val="1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rgb="FF000000"/>
      <name val="Microsoft YaHei"/>
      <family val="2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</cellStyleXfs>
  <cellXfs count="396">
    <xf numFmtId="0" fontId="0" fillId="0" borderId="0" xfId="0"/>
    <xf numFmtId="0" fontId="0" fillId="0" borderId="0" xfId="0" applyFill="1" applyBorder="1" applyAlignment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4" fontId="3" fillId="0" borderId="2" xfId="4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/>
    <xf numFmtId="49" fontId="12" fillId="0" borderId="2" xfId="0" applyNumberFormat="1" applyFont="1" applyFill="1" applyBorder="1" applyAlignment="1">
      <alignment wrapText="1"/>
    </xf>
    <xf numFmtId="3" fontId="12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/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2" xfId="1" applyNumberFormat="1" applyFont="1" applyFill="1" applyBorder="1" applyAlignment="1">
      <alignment horizontal="centerContinuous" vertical="center"/>
    </xf>
    <xf numFmtId="49" fontId="12" fillId="0" borderId="15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shrinkToFit="1"/>
    </xf>
    <xf numFmtId="18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/>
    <xf numFmtId="0" fontId="17" fillId="0" borderId="16" xfId="0" applyFont="1" applyFill="1" applyBorder="1" applyAlignment="1">
      <alignment horizontal="left" vertical="center" shrinkToFi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181" fontId="12" fillId="0" borderId="2" xfId="0" applyNumberFormat="1" applyFont="1" applyFill="1" applyBorder="1" applyAlignment="1" applyProtection="1">
      <alignment horizontal="right" vertical="center" wrapText="1"/>
    </xf>
    <xf numFmtId="181" fontId="0" fillId="0" borderId="2" xfId="0" applyNumberFormat="1" applyFont="1" applyFill="1" applyBorder="1" applyProtection="1"/>
    <xf numFmtId="0" fontId="0" fillId="0" borderId="2" xfId="0" applyFill="1" applyBorder="1" applyAlignment="1"/>
    <xf numFmtId="181" fontId="15" fillId="0" borderId="2" xfId="0" applyNumberFormat="1" applyFont="1" applyFill="1" applyBorder="1" applyProtection="1"/>
    <xf numFmtId="0" fontId="12" fillId="0" borderId="2" xfId="0" applyFont="1" applyFill="1" applyBorder="1"/>
    <xf numFmtId="0" fontId="12" fillId="0" borderId="0" xfId="0" applyFont="1" applyFill="1" applyAlignment="1">
      <alignment horizontal="center"/>
    </xf>
    <xf numFmtId="0" fontId="0" fillId="0" borderId="0" xfId="0" applyFill="1" applyBorder="1"/>
    <xf numFmtId="181" fontId="12" fillId="0" borderId="2" xfId="1" applyNumberFormat="1" applyFont="1" applyFill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81" fontId="12" fillId="0" borderId="7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181" fontId="12" fillId="0" borderId="2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81" fontId="12" fillId="0" borderId="2" xfId="1" applyNumberFormat="1" applyFont="1" applyFill="1" applyBorder="1" applyAlignment="1">
      <alignment vertical="center"/>
    </xf>
    <xf numFmtId="181" fontId="12" fillId="0" borderId="2" xfId="1" applyNumberFormat="1" applyFont="1" applyFill="1" applyBorder="1" applyAlignment="1">
      <alignment horizontal="centerContinuous" vertical="center"/>
    </xf>
    <xf numFmtId="0" fontId="12" fillId="0" borderId="2" xfId="1" applyNumberFormat="1" applyFont="1" applyFill="1" applyBorder="1" applyAlignment="1">
      <alignment vertical="center"/>
    </xf>
    <xf numFmtId="0" fontId="12" fillId="0" borderId="4" xfId="0" applyFont="1" applyFill="1" applyBorder="1"/>
    <xf numFmtId="180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Protection="1"/>
    <xf numFmtId="0" fontId="0" fillId="0" borderId="2" xfId="0" applyBorder="1"/>
    <xf numFmtId="182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49" fontId="0" fillId="0" borderId="2" xfId="0" applyNumberFormat="1" applyBorder="1" applyAlignment="1">
      <alignment horizontal="center"/>
    </xf>
    <xf numFmtId="177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7" fontId="13" fillId="0" borderId="0" xfId="0" applyNumberFormat="1" applyFont="1" applyFill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18" fillId="0" borderId="0" xfId="0" applyNumberFormat="1" applyFont="1" applyFill="1" applyAlignment="1" applyProtection="1">
      <alignment horizontal="centerContinuous" vertical="center"/>
    </xf>
    <xf numFmtId="177" fontId="13" fillId="0" borderId="0" xfId="0" applyNumberFormat="1" applyFont="1" applyFill="1" applyAlignment="1" applyProtection="1">
      <alignment horizontal="centerContinuous" vertical="center"/>
    </xf>
    <xf numFmtId="177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81" fontId="19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183" fontId="13" fillId="0" borderId="0" xfId="0" applyNumberFormat="1" applyFont="1" applyFill="1" applyAlignment="1" applyProtection="1">
      <alignment horizontal="left" vertical="center"/>
    </xf>
    <xf numFmtId="183" fontId="13" fillId="0" borderId="1" xfId="0" applyNumberFormat="1" applyFont="1" applyFill="1" applyBorder="1" applyAlignment="1" applyProtection="1">
      <alignment horizontal="left" vertical="center"/>
    </xf>
    <xf numFmtId="0" fontId="12" fillId="0" borderId="15" xfId="1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/>
    <xf numFmtId="3" fontId="12" fillId="0" borderId="2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/>
    <xf numFmtId="0" fontId="18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3" fontId="12" fillId="0" borderId="15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8" fillId="0" borderId="0" xfId="1" applyNumberFormat="1" applyFont="1" applyFill="1" applyAlignment="1">
      <alignment horizontal="left" vertical="top" wrapText="1"/>
    </xf>
    <xf numFmtId="0" fontId="12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2" fillId="0" borderId="0" xfId="1" applyNumberFormat="1" applyFont="1" applyFill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19" fillId="0" borderId="2" xfId="1" applyNumberFormat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3" fontId="19" fillId="0" borderId="2" xfId="1" applyNumberFormat="1" applyFont="1" applyFill="1" applyBorder="1" applyAlignment="1">
      <alignment horizontal="center" vertical="center" wrapText="1"/>
    </xf>
    <xf numFmtId="49" fontId="19" fillId="0" borderId="15" xfId="1" applyNumberFormat="1" applyFont="1" applyFill="1" applyBorder="1" applyAlignment="1">
      <alignment horizontal="left" vertical="center" wrapText="1"/>
    </xf>
    <xf numFmtId="49" fontId="19" fillId="0" borderId="15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 applyProtection="1">
      <alignment vertical="center" wrapText="1"/>
    </xf>
    <xf numFmtId="0" fontId="12" fillId="0" borderId="0" xfId="1" applyNumberFormat="1" applyFont="1" applyFill="1" applyAlignment="1">
      <alignment horizontal="centerContinuous" vertical="center"/>
    </xf>
    <xf numFmtId="0" fontId="12" fillId="0" borderId="0" xfId="1" applyNumberFormat="1" applyFont="1" applyFill="1" applyAlignment="1" applyProtection="1">
      <alignment horizontal="right" wrapText="1"/>
    </xf>
    <xf numFmtId="0" fontId="12" fillId="0" borderId="0" xfId="1" applyNumberFormat="1" applyFont="1" applyFill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49" fontId="12" fillId="0" borderId="0" xfId="1" applyNumberFormat="1" applyFont="1" applyFill="1" applyAlignment="1">
      <alignment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180" fontId="12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7" fontId="12" fillId="0" borderId="0" xfId="1" applyNumberFormat="1" applyFont="1" applyFill="1" applyAlignment="1">
      <alignment horizontal="center" vertical="center"/>
    </xf>
    <xf numFmtId="177" fontId="12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>
      <alignment horizontal="right" vertical="center"/>
    </xf>
    <xf numFmtId="0" fontId="12" fillId="0" borderId="0" xfId="1" applyNumberFormat="1" applyFont="1" applyFill="1" applyAlignment="1">
      <alignment vertical="center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21" fillId="0" borderId="2" xfId="1" applyNumberFormat="1" applyFont="1" applyFill="1" applyBorder="1" applyAlignment="1" applyProtection="1">
      <alignment horizontal="centerContinuous" vertical="center" wrapText="1"/>
    </xf>
    <xf numFmtId="49" fontId="22" fillId="2" borderId="2" xfId="0" applyNumberFormat="1" applyFont="1" applyFill="1" applyBorder="1"/>
    <xf numFmtId="0" fontId="12" fillId="0" borderId="0" xfId="1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justify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17" xfId="0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2" fillId="0" borderId="10" xfId="1" applyNumberFormat="1" applyFont="1" applyFill="1" applyBorder="1" applyAlignment="1">
      <alignment horizontal="center" vertical="center" wrapText="1"/>
    </xf>
    <xf numFmtId="181" fontId="12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 wrapText="1"/>
    </xf>
    <xf numFmtId="184" fontId="12" fillId="0" borderId="2" xfId="1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2" fillId="0" borderId="0" xfId="1" applyNumberFormat="1" applyFont="1" applyFill="1" applyAlignment="1" applyProtection="1">
      <alignment horizontal="right" vertical="center" wrapText="1"/>
    </xf>
    <xf numFmtId="181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81" fontId="0" fillId="0" borderId="2" xfId="0" applyNumberFormat="1" applyFill="1" applyBorder="1" applyAlignment="1">
      <alignment horizontal="center" vertical="center" wrapText="1"/>
    </xf>
    <xf numFmtId="181" fontId="19" fillId="0" borderId="2" xfId="1" applyNumberFormat="1" applyFont="1" applyFill="1" applyBorder="1" applyAlignment="1">
      <alignment horizontal="center" vertical="center" wrapText="1"/>
    </xf>
    <xf numFmtId="9" fontId="12" fillId="0" borderId="0" xfId="1" applyNumberFormat="1" applyFont="1" applyFill="1" applyAlignment="1">
      <alignment horizontal="center" vertical="center" wrapText="1"/>
    </xf>
    <xf numFmtId="9" fontId="12" fillId="0" borderId="0" xfId="1" applyNumberFormat="1" applyFont="1" applyFill="1" applyAlignment="1">
      <alignment horizontal="left" vertical="center" wrapText="1"/>
    </xf>
    <xf numFmtId="181" fontId="0" fillId="0" borderId="2" xfId="0" applyNumberFormat="1" applyFill="1" applyBorder="1"/>
    <xf numFmtId="0" fontId="12" fillId="0" borderId="0" xfId="1" applyNumberFormat="1" applyFont="1" applyFill="1" applyBorder="1" applyAlignment="1" applyProtection="1">
      <alignment wrapText="1"/>
    </xf>
    <xf numFmtId="180" fontId="19" fillId="0" borderId="2" xfId="0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2" fillId="0" borderId="21" xfId="0" applyNumberFormat="1" applyFont="1" applyFill="1" applyBorder="1" applyAlignment="1" applyProtection="1">
      <alignment vertical="center"/>
    </xf>
    <xf numFmtId="180" fontId="12" fillId="0" borderId="2" xfId="0" applyNumberFormat="1" applyFont="1" applyFill="1" applyBorder="1" applyAlignment="1">
      <alignment vertical="center" wrapText="1"/>
    </xf>
    <xf numFmtId="0" fontId="12" fillId="0" borderId="21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vertical="center"/>
    </xf>
    <xf numFmtId="0" fontId="12" fillId="0" borderId="0" xfId="1" applyNumberFormat="1" applyFont="1" applyFill="1" applyAlignment="1">
      <alignment horizontal="centerContinuous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180" fontId="12" fillId="2" borderId="23" xfId="0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left" vertical="center" wrapText="1"/>
    </xf>
    <xf numFmtId="187" fontId="12" fillId="0" borderId="24" xfId="0" applyNumberFormat="1" applyFont="1" applyFill="1" applyBorder="1" applyAlignment="1" applyProtection="1">
      <alignment horizontal="right" vertical="center" wrapText="1"/>
    </xf>
    <xf numFmtId="185" fontId="12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vertical="center"/>
    </xf>
    <xf numFmtId="0" fontId="12" fillId="2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12" fillId="2" borderId="3" xfId="0" applyNumberFormat="1" applyFont="1" applyFill="1" applyBorder="1" applyAlignment="1" applyProtection="1">
      <alignment horizontal="left" vertical="center" wrapText="1"/>
    </xf>
    <xf numFmtId="0" fontId="12" fillId="2" borderId="4" xfId="0" applyNumberFormat="1" applyFont="1" applyFill="1" applyBorder="1" applyAlignment="1" applyProtection="1">
      <alignment vertical="center"/>
    </xf>
    <xf numFmtId="0" fontId="0" fillId="2" borderId="0" xfId="0" applyFont="1" applyFill="1"/>
    <xf numFmtId="0" fontId="12" fillId="2" borderId="2" xfId="0" applyNumberFormat="1" applyFont="1" applyFill="1" applyBorder="1" applyAlignment="1" applyProtection="1">
      <alignment vertical="center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10" xfId="0" applyNumberFormat="1" applyFont="1" applyFill="1" applyBorder="1" applyAlignment="1" applyProtection="1">
      <alignment horizontal="left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Protection="1"/>
    <xf numFmtId="0" fontId="13" fillId="0" borderId="1" xfId="0" applyNumberFormat="1" applyFont="1" applyFill="1" applyBorder="1" applyAlignment="1" applyProtection="1">
      <alignment vertical="center"/>
    </xf>
    <xf numFmtId="0" fontId="14" fillId="0" borderId="0" xfId="1" applyNumberFormat="1" applyFont="1" applyFill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right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15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right" vertic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177" fontId="12" fillId="0" borderId="15" xfId="1" applyNumberFormat="1" applyFont="1" applyFill="1" applyBorder="1" applyAlignment="1" applyProtection="1">
      <alignment horizontal="center" vertical="center" wrapText="1"/>
    </xf>
    <xf numFmtId="177" fontId="12" fillId="0" borderId="2" xfId="1" applyNumberFormat="1" applyFont="1" applyFill="1" applyBorder="1" applyAlignment="1" applyProtection="1">
      <alignment horizontal="center" vertical="center" wrapText="1"/>
    </xf>
    <xf numFmtId="177" fontId="12" fillId="0" borderId="14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1" applyNumberFormat="1" applyFont="1" applyFill="1" applyAlignment="1" applyProtection="1">
      <alignment horizontal="right" vertical="center"/>
    </xf>
    <xf numFmtId="0" fontId="12" fillId="0" borderId="0" xfId="1" applyNumberFormat="1" applyFont="1" applyFill="1" applyAlignment="1" applyProtection="1">
      <alignment horizontal="right" wrapText="1"/>
    </xf>
    <xf numFmtId="0" fontId="12" fillId="0" borderId="0" xfId="1" applyNumberFormat="1" applyFont="1" applyFill="1" applyBorder="1" applyAlignment="1" applyProtection="1">
      <alignment horizontal="right" wrapText="1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7" fontId="12" fillId="0" borderId="10" xfId="0" applyNumberFormat="1" applyFont="1" applyFill="1" applyBorder="1" applyAlignment="1" applyProtection="1">
      <alignment horizontal="center" vertical="center" wrapText="1"/>
    </xf>
    <xf numFmtId="177" fontId="12" fillId="0" borderId="3" xfId="0" applyNumberFormat="1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Alignment="1" applyProtection="1">
      <alignment horizontal="right" vertical="center"/>
    </xf>
    <xf numFmtId="183" fontId="13" fillId="0" borderId="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right"/>
    </xf>
    <xf numFmtId="177" fontId="12" fillId="0" borderId="2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2" borderId="6" xfId="4" applyNumberFormat="1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49" fontId="3" fillId="2" borderId="6" xfId="4" applyNumberFormat="1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49" fontId="3" fillId="2" borderId="12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11" xfId="4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180" fontId="13" fillId="2" borderId="23" xfId="0" applyNumberFormat="1" applyFont="1" applyFill="1" applyBorder="1" applyAlignment="1">
      <alignment horizontal="center" vertical="center"/>
    </xf>
    <xf numFmtId="188" fontId="13" fillId="2" borderId="23" xfId="0" applyNumberFormat="1" applyFont="1" applyFill="1" applyBorder="1" applyAlignment="1" applyProtection="1">
      <alignment horizontal="center" vertical="center" wrapText="1"/>
    </xf>
    <xf numFmtId="188" fontId="13" fillId="2" borderId="23" xfId="0" applyNumberFormat="1" applyFont="1" applyFill="1" applyBorder="1" applyAlignment="1">
      <alignment horizontal="center" vertical="center"/>
    </xf>
    <xf numFmtId="188" fontId="13" fillId="2" borderId="23" xfId="0" applyNumberFormat="1" applyFont="1" applyFill="1" applyBorder="1" applyAlignment="1" applyProtection="1">
      <alignment horizontal="center" vertical="center"/>
    </xf>
    <xf numFmtId="185" fontId="13" fillId="2" borderId="23" xfId="0" applyNumberFormat="1" applyFont="1" applyFill="1" applyBorder="1" applyAlignment="1" applyProtection="1">
      <alignment horizontal="center" vertical="center" wrapText="1"/>
    </xf>
    <xf numFmtId="180" fontId="13" fillId="2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80" fontId="13" fillId="2" borderId="13" xfId="0" applyNumberFormat="1" applyFont="1" applyFill="1" applyBorder="1" applyAlignment="1" applyProtection="1">
      <alignment horizontal="center" vertical="center" wrapText="1"/>
    </xf>
    <xf numFmtId="184" fontId="13" fillId="2" borderId="13" xfId="0" applyNumberFormat="1" applyFont="1" applyFill="1" applyBorder="1" applyAlignment="1" applyProtection="1">
      <alignment horizontal="center" vertical="center" wrapText="1"/>
    </xf>
    <xf numFmtId="180" fontId="13" fillId="2" borderId="2" xfId="0" applyNumberFormat="1" applyFont="1" applyFill="1" applyBorder="1" applyAlignment="1" applyProtection="1">
      <alignment horizontal="center" vertical="center" wrapText="1"/>
    </xf>
    <xf numFmtId="180" fontId="13" fillId="2" borderId="15" xfId="0" applyNumberFormat="1" applyFont="1" applyFill="1" applyBorder="1" applyAlignment="1" applyProtection="1">
      <alignment horizontal="center" vertical="center" wrapText="1"/>
    </xf>
    <xf numFmtId="180" fontId="13" fillId="2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/>
    </xf>
    <xf numFmtId="180" fontId="13" fillId="2" borderId="15" xfId="0" applyNumberFormat="1" applyFont="1" applyFill="1" applyBorder="1" applyAlignment="1" applyProtection="1">
      <alignment horizontal="center"/>
    </xf>
    <xf numFmtId="180" fontId="13" fillId="2" borderId="2" xfId="0" applyNumberFormat="1" applyFont="1" applyFill="1" applyBorder="1" applyAlignment="1" applyProtection="1">
      <alignment horizontal="center"/>
    </xf>
    <xf numFmtId="180" fontId="13" fillId="2" borderId="13" xfId="0" applyNumberFormat="1" applyFont="1" applyFill="1" applyBorder="1" applyAlignment="1" applyProtection="1">
      <alignment horizontal="center"/>
    </xf>
    <xf numFmtId="180" fontId="0" fillId="0" borderId="22" xfId="0" applyNumberForma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center"/>
    </xf>
    <xf numFmtId="0" fontId="29" fillId="2" borderId="16" xfId="0" applyFont="1" applyFill="1" applyBorder="1" applyAlignment="1">
      <alignment horizontal="left" vertical="center" wrapText="1" shrinkToFit="1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"/>
  <sheetViews>
    <sheetView showGridLines="0" showZeros="0" zoomScale="115" zoomScaleNormal="115" workbookViewId="0">
      <selection activeCell="B7" sqref="B7:B15"/>
    </sheetView>
  </sheetViews>
  <sheetFormatPr defaultColWidth="9.1640625" defaultRowHeight="11.25"/>
  <cols>
    <col min="1" max="1" width="49.5" style="12" customWidth="1"/>
    <col min="2" max="2" width="22.5" style="380" customWidth="1"/>
    <col min="3" max="3" width="34.33203125" style="12" customWidth="1"/>
    <col min="4" max="4" width="22.83203125" style="380" customWidth="1"/>
    <col min="5" max="5" width="34.33203125" style="12" customWidth="1"/>
    <col min="6" max="6" width="21.33203125" style="380" customWidth="1"/>
    <col min="7" max="7" width="34.33203125" style="12" customWidth="1"/>
    <col min="8" max="8" width="20" style="380" customWidth="1"/>
    <col min="9" max="16384" width="9.1640625" style="12"/>
  </cols>
  <sheetData>
    <row r="1" spans="1:256" ht="21" customHeight="1">
      <c r="A1" s="204" t="s">
        <v>0</v>
      </c>
      <c r="B1" s="372"/>
      <c r="C1" s="204"/>
      <c r="D1" s="372"/>
      <c r="E1" s="204"/>
      <c r="G1" s="33"/>
      <c r="H1" s="86" t="s">
        <v>1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1" customHeight="1">
      <c r="A2" s="14" t="s">
        <v>2</v>
      </c>
      <c r="B2" s="373"/>
      <c r="C2" s="14"/>
      <c r="D2" s="373"/>
      <c r="E2" s="14"/>
      <c r="F2" s="373"/>
      <c r="G2" s="205"/>
      <c r="H2" s="386"/>
      <c r="I2" s="205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21" customHeight="1">
      <c r="A3" s="221"/>
      <c r="B3" s="221"/>
      <c r="C3" s="221"/>
      <c r="D3" s="372"/>
      <c r="E3" s="204"/>
      <c r="G3" s="33"/>
      <c r="H3" s="388" t="s">
        <v>3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s="203" customFormat="1" ht="21" customHeight="1">
      <c r="A4" s="206" t="s">
        <v>4</v>
      </c>
      <c r="B4" s="19"/>
      <c r="C4" s="206" t="s">
        <v>5</v>
      </c>
      <c r="D4" s="19"/>
      <c r="E4" s="206"/>
      <c r="F4" s="19"/>
      <c r="G4" s="207"/>
      <c r="H4" s="387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</row>
    <row r="5" spans="1:256" s="203" customFormat="1" ht="21" customHeight="1">
      <c r="A5" s="17" t="s">
        <v>6</v>
      </c>
      <c r="B5" s="17" t="s">
        <v>7</v>
      </c>
      <c r="C5" s="19" t="s">
        <v>8</v>
      </c>
      <c r="D5" s="208" t="s">
        <v>7</v>
      </c>
      <c r="E5" s="19" t="s">
        <v>9</v>
      </c>
      <c r="F5" s="208" t="s">
        <v>7</v>
      </c>
      <c r="G5" s="19" t="s">
        <v>10</v>
      </c>
      <c r="H5" s="208" t="s">
        <v>7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s="203" customFormat="1" ht="21" customHeight="1">
      <c r="A6" s="190" t="s">
        <v>11</v>
      </c>
      <c r="B6" s="374">
        <v>3633405</v>
      </c>
      <c r="C6" s="209" t="s">
        <v>12</v>
      </c>
      <c r="D6" s="381">
        <v>3062165</v>
      </c>
      <c r="E6" s="210" t="s">
        <v>13</v>
      </c>
      <c r="F6" s="381">
        <v>2243681</v>
      </c>
      <c r="G6" s="210" t="s">
        <v>14</v>
      </c>
      <c r="H6" s="381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pans="1:256" s="203" customFormat="1" ht="21" customHeight="1">
      <c r="A7" s="190" t="s">
        <v>15</v>
      </c>
      <c r="B7" s="374">
        <v>3633405</v>
      </c>
      <c r="C7" s="209" t="s">
        <v>16</v>
      </c>
      <c r="D7" s="381"/>
      <c r="E7" s="210" t="s">
        <v>17</v>
      </c>
      <c r="F7" s="381">
        <v>1903335</v>
      </c>
      <c r="G7" s="210" t="s">
        <v>18</v>
      </c>
      <c r="H7" s="381">
        <v>45400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</row>
    <row r="8" spans="1:256" s="203" customFormat="1" ht="21" customHeight="1">
      <c r="A8" s="190" t="s">
        <v>19</v>
      </c>
      <c r="B8" s="375"/>
      <c r="C8" s="209" t="s">
        <v>20</v>
      </c>
      <c r="D8" s="381"/>
      <c r="E8" s="210" t="s">
        <v>21</v>
      </c>
      <c r="F8" s="383">
        <v>320426</v>
      </c>
      <c r="G8" s="210" t="s">
        <v>22</v>
      </c>
      <c r="H8" s="381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</row>
    <row r="9" spans="1:256" s="203" customFormat="1" ht="21" customHeight="1">
      <c r="A9" s="190" t="s">
        <v>23</v>
      </c>
      <c r="B9" s="375"/>
      <c r="C9" s="209" t="s">
        <v>24</v>
      </c>
      <c r="D9" s="381"/>
      <c r="E9" s="210" t="s">
        <v>25</v>
      </c>
      <c r="F9" s="384">
        <v>19920</v>
      </c>
      <c r="G9" s="210" t="s">
        <v>26</v>
      </c>
      <c r="H9" s="381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s="203" customFormat="1" ht="21" customHeight="1">
      <c r="A10" s="190" t="s">
        <v>27</v>
      </c>
      <c r="B10" s="375"/>
      <c r="C10" s="209" t="s">
        <v>28</v>
      </c>
      <c r="D10" s="381"/>
      <c r="E10" s="210"/>
      <c r="F10" s="385"/>
      <c r="G10" s="210" t="s">
        <v>29</v>
      </c>
      <c r="H10" s="381">
        <v>3568361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s="203" customFormat="1" ht="21" customHeight="1">
      <c r="A11" s="190" t="s">
        <v>30</v>
      </c>
      <c r="B11" s="376"/>
      <c r="C11" s="209" t="s">
        <v>31</v>
      </c>
      <c r="D11" s="381"/>
      <c r="E11" s="210" t="s">
        <v>32</v>
      </c>
      <c r="F11" s="381">
        <v>1390000</v>
      </c>
      <c r="G11" s="210" t="s">
        <v>33</v>
      </c>
      <c r="H11" s="381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pans="1:256" s="203" customFormat="1" ht="21" customHeight="1">
      <c r="A12" s="190" t="s">
        <v>34</v>
      </c>
      <c r="B12" s="375"/>
      <c r="C12" s="209" t="s">
        <v>35</v>
      </c>
      <c r="D12" s="381"/>
      <c r="E12" s="210" t="s">
        <v>21</v>
      </c>
      <c r="F12" s="381">
        <v>1390000</v>
      </c>
      <c r="G12" s="210" t="s">
        <v>36</v>
      </c>
      <c r="H12" s="381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spans="1:256" s="203" customFormat="1" ht="21" customHeight="1">
      <c r="A13" s="190" t="s">
        <v>37</v>
      </c>
      <c r="B13" s="375"/>
      <c r="C13" s="209" t="s">
        <v>38</v>
      </c>
      <c r="D13" s="381">
        <v>331921</v>
      </c>
      <c r="E13" s="210" t="s">
        <v>25</v>
      </c>
      <c r="F13" s="381"/>
      <c r="G13" s="210" t="s">
        <v>39</v>
      </c>
      <c r="H13" s="381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s="203" customFormat="1" ht="21" customHeight="1">
      <c r="A14" s="190" t="s">
        <v>40</v>
      </c>
      <c r="B14" s="377"/>
      <c r="C14" s="209" t="s">
        <v>41</v>
      </c>
      <c r="D14" s="381"/>
      <c r="E14" s="210" t="s">
        <v>42</v>
      </c>
      <c r="F14" s="381"/>
      <c r="G14" s="210" t="s">
        <v>43</v>
      </c>
      <c r="H14" s="381">
        <v>19920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s="203" customFormat="1" ht="21" customHeight="1">
      <c r="A15" s="190" t="s">
        <v>44</v>
      </c>
      <c r="B15" s="377">
        <v>276</v>
      </c>
      <c r="C15" s="209" t="s">
        <v>45</v>
      </c>
      <c r="D15" s="381">
        <v>92152</v>
      </c>
      <c r="E15" s="210" t="s">
        <v>46</v>
      </c>
      <c r="F15" s="381"/>
      <c r="G15" s="210" t="s">
        <v>47</v>
      </c>
      <c r="H15" s="381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spans="1:256" s="203" customFormat="1" ht="21" customHeight="1">
      <c r="A16" s="190"/>
      <c r="B16" s="378"/>
      <c r="C16" s="209" t="s">
        <v>48</v>
      </c>
      <c r="D16" s="381"/>
      <c r="E16" s="210" t="s">
        <v>49</v>
      </c>
      <c r="F16" s="381"/>
      <c r="G16" s="210" t="s">
        <v>50</v>
      </c>
      <c r="H16" s="381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s="203" customFormat="1" ht="21" customHeight="1">
      <c r="A17" s="211"/>
      <c r="B17" s="378"/>
      <c r="C17" s="209" t="s">
        <v>51</v>
      </c>
      <c r="D17" s="381"/>
      <c r="E17" s="210" t="s">
        <v>52</v>
      </c>
      <c r="F17" s="381"/>
      <c r="G17" s="210" t="s">
        <v>53</v>
      </c>
      <c r="H17" s="381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pans="1:256" s="203" customFormat="1" ht="21" customHeight="1">
      <c r="A18" s="211"/>
      <c r="B18" s="378"/>
      <c r="C18" s="209" t="s">
        <v>54</v>
      </c>
      <c r="D18" s="381"/>
      <c r="E18" s="210" t="s">
        <v>55</v>
      </c>
      <c r="F18" s="381"/>
      <c r="G18" s="210" t="s">
        <v>56</v>
      </c>
      <c r="H18" s="381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s="203" customFormat="1" ht="21" customHeight="1">
      <c r="A19" s="211"/>
      <c r="B19" s="378"/>
      <c r="C19" s="209" t="s">
        <v>57</v>
      </c>
      <c r="D19" s="381"/>
      <c r="E19" s="210" t="s">
        <v>58</v>
      </c>
      <c r="F19" s="381"/>
      <c r="G19" s="210" t="s">
        <v>59</v>
      </c>
      <c r="H19" s="381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0" spans="1:256" s="203" customFormat="1" ht="21" customHeight="1">
      <c r="A20" s="211"/>
      <c r="B20" s="378"/>
      <c r="C20" s="212" t="s">
        <v>60</v>
      </c>
      <c r="D20" s="381"/>
      <c r="E20" s="210" t="s">
        <v>61</v>
      </c>
      <c r="F20" s="383"/>
      <c r="G20" s="210" t="s">
        <v>62</v>
      </c>
      <c r="H20" s="383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</row>
    <row r="21" spans="1:256" s="203" customFormat="1" ht="21" customHeight="1">
      <c r="A21" s="211"/>
      <c r="B21" s="378"/>
      <c r="C21" s="212" t="s">
        <v>63</v>
      </c>
      <c r="D21" s="381"/>
      <c r="E21" s="210" t="s">
        <v>64</v>
      </c>
      <c r="F21" s="385"/>
      <c r="G21" s="213"/>
      <c r="H21" s="389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</row>
    <row r="22" spans="1:256" s="203" customFormat="1" ht="21" customHeight="1">
      <c r="A22" s="211"/>
      <c r="B22" s="378"/>
      <c r="C22" s="212" t="s">
        <v>65</v>
      </c>
      <c r="D22" s="381"/>
      <c r="E22" s="210" t="s">
        <v>66</v>
      </c>
      <c r="F22" s="381"/>
      <c r="G22" s="213"/>
      <c r="H22" s="390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</row>
    <row r="23" spans="1:256" s="203" customFormat="1" ht="21" customHeight="1">
      <c r="A23" s="211"/>
      <c r="B23" s="378"/>
      <c r="C23" s="212" t="s">
        <v>67</v>
      </c>
      <c r="D23" s="381"/>
      <c r="E23" s="210" t="s">
        <v>68</v>
      </c>
      <c r="F23" s="383"/>
      <c r="G23" s="213"/>
      <c r="H23" s="390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</row>
    <row r="24" spans="1:256" s="203" customFormat="1" ht="21" customHeight="1">
      <c r="A24" s="190"/>
      <c r="B24" s="378"/>
      <c r="C24" s="212" t="s">
        <v>69</v>
      </c>
      <c r="D24" s="381"/>
      <c r="E24" s="214"/>
      <c r="F24" s="384"/>
      <c r="G24" s="215"/>
      <c r="H24" s="390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</row>
    <row r="25" spans="1:256" s="203" customFormat="1" ht="21" customHeight="1">
      <c r="A25" s="190"/>
      <c r="B25" s="378"/>
      <c r="C25" s="216" t="s">
        <v>70</v>
      </c>
      <c r="D25" s="381">
        <v>147443</v>
      </c>
      <c r="E25" s="213"/>
      <c r="F25" s="383"/>
      <c r="G25" s="215"/>
      <c r="H25" s="390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</row>
    <row r="26" spans="1:256" s="203" customFormat="1" ht="21" customHeight="1">
      <c r="A26" s="190"/>
      <c r="B26" s="378"/>
      <c r="C26" s="216" t="s">
        <v>71</v>
      </c>
      <c r="D26" s="381"/>
      <c r="E26" s="213"/>
      <c r="F26" s="383"/>
      <c r="G26" s="215"/>
      <c r="H26" s="390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</row>
    <row r="27" spans="1:256" s="203" customFormat="1" ht="21" customHeight="1">
      <c r="A27" s="190"/>
      <c r="B27" s="378"/>
      <c r="C27" s="212" t="s">
        <v>72</v>
      </c>
      <c r="D27" s="382"/>
      <c r="E27" s="213"/>
      <c r="F27" s="383"/>
      <c r="G27" s="215"/>
      <c r="H27" s="390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</row>
    <row r="28" spans="1:256" s="203" customFormat="1" ht="21" customHeight="1">
      <c r="A28" s="190"/>
      <c r="B28" s="378"/>
      <c r="C28" s="217" t="s">
        <v>73</v>
      </c>
      <c r="D28" s="382"/>
      <c r="E28" s="213"/>
      <c r="F28" s="383"/>
      <c r="G28" s="215"/>
      <c r="H28" s="390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</row>
    <row r="29" spans="1:256" s="203" customFormat="1" ht="21" customHeight="1">
      <c r="A29" s="190"/>
      <c r="B29" s="378"/>
      <c r="C29" s="212" t="s">
        <v>74</v>
      </c>
      <c r="D29" s="381"/>
      <c r="E29" s="213"/>
      <c r="F29" s="383"/>
      <c r="G29" s="215"/>
      <c r="H29" s="390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</row>
    <row r="30" spans="1:256" s="203" customFormat="1" ht="21" customHeight="1">
      <c r="A30" s="190"/>
      <c r="B30" s="378"/>
      <c r="C30" s="212" t="s">
        <v>75</v>
      </c>
      <c r="D30" s="381"/>
      <c r="E30" s="213"/>
      <c r="F30" s="383"/>
      <c r="G30" s="215"/>
      <c r="H30" s="390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</row>
    <row r="31" spans="1:256" s="203" customFormat="1" ht="21" customHeight="1">
      <c r="A31" s="190"/>
      <c r="B31" s="378"/>
      <c r="C31" s="212" t="s">
        <v>76</v>
      </c>
      <c r="D31" s="381"/>
      <c r="E31" s="213"/>
      <c r="F31" s="383"/>
      <c r="G31" s="215"/>
      <c r="H31" s="390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</row>
    <row r="32" spans="1:256" s="203" customFormat="1" ht="21" customHeight="1">
      <c r="A32" s="190"/>
      <c r="B32" s="378"/>
      <c r="C32" s="212" t="s">
        <v>77</v>
      </c>
      <c r="D32" s="381"/>
      <c r="E32" s="213"/>
      <c r="F32" s="383"/>
      <c r="G32" s="215"/>
      <c r="H32" s="390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</row>
    <row r="33" spans="1:256" s="203" customFormat="1" ht="21" customHeight="1">
      <c r="A33" s="19" t="s">
        <v>78</v>
      </c>
      <c r="B33" s="379">
        <v>3633681</v>
      </c>
      <c r="C33" s="218" t="s">
        <v>79</v>
      </c>
      <c r="D33" s="379">
        <v>3633681</v>
      </c>
      <c r="E33" s="219" t="s">
        <v>79</v>
      </c>
      <c r="F33" s="379">
        <v>3633681</v>
      </c>
      <c r="G33" s="219" t="s">
        <v>79</v>
      </c>
      <c r="H33" s="379">
        <v>3633681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</row>
    <row r="34" spans="1:256" s="203" customFormat="1" ht="21" customHeight="1">
      <c r="A34" s="190" t="s">
        <v>80</v>
      </c>
      <c r="B34" s="378"/>
      <c r="C34" s="215"/>
      <c r="D34" s="381"/>
      <c r="E34" s="209" t="s">
        <v>81</v>
      </c>
      <c r="F34" s="381"/>
      <c r="G34" s="213"/>
      <c r="H34" s="391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</row>
    <row r="35" spans="1:256" s="203" customFormat="1" ht="21" customHeight="1">
      <c r="A35" s="190" t="s">
        <v>82</v>
      </c>
      <c r="B35" s="378"/>
      <c r="C35" s="215"/>
      <c r="D35" s="382"/>
      <c r="E35" s="220"/>
      <c r="F35" s="381"/>
      <c r="G35" s="220"/>
      <c r="H35" s="391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  <c r="IT35" s="118"/>
      <c r="IU35" s="118"/>
      <c r="IV35" s="118"/>
    </row>
    <row r="36" spans="1:256" s="203" customFormat="1" ht="21" customHeight="1">
      <c r="A36" s="19" t="s">
        <v>83</v>
      </c>
      <c r="B36" s="379">
        <v>3633681</v>
      </c>
      <c r="C36" s="218" t="s">
        <v>84</v>
      </c>
      <c r="D36" s="383">
        <f>SUM(D6+D13+D15+D25)</f>
        <v>3633681</v>
      </c>
      <c r="E36" s="219" t="s">
        <v>84</v>
      </c>
      <c r="F36" s="383">
        <v>3633681</v>
      </c>
      <c r="G36" s="219" t="s">
        <v>84</v>
      </c>
      <c r="H36" s="383">
        <f>SUM(H7+H10+H14)</f>
        <v>3633681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</row>
  </sheetData>
  <sheetProtection formatCells="0" formatColumns="0" formatRows="0"/>
  <mergeCells count="1">
    <mergeCell ref="A3:C3"/>
  </mergeCells>
  <phoneticPr fontId="33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zoomScale="115" zoomScaleNormal="115" workbookViewId="0">
      <selection activeCell="C10" sqref="C10"/>
    </sheetView>
  </sheetViews>
  <sheetFormatPr defaultColWidth="9" defaultRowHeight="11.25"/>
  <cols>
    <col min="1" max="2" width="20.6640625" customWidth="1"/>
    <col min="3" max="3" width="56" customWidth="1"/>
    <col min="4" max="4" width="25.1640625" customWidth="1"/>
    <col min="5" max="6" width="14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45"/>
      <c r="L1" s="131"/>
      <c r="M1" s="132"/>
      <c r="N1" s="132"/>
      <c r="O1" s="132"/>
      <c r="P1" s="176" t="s">
        <v>247</v>
      </c>
    </row>
    <row r="2" spans="1:16" ht="2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6" ht="1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45"/>
      <c r="L3" s="134"/>
      <c r="M3" s="132"/>
      <c r="N3" s="132"/>
      <c r="O3" s="132"/>
      <c r="P3" s="133" t="s">
        <v>87</v>
      </c>
    </row>
    <row r="4" spans="1:16" s="30" customFormat="1" ht="12">
      <c r="A4" s="224" t="s">
        <v>111</v>
      </c>
      <c r="B4" s="224" t="s">
        <v>88</v>
      </c>
      <c r="C4" s="224" t="s">
        <v>248</v>
      </c>
      <c r="D4" s="224" t="s">
        <v>249</v>
      </c>
      <c r="E4" s="235" t="s">
        <v>113</v>
      </c>
      <c r="F4" s="224" t="s">
        <v>91</v>
      </c>
      <c r="G4" s="224"/>
      <c r="H4" s="224"/>
      <c r="I4" s="231" t="s">
        <v>92</v>
      </c>
      <c r="J4" s="225" t="s">
        <v>93</v>
      </c>
      <c r="K4" s="225" t="s">
        <v>94</v>
      </c>
      <c r="L4" s="225"/>
      <c r="M4" s="225" t="s">
        <v>95</v>
      </c>
      <c r="N4" s="224" t="s">
        <v>96</v>
      </c>
      <c r="O4" s="224" t="s">
        <v>97</v>
      </c>
      <c r="P4" s="256" t="s">
        <v>98</v>
      </c>
    </row>
    <row r="5" spans="1:16" s="30" customFormat="1" ht="12">
      <c r="A5" s="224"/>
      <c r="B5" s="224"/>
      <c r="C5" s="224"/>
      <c r="D5" s="224"/>
      <c r="E5" s="237"/>
      <c r="F5" s="227" t="s">
        <v>114</v>
      </c>
      <c r="G5" s="228" t="s">
        <v>100</v>
      </c>
      <c r="H5" s="229" t="s">
        <v>101</v>
      </c>
      <c r="I5" s="224"/>
      <c r="J5" s="225"/>
      <c r="K5" s="225"/>
      <c r="L5" s="225"/>
      <c r="M5" s="225"/>
      <c r="N5" s="224"/>
      <c r="O5" s="224"/>
      <c r="P5" s="257"/>
    </row>
    <row r="6" spans="1:16" s="30" customFormat="1" ht="39" customHeight="1">
      <c r="A6" s="224"/>
      <c r="B6" s="224"/>
      <c r="C6" s="224"/>
      <c r="D6" s="224"/>
      <c r="E6" s="237"/>
      <c r="F6" s="225"/>
      <c r="G6" s="226"/>
      <c r="H6" s="251"/>
      <c r="I6" s="224"/>
      <c r="J6" s="225"/>
      <c r="K6" s="140" t="s">
        <v>102</v>
      </c>
      <c r="L6" s="140" t="s">
        <v>103</v>
      </c>
      <c r="M6" s="225"/>
      <c r="N6" s="224"/>
      <c r="O6" s="224"/>
      <c r="P6" s="232"/>
    </row>
    <row r="7" spans="1:16" s="30" customFormat="1" ht="39" customHeight="1">
      <c r="A7" s="124"/>
      <c r="B7" s="124">
        <v>120</v>
      </c>
      <c r="C7" s="96" t="s">
        <v>106</v>
      </c>
      <c r="D7" s="124" t="s">
        <v>104</v>
      </c>
      <c r="E7" s="171">
        <v>1390000</v>
      </c>
      <c r="F7" s="171">
        <v>1390000</v>
      </c>
      <c r="G7" s="139"/>
      <c r="H7" s="20"/>
      <c r="I7" s="124"/>
      <c r="J7" s="140"/>
      <c r="K7" s="140"/>
      <c r="L7" s="140"/>
      <c r="M7" s="140"/>
      <c r="N7" s="124"/>
      <c r="O7" s="124"/>
      <c r="P7" s="141"/>
    </row>
    <row r="8" spans="1:16" s="30" customFormat="1" ht="39" customHeight="1">
      <c r="A8" s="46">
        <v>201</v>
      </c>
      <c r="B8" s="172">
        <v>120001</v>
      </c>
      <c r="C8" s="96" t="s">
        <v>108</v>
      </c>
      <c r="D8" s="124"/>
      <c r="E8" s="171">
        <v>1390000</v>
      </c>
      <c r="F8" s="171">
        <v>1390000</v>
      </c>
      <c r="G8" s="139"/>
      <c r="H8" s="20"/>
      <c r="I8" s="124"/>
      <c r="J8" s="140"/>
      <c r="K8" s="140"/>
      <c r="L8" s="140"/>
      <c r="M8" s="140"/>
      <c r="N8" s="124"/>
      <c r="O8" s="124"/>
      <c r="P8" s="141"/>
    </row>
    <row r="9" spans="1:16" s="30" customFormat="1" ht="39" customHeight="1">
      <c r="A9" s="46" t="s">
        <v>116</v>
      </c>
      <c r="B9" s="172">
        <v>120001</v>
      </c>
      <c r="C9" s="395" t="s">
        <v>515</v>
      </c>
      <c r="D9" s="124"/>
      <c r="E9" s="171">
        <v>1390000</v>
      </c>
      <c r="F9" s="171">
        <v>1390000</v>
      </c>
      <c r="G9" s="139"/>
      <c r="H9" s="20"/>
      <c r="I9" s="124"/>
      <c r="J9" s="140"/>
      <c r="K9" s="140"/>
      <c r="L9" s="140"/>
      <c r="M9" s="140"/>
      <c r="N9" s="124"/>
      <c r="O9" s="124"/>
      <c r="P9" s="141"/>
    </row>
    <row r="10" spans="1:16" s="30" customFormat="1" ht="23.1" customHeight="1">
      <c r="A10" s="47" t="s">
        <v>118</v>
      </c>
      <c r="B10" s="172">
        <v>120001</v>
      </c>
      <c r="C10" s="140" t="s">
        <v>250</v>
      </c>
      <c r="D10" s="47" t="s">
        <v>251</v>
      </c>
      <c r="E10" s="144">
        <v>1000000</v>
      </c>
      <c r="F10" s="144">
        <v>1000000</v>
      </c>
      <c r="G10" s="173"/>
      <c r="H10" s="174"/>
      <c r="I10" s="173"/>
      <c r="J10" s="173"/>
      <c r="K10" s="173"/>
      <c r="L10" s="173"/>
      <c r="M10" s="173"/>
      <c r="N10" s="173"/>
      <c r="O10" s="173"/>
      <c r="P10" s="173"/>
    </row>
    <row r="11" spans="1:16" ht="23.1" customHeight="1">
      <c r="A11" s="47" t="s">
        <v>118</v>
      </c>
      <c r="B11" s="172">
        <v>120001</v>
      </c>
      <c r="C11" s="140" t="s">
        <v>250</v>
      </c>
      <c r="D11" s="47" t="s">
        <v>252</v>
      </c>
      <c r="E11" s="144">
        <v>360000</v>
      </c>
      <c r="F11" s="144">
        <v>360000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ht="27.95" customHeight="1">
      <c r="A12" s="47" t="s">
        <v>118</v>
      </c>
      <c r="B12" s="172">
        <v>120001</v>
      </c>
      <c r="C12" s="140" t="s">
        <v>250</v>
      </c>
      <c r="D12" s="47" t="s">
        <v>253</v>
      </c>
      <c r="E12" s="144">
        <v>30000</v>
      </c>
      <c r="F12" s="144">
        <v>30000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33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showGridLines="0" showZeros="0" zoomScale="115" zoomScaleNormal="115" workbookViewId="0">
      <selection activeCell="K14" sqref="K14"/>
    </sheetView>
  </sheetViews>
  <sheetFormatPr defaultColWidth="9.1640625" defaultRowHeight="11.25"/>
  <cols>
    <col min="1" max="1" width="23.1640625" style="12" customWidth="1"/>
    <col min="2" max="2" width="20.1640625" style="12" customWidth="1"/>
    <col min="3" max="3" width="57.1640625" style="12" customWidth="1"/>
    <col min="4" max="4" width="12.1640625" style="12" customWidth="1"/>
    <col min="5" max="17" width="9.1640625" style="12" customWidth="1"/>
    <col min="18" max="18" width="10.33203125" style="12" customWidth="1"/>
    <col min="19" max="21" width="9.1640625" style="12" customWidth="1"/>
    <col min="22" max="22" width="6.83203125" style="12" customWidth="1"/>
    <col min="23" max="16384" width="9.1640625" style="12"/>
  </cols>
  <sheetData>
    <row r="1" spans="1:22" ht="24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46"/>
      <c r="Q1" s="146"/>
      <c r="R1" s="146"/>
      <c r="S1" s="145"/>
      <c r="T1" s="145"/>
      <c r="U1" s="148" t="s">
        <v>254</v>
      </c>
      <c r="V1" s="145"/>
    </row>
    <row r="2" spans="1:22" ht="24.75" customHeight="1">
      <c r="A2" s="222" t="s">
        <v>255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45"/>
    </row>
    <row r="3" spans="1:22" s="11" customFormat="1" ht="24.75" customHeight="1">
      <c r="A3" s="138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7"/>
      <c r="Q3" s="147"/>
      <c r="R3" s="147"/>
      <c r="S3" s="149"/>
      <c r="T3" s="234" t="s">
        <v>87</v>
      </c>
      <c r="U3" s="234"/>
      <c r="V3" s="149"/>
    </row>
    <row r="4" spans="1:22" s="11" customFormat="1" ht="24.75" customHeight="1">
      <c r="A4" s="244" t="s">
        <v>111</v>
      </c>
      <c r="B4" s="230" t="s">
        <v>88</v>
      </c>
      <c r="C4" s="236" t="s">
        <v>112</v>
      </c>
      <c r="D4" s="235" t="s">
        <v>113</v>
      </c>
      <c r="E4" s="224" t="s">
        <v>171</v>
      </c>
      <c r="F4" s="224"/>
      <c r="G4" s="224"/>
      <c r="H4" s="230"/>
      <c r="I4" s="224" t="s">
        <v>172</v>
      </c>
      <c r="J4" s="224"/>
      <c r="K4" s="224"/>
      <c r="L4" s="224"/>
      <c r="M4" s="224"/>
      <c r="N4" s="224"/>
      <c r="O4" s="224"/>
      <c r="P4" s="224"/>
      <c r="Q4" s="224"/>
      <c r="R4" s="224"/>
      <c r="S4" s="231" t="s">
        <v>256</v>
      </c>
      <c r="T4" s="232" t="s">
        <v>174</v>
      </c>
      <c r="U4" s="227" t="s">
        <v>175</v>
      </c>
      <c r="V4" s="149"/>
    </row>
    <row r="5" spans="1:22" s="11" customFormat="1" ht="24.75" customHeight="1">
      <c r="A5" s="244"/>
      <c r="B5" s="230"/>
      <c r="C5" s="236"/>
      <c r="D5" s="237"/>
      <c r="E5" s="232" t="s">
        <v>104</v>
      </c>
      <c r="F5" s="232" t="s">
        <v>177</v>
      </c>
      <c r="G5" s="232" t="s">
        <v>178</v>
      </c>
      <c r="H5" s="232" t="s">
        <v>179</v>
      </c>
      <c r="I5" s="232" t="s">
        <v>104</v>
      </c>
      <c r="J5" s="247" t="s">
        <v>180</v>
      </c>
      <c r="K5" s="249" t="s">
        <v>181</v>
      </c>
      <c r="L5" s="247" t="s">
        <v>182</v>
      </c>
      <c r="M5" s="249" t="s">
        <v>183</v>
      </c>
      <c r="N5" s="232" t="s">
        <v>184</v>
      </c>
      <c r="O5" s="232" t="s">
        <v>185</v>
      </c>
      <c r="P5" s="232" t="s">
        <v>186</v>
      </c>
      <c r="Q5" s="232" t="s">
        <v>187</v>
      </c>
      <c r="R5" s="232" t="s">
        <v>188</v>
      </c>
      <c r="S5" s="224"/>
      <c r="T5" s="224"/>
      <c r="U5" s="225"/>
      <c r="V5" s="149"/>
    </row>
    <row r="6" spans="1:22" s="11" customFormat="1" ht="30.75" customHeight="1">
      <c r="A6" s="244"/>
      <c r="B6" s="230"/>
      <c r="C6" s="236"/>
      <c r="D6" s="237"/>
      <c r="E6" s="224"/>
      <c r="F6" s="224"/>
      <c r="G6" s="224"/>
      <c r="H6" s="224"/>
      <c r="I6" s="224"/>
      <c r="J6" s="248"/>
      <c r="K6" s="247"/>
      <c r="L6" s="248"/>
      <c r="M6" s="247"/>
      <c r="N6" s="224"/>
      <c r="O6" s="224"/>
      <c r="P6" s="224"/>
      <c r="Q6" s="224"/>
      <c r="R6" s="224"/>
      <c r="S6" s="224"/>
      <c r="T6" s="224"/>
      <c r="U6" s="225"/>
      <c r="V6" s="149"/>
    </row>
    <row r="7" spans="1:22" s="11" customFormat="1" ht="23.1" customHeight="1">
      <c r="A7" s="17"/>
      <c r="B7" s="126" t="s">
        <v>115</v>
      </c>
      <c r="C7" s="143" t="s">
        <v>106</v>
      </c>
      <c r="D7" s="47" t="s">
        <v>105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9"/>
    </row>
    <row r="8" spans="1:22" ht="23.1" customHeight="1">
      <c r="A8" s="81"/>
      <c r="B8" s="126" t="s">
        <v>107</v>
      </c>
      <c r="C8" s="143" t="s">
        <v>108</v>
      </c>
      <c r="D8" s="4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2" ht="18.95" customHeight="1">
      <c r="A9" s="168"/>
      <c r="B9" s="168"/>
      <c r="C9" s="169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5"/>
      <c r="T9" s="145"/>
      <c r="U9" s="151"/>
      <c r="V9" s="145"/>
    </row>
    <row r="10" spans="1:22" ht="18.95" customHeight="1">
      <c r="A10" s="168"/>
      <c r="B10" s="168"/>
      <c r="C10" s="169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5"/>
      <c r="T10" s="145"/>
      <c r="U10" s="151"/>
      <c r="V10" s="145"/>
    </row>
    <row r="11" spans="1:22" ht="18.95" customHeight="1">
      <c r="A11" s="168"/>
      <c r="B11" s="168"/>
      <c r="C11" s="169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5"/>
      <c r="T11" s="145"/>
      <c r="U11" s="151"/>
      <c r="V11" s="145"/>
    </row>
    <row r="12" spans="1:22" ht="18.95" customHeight="1">
      <c r="A12" s="168"/>
      <c r="B12" s="168"/>
      <c r="C12" s="169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5"/>
      <c r="T12" s="145"/>
      <c r="U12" s="151"/>
      <c r="V12" s="145"/>
    </row>
    <row r="13" spans="1:22" ht="18.95" customHeight="1">
      <c r="A13" s="168"/>
      <c r="B13" s="168"/>
      <c r="C13" s="169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5"/>
      <c r="T13" s="145"/>
      <c r="U13" s="151"/>
      <c r="V13" s="145"/>
    </row>
    <row r="14" spans="1:22" ht="18.95" customHeight="1">
      <c r="A14" s="168"/>
      <c r="B14" s="168"/>
      <c r="C14" s="169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5"/>
      <c r="T14" s="145"/>
      <c r="U14" s="151"/>
      <c r="V14" s="145"/>
    </row>
    <row r="15" spans="1:22" ht="18.95" customHeight="1">
      <c r="A15" s="168"/>
      <c r="B15" s="168"/>
      <c r="C15" s="169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5"/>
      <c r="T15" s="145"/>
      <c r="U15" s="151"/>
      <c r="V15" s="145"/>
    </row>
    <row r="16" spans="1:2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1:22" ht="12.7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showGridLines="0" showZeros="0" topLeftCell="C1" zoomScale="115" zoomScaleNormal="115" workbookViewId="0">
      <selection activeCell="E25" sqref="E25"/>
    </sheetView>
  </sheetViews>
  <sheetFormatPr defaultColWidth="9.1640625" defaultRowHeight="11.25"/>
  <cols>
    <col min="1" max="1" width="22.5" style="12" customWidth="1"/>
    <col min="2" max="2" width="16" style="12" customWidth="1"/>
    <col min="3" max="3" width="57.5" style="12" customWidth="1"/>
    <col min="4" max="4" width="35.6640625" style="12" customWidth="1"/>
    <col min="5" max="9" width="22" style="12" customWidth="1"/>
    <col min="10" max="22" width="9.1640625" style="12" customWidth="1"/>
    <col min="23" max="23" width="6.83203125" style="12" customWidth="1"/>
    <col min="24" max="16384" width="9.1640625" style="12"/>
  </cols>
  <sheetData>
    <row r="1" spans="1:10" ht="12">
      <c r="I1" s="110" t="s">
        <v>257</v>
      </c>
    </row>
    <row r="2" spans="1:10" s="162" customFormat="1" ht="38.85" customHeight="1">
      <c r="A2" s="259" t="s">
        <v>258</v>
      </c>
      <c r="B2" s="259"/>
      <c r="C2" s="259"/>
      <c r="D2" s="259"/>
      <c r="E2" s="259"/>
      <c r="F2" s="259"/>
      <c r="G2" s="259"/>
      <c r="H2" s="259"/>
      <c r="I2" s="259"/>
    </row>
    <row r="3" spans="1:10" s="162" customFormat="1" ht="24.2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</row>
    <row r="4" spans="1:10" s="163" customFormat="1" ht="16.350000000000001" customHeight="1">
      <c r="H4" s="261" t="s">
        <v>87</v>
      </c>
      <c r="I4" s="261"/>
    </row>
    <row r="5" spans="1:10" s="163" customFormat="1" ht="25.15" customHeight="1">
      <c r="A5" s="262" t="s">
        <v>111</v>
      </c>
      <c r="B5" s="263" t="s">
        <v>88</v>
      </c>
      <c r="C5" s="262" t="s">
        <v>112</v>
      </c>
      <c r="D5" s="262" t="s">
        <v>104</v>
      </c>
      <c r="E5" s="262" t="s">
        <v>259</v>
      </c>
      <c r="F5" s="262"/>
      <c r="G5" s="262"/>
      <c r="H5" s="262"/>
      <c r="I5" s="262" t="s">
        <v>172</v>
      </c>
      <c r="J5" s="166"/>
    </row>
    <row r="6" spans="1:10" s="163" customFormat="1" ht="25.9" customHeight="1">
      <c r="A6" s="262"/>
      <c r="B6" s="264"/>
      <c r="C6" s="262"/>
      <c r="D6" s="262"/>
      <c r="E6" s="262" t="s">
        <v>260</v>
      </c>
      <c r="F6" s="262" t="s">
        <v>261</v>
      </c>
      <c r="G6" s="262"/>
      <c r="H6" s="262" t="s">
        <v>262</v>
      </c>
      <c r="I6" s="262"/>
    </row>
    <row r="7" spans="1:10" s="163" customFormat="1" ht="35.450000000000003" customHeight="1">
      <c r="A7" s="262"/>
      <c r="B7" s="265"/>
      <c r="C7" s="262"/>
      <c r="D7" s="262"/>
      <c r="E7" s="262"/>
      <c r="F7" s="164" t="s">
        <v>177</v>
      </c>
      <c r="G7" s="164" t="s">
        <v>179</v>
      </c>
      <c r="H7" s="262"/>
      <c r="I7" s="262"/>
    </row>
    <row r="8" spans="1:10" s="163" customFormat="1" ht="26.1" customHeight="1">
      <c r="A8" s="142"/>
      <c r="B8" s="126" t="s">
        <v>115</v>
      </c>
      <c r="C8" s="143" t="s">
        <v>106</v>
      </c>
      <c r="D8" s="47" t="s">
        <v>105</v>
      </c>
      <c r="E8" s="165"/>
      <c r="F8" s="165"/>
      <c r="G8" s="165"/>
      <c r="H8" s="165"/>
      <c r="I8" s="165"/>
    </row>
    <row r="9" spans="1:10" s="163" customFormat="1" ht="30.2" customHeight="1">
      <c r="A9" s="142"/>
      <c r="B9" s="126" t="s">
        <v>107</v>
      </c>
      <c r="C9" s="143" t="s">
        <v>108</v>
      </c>
      <c r="D9" s="47"/>
      <c r="E9" s="165"/>
      <c r="F9" s="165"/>
      <c r="G9" s="165"/>
      <c r="H9" s="165"/>
      <c r="I9" s="165"/>
      <c r="J9" s="16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3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C18" sqref="C18"/>
    </sheetView>
  </sheetViews>
  <sheetFormatPr defaultColWidth="9" defaultRowHeight="11.25"/>
  <cols>
    <col min="1" max="1" width="37.1640625" style="12" customWidth="1"/>
    <col min="2" max="2" width="32.1640625" style="12" customWidth="1"/>
    <col min="3" max="3" width="33" style="12" customWidth="1"/>
    <col min="4" max="16384" width="9" style="12"/>
  </cols>
  <sheetData>
    <row r="1" spans="1:3" ht="12">
      <c r="C1" s="110" t="s">
        <v>263</v>
      </c>
    </row>
    <row r="2" spans="1:3" ht="24" customHeight="1">
      <c r="A2" s="243" t="s">
        <v>264</v>
      </c>
      <c r="B2" s="243"/>
      <c r="C2" s="243"/>
    </row>
    <row r="3" spans="1:3" ht="18" customHeight="1">
      <c r="A3" s="243"/>
      <c r="B3" s="243"/>
      <c r="C3" s="243"/>
    </row>
    <row r="4" spans="1:3" s="11" customFormat="1" ht="18" customHeight="1">
      <c r="A4" s="266" t="s">
        <v>524</v>
      </c>
      <c r="B4" s="266"/>
      <c r="C4" s="156" t="s">
        <v>87</v>
      </c>
    </row>
    <row r="5" spans="1:3" s="11" customFormat="1" ht="25.5" customHeight="1">
      <c r="A5" s="157" t="s">
        <v>265</v>
      </c>
      <c r="B5" s="157" t="s">
        <v>266</v>
      </c>
      <c r="C5" s="157" t="s">
        <v>267</v>
      </c>
    </row>
    <row r="6" spans="1:3" s="11" customFormat="1" ht="25.5" customHeight="1">
      <c r="A6" s="157" t="s">
        <v>104</v>
      </c>
      <c r="B6" s="158">
        <v>81000</v>
      </c>
      <c r="C6" s="59"/>
    </row>
    <row r="7" spans="1:3" s="155" customFormat="1" ht="25.5" customHeight="1">
      <c r="A7" s="159" t="s">
        <v>268</v>
      </c>
      <c r="B7" s="160"/>
      <c r="C7" s="159"/>
    </row>
    <row r="8" spans="1:3" s="155" customFormat="1" ht="25.5" customHeight="1">
      <c r="A8" s="159" t="s">
        <v>269</v>
      </c>
      <c r="B8" s="160">
        <v>81000</v>
      </c>
      <c r="C8" s="159"/>
    </row>
    <row r="9" spans="1:3" s="155" customFormat="1" ht="25.5" customHeight="1">
      <c r="A9" s="159" t="s">
        <v>270</v>
      </c>
      <c r="B9" s="161"/>
      <c r="C9" s="159"/>
    </row>
    <row r="10" spans="1:3" s="155" customFormat="1" ht="25.5" customHeight="1">
      <c r="A10" s="159" t="s">
        <v>271</v>
      </c>
      <c r="B10" s="161"/>
      <c r="C10" s="159"/>
    </row>
    <row r="11" spans="1:3" s="155" customFormat="1" ht="25.5" customHeight="1">
      <c r="A11" s="159" t="s">
        <v>272</v>
      </c>
      <c r="B11" s="161"/>
      <c r="C11" s="159"/>
    </row>
    <row r="12" spans="1:3" ht="12">
      <c r="A12" s="11"/>
      <c r="B12" s="11"/>
      <c r="C12" s="11"/>
    </row>
  </sheetData>
  <sheetProtection formatCells="0" formatColumns="0" formatRows="0"/>
  <mergeCells count="2">
    <mergeCell ref="A4:B4"/>
    <mergeCell ref="A2:C3"/>
  </mergeCells>
  <phoneticPr fontId="33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showGridLines="0" showZeros="0" zoomScale="115" zoomScaleNormal="115" workbookViewId="0">
      <selection activeCell="A7" sqref="A7"/>
    </sheetView>
  </sheetViews>
  <sheetFormatPr defaultColWidth="9.33203125" defaultRowHeight="11.25"/>
  <cols>
    <col min="1" max="1" width="31.1640625" style="12" customWidth="1"/>
    <col min="2" max="2" width="33.6640625" style="12" customWidth="1"/>
    <col min="3" max="3" width="21.5" style="12" customWidth="1"/>
    <col min="4" max="4" width="21.33203125" style="12" customWidth="1"/>
    <col min="5" max="6" width="11" style="12" customWidth="1"/>
    <col min="7" max="8" width="10" style="12" customWidth="1"/>
    <col min="9" max="9" width="10.1640625" style="12" customWidth="1"/>
    <col min="10" max="10" width="11.6640625" style="12" customWidth="1"/>
    <col min="11" max="13" width="10.1640625" style="12" customWidth="1"/>
    <col min="14" max="14" width="6.83203125" style="12" customWidth="1"/>
    <col min="15" max="16" width="9.33203125" style="12"/>
    <col min="17" max="17" width="10.1640625" style="12" customWidth="1"/>
    <col min="18" max="20" width="9.33203125" style="12"/>
    <col min="21" max="21" width="9.83203125" style="12" customWidth="1"/>
    <col min="22" max="16384" width="9.33203125" style="12"/>
  </cols>
  <sheetData>
    <row r="1" spans="1:24" ht="23.1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32" t="s">
        <v>273</v>
      </c>
    </row>
    <row r="2" spans="1:24" ht="23.1" customHeight="1">
      <c r="A2" s="233" t="s">
        <v>274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4" ht="23.1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51"/>
      <c r="T3" s="151"/>
      <c r="U3" s="154" t="s">
        <v>87</v>
      </c>
    </row>
    <row r="4" spans="1:24" s="11" customFormat="1" ht="30.75" customHeight="1">
      <c r="A4" s="224" t="s">
        <v>89</v>
      </c>
      <c r="B4" s="224" t="s">
        <v>249</v>
      </c>
      <c r="C4" s="224" t="s">
        <v>275</v>
      </c>
      <c r="D4" s="230" t="s">
        <v>276</v>
      </c>
      <c r="E4" s="224" t="s">
        <v>277</v>
      </c>
      <c r="F4" s="224"/>
      <c r="G4" s="224"/>
      <c r="H4" s="224"/>
      <c r="I4" s="230" t="s">
        <v>278</v>
      </c>
      <c r="J4" s="245"/>
      <c r="K4" s="245"/>
      <c r="L4" s="245"/>
      <c r="M4" s="245"/>
      <c r="N4" s="245"/>
      <c r="O4" s="231"/>
      <c r="P4" s="224" t="s">
        <v>232</v>
      </c>
      <c r="Q4" s="224"/>
      <c r="R4" s="224" t="s">
        <v>279</v>
      </c>
      <c r="S4" s="224"/>
      <c r="T4" s="224"/>
      <c r="U4" s="224"/>
    </row>
    <row r="5" spans="1:24" s="11" customFormat="1" ht="30.75" customHeight="1">
      <c r="A5" s="224"/>
      <c r="B5" s="224"/>
      <c r="C5" s="224"/>
      <c r="D5" s="224"/>
      <c r="E5" s="225" t="s">
        <v>260</v>
      </c>
      <c r="F5" s="224" t="s">
        <v>280</v>
      </c>
      <c r="G5" s="224" t="s">
        <v>281</v>
      </c>
      <c r="H5" s="224" t="s">
        <v>282</v>
      </c>
      <c r="I5" s="256" t="s">
        <v>283</v>
      </c>
      <c r="J5" s="256" t="s">
        <v>284</v>
      </c>
      <c r="K5" s="256" t="s">
        <v>285</v>
      </c>
      <c r="L5" s="256" t="s">
        <v>286</v>
      </c>
      <c r="M5" s="256" t="s">
        <v>287</v>
      </c>
      <c r="N5" s="256" t="s">
        <v>96</v>
      </c>
      <c r="O5" s="256" t="s">
        <v>260</v>
      </c>
      <c r="P5" s="224" t="s">
        <v>288</v>
      </c>
      <c r="Q5" s="224" t="s">
        <v>289</v>
      </c>
      <c r="R5" s="224" t="s">
        <v>104</v>
      </c>
      <c r="S5" s="224" t="s">
        <v>290</v>
      </c>
      <c r="T5" s="256" t="s">
        <v>285</v>
      </c>
      <c r="U5" s="224" t="s">
        <v>291</v>
      </c>
    </row>
    <row r="6" spans="1:24" s="11" customFormat="1" ht="23.25" customHeight="1">
      <c r="A6" s="224"/>
      <c r="B6" s="224"/>
      <c r="C6" s="224"/>
      <c r="D6" s="224"/>
      <c r="E6" s="225"/>
      <c r="F6" s="224"/>
      <c r="G6" s="224"/>
      <c r="H6" s="224"/>
      <c r="I6" s="232"/>
      <c r="J6" s="232"/>
      <c r="K6" s="232"/>
      <c r="L6" s="232"/>
      <c r="M6" s="232"/>
      <c r="N6" s="232"/>
      <c r="O6" s="232"/>
      <c r="P6" s="224"/>
      <c r="Q6" s="224"/>
      <c r="R6" s="224"/>
      <c r="S6" s="224"/>
      <c r="T6" s="232"/>
      <c r="U6" s="224"/>
    </row>
    <row r="7" spans="1:24" s="150" customFormat="1" ht="23.1" customHeight="1">
      <c r="A7" s="143" t="s">
        <v>106</v>
      </c>
      <c r="B7" s="152" t="s">
        <v>292</v>
      </c>
      <c r="C7" s="153" t="s">
        <v>105</v>
      </c>
      <c r="D7" s="153" t="s">
        <v>105</v>
      </c>
      <c r="E7" s="153" t="s">
        <v>105</v>
      </c>
      <c r="F7" s="153" t="s">
        <v>105</v>
      </c>
      <c r="G7" s="153" t="s">
        <v>105</v>
      </c>
      <c r="H7" s="153" t="s">
        <v>105</v>
      </c>
      <c r="I7" s="153" t="s">
        <v>105</v>
      </c>
      <c r="J7" s="153" t="s">
        <v>105</v>
      </c>
      <c r="K7" s="153" t="s">
        <v>105</v>
      </c>
      <c r="L7" s="153" t="s">
        <v>105</v>
      </c>
      <c r="M7" s="153" t="s">
        <v>105</v>
      </c>
      <c r="N7" s="153" t="s">
        <v>105</v>
      </c>
      <c r="O7" s="153" t="s">
        <v>105</v>
      </c>
      <c r="P7" s="153" t="s">
        <v>105</v>
      </c>
      <c r="Q7" s="153" t="s">
        <v>105</v>
      </c>
      <c r="R7" s="153" t="s">
        <v>105</v>
      </c>
      <c r="S7" s="153" t="s">
        <v>105</v>
      </c>
      <c r="T7" s="153" t="s">
        <v>105</v>
      </c>
      <c r="U7" s="153" t="s">
        <v>105</v>
      </c>
      <c r="V7" s="153" t="s">
        <v>105</v>
      </c>
      <c r="W7" s="153" t="s">
        <v>105</v>
      </c>
      <c r="X7" s="153" t="s">
        <v>105</v>
      </c>
    </row>
    <row r="8" spans="1:24" ht="23.1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45"/>
    </row>
    <row r="9" spans="1:24" ht="23.1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45"/>
    </row>
    <row r="10" spans="1:24" ht="23.1" customHeight="1">
      <c r="A10" s="151"/>
      <c r="B10" s="151"/>
      <c r="C10" s="151"/>
      <c r="D10" s="151"/>
      <c r="E10" s="151"/>
      <c r="F10" s="151"/>
      <c r="G10" s="145"/>
      <c r="H10" s="151"/>
      <c r="I10" s="151"/>
      <c r="J10" s="151"/>
      <c r="K10" s="151"/>
      <c r="L10" s="151"/>
      <c r="M10" s="151"/>
      <c r="N10" s="145"/>
    </row>
    <row r="11" spans="1:24" ht="23.1" customHeight="1">
      <c r="A11" s="151"/>
      <c r="B11" s="151"/>
      <c r="C11" s="151"/>
      <c r="D11" s="151"/>
      <c r="E11" s="151"/>
      <c r="F11" s="151"/>
      <c r="G11" s="145"/>
      <c r="H11" s="151"/>
      <c r="I11" s="151"/>
      <c r="J11" s="151"/>
      <c r="K11" s="151"/>
      <c r="L11" s="151"/>
      <c r="M11" s="151"/>
      <c r="N11" s="145"/>
    </row>
    <row r="12" spans="1:24" ht="23.1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5"/>
    </row>
    <row r="13" spans="1:24" ht="23.1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5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3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showGridLines="0" showZeros="0" topLeftCell="A2" zoomScale="115" zoomScaleNormal="115" workbookViewId="0">
      <selection activeCell="C8" sqref="C8"/>
    </sheetView>
  </sheetViews>
  <sheetFormatPr defaultColWidth="9.1640625" defaultRowHeight="11.25"/>
  <cols>
    <col min="1" max="1" width="21.6640625" style="12" customWidth="1"/>
    <col min="2" max="2" width="18.6640625" style="12" customWidth="1"/>
    <col min="3" max="3" width="59" style="12" customWidth="1"/>
    <col min="4" max="4" width="13.5" style="12" customWidth="1"/>
    <col min="5" max="21" width="9" style="12" customWidth="1"/>
    <col min="22" max="26" width="6.83203125" style="12" customWidth="1"/>
    <col min="27" max="16384" width="9.1640625" style="12"/>
  </cols>
  <sheetData>
    <row r="1" spans="1:26" ht="24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46"/>
      <c r="Q1" s="146"/>
      <c r="R1" s="146"/>
      <c r="S1" s="145"/>
      <c r="T1" s="145"/>
      <c r="U1" s="148" t="s">
        <v>293</v>
      </c>
      <c r="V1" s="145"/>
      <c r="W1" s="145"/>
      <c r="X1" s="145"/>
      <c r="Y1" s="145"/>
      <c r="Z1" s="145"/>
    </row>
    <row r="2" spans="1:26" ht="24.75" customHeight="1">
      <c r="A2" s="222" t="s">
        <v>294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45"/>
      <c r="W2" s="145"/>
      <c r="X2" s="145"/>
      <c r="Y2" s="145"/>
      <c r="Z2" s="145"/>
    </row>
    <row r="3" spans="1:26" s="11" customFormat="1" ht="24.75" customHeight="1">
      <c r="A3" s="138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7"/>
      <c r="Q3" s="147"/>
      <c r="R3" s="147"/>
      <c r="S3" s="149"/>
      <c r="T3" s="234" t="s">
        <v>87</v>
      </c>
      <c r="U3" s="234"/>
      <c r="V3" s="149"/>
      <c r="W3" s="149"/>
      <c r="X3" s="149"/>
      <c r="Y3" s="149"/>
      <c r="Z3" s="149"/>
    </row>
    <row r="4" spans="1:26" s="11" customFormat="1" ht="24.75" customHeight="1">
      <c r="A4" s="244" t="s">
        <v>111</v>
      </c>
      <c r="B4" s="224" t="s">
        <v>88</v>
      </c>
      <c r="C4" s="236" t="s">
        <v>295</v>
      </c>
      <c r="D4" s="226" t="s">
        <v>113</v>
      </c>
      <c r="E4" s="224" t="s">
        <v>171</v>
      </c>
      <c r="F4" s="224"/>
      <c r="G4" s="224"/>
      <c r="H4" s="230"/>
      <c r="I4" s="224" t="s">
        <v>172</v>
      </c>
      <c r="J4" s="224"/>
      <c r="K4" s="224"/>
      <c r="L4" s="224"/>
      <c r="M4" s="224"/>
      <c r="N4" s="224"/>
      <c r="O4" s="224"/>
      <c r="P4" s="224"/>
      <c r="Q4" s="224"/>
      <c r="R4" s="224"/>
      <c r="S4" s="231" t="s">
        <v>256</v>
      </c>
      <c r="T4" s="232" t="s">
        <v>174</v>
      </c>
      <c r="U4" s="227" t="s">
        <v>175</v>
      </c>
      <c r="V4" s="149"/>
      <c r="W4" s="149"/>
      <c r="X4" s="149"/>
      <c r="Y4" s="149"/>
      <c r="Z4" s="149"/>
    </row>
    <row r="5" spans="1:26" s="11" customFormat="1" ht="24.75" customHeight="1">
      <c r="A5" s="244"/>
      <c r="B5" s="224"/>
      <c r="C5" s="236"/>
      <c r="D5" s="225"/>
      <c r="E5" s="232" t="s">
        <v>104</v>
      </c>
      <c r="F5" s="232" t="s">
        <v>177</v>
      </c>
      <c r="G5" s="232" t="s">
        <v>178</v>
      </c>
      <c r="H5" s="232" t="s">
        <v>179</v>
      </c>
      <c r="I5" s="232" t="s">
        <v>104</v>
      </c>
      <c r="J5" s="247" t="s">
        <v>180</v>
      </c>
      <c r="K5" s="247" t="s">
        <v>181</v>
      </c>
      <c r="L5" s="247" t="s">
        <v>182</v>
      </c>
      <c r="M5" s="247" t="s">
        <v>183</v>
      </c>
      <c r="N5" s="232" t="s">
        <v>184</v>
      </c>
      <c r="O5" s="232" t="s">
        <v>185</v>
      </c>
      <c r="P5" s="232" t="s">
        <v>186</v>
      </c>
      <c r="Q5" s="232" t="s">
        <v>187</v>
      </c>
      <c r="R5" s="232" t="s">
        <v>188</v>
      </c>
      <c r="S5" s="224"/>
      <c r="T5" s="224"/>
      <c r="U5" s="225"/>
      <c r="V5" s="149"/>
      <c r="W5" s="149"/>
      <c r="X5" s="149"/>
      <c r="Y5" s="149"/>
      <c r="Z5" s="149"/>
    </row>
    <row r="6" spans="1:26" s="11" customFormat="1" ht="30.75" customHeight="1">
      <c r="A6" s="244"/>
      <c r="B6" s="224"/>
      <c r="C6" s="236"/>
      <c r="D6" s="225"/>
      <c r="E6" s="224"/>
      <c r="F6" s="224"/>
      <c r="G6" s="224"/>
      <c r="H6" s="224"/>
      <c r="I6" s="224"/>
      <c r="J6" s="248"/>
      <c r="K6" s="248"/>
      <c r="L6" s="248"/>
      <c r="M6" s="248"/>
      <c r="N6" s="224"/>
      <c r="O6" s="224"/>
      <c r="P6" s="224"/>
      <c r="Q6" s="224"/>
      <c r="R6" s="224"/>
      <c r="S6" s="224"/>
      <c r="T6" s="224"/>
      <c r="U6" s="225"/>
      <c r="V6" s="149"/>
      <c r="W6" s="149"/>
      <c r="X6" s="149"/>
      <c r="Y6" s="149"/>
      <c r="Z6" s="149"/>
    </row>
    <row r="7" spans="1:26" s="11" customFormat="1" ht="24" customHeight="1">
      <c r="A7" s="142"/>
      <c r="B7" s="126" t="s">
        <v>115</v>
      </c>
      <c r="C7" s="143" t="s">
        <v>106</v>
      </c>
      <c r="D7" s="47" t="s">
        <v>105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9"/>
      <c r="W7" s="149"/>
      <c r="X7" s="149"/>
      <c r="Y7" s="149"/>
      <c r="Z7" s="149"/>
    </row>
    <row r="8" spans="1:26" ht="26.1" customHeight="1">
      <c r="A8" s="142"/>
      <c r="B8" s="126" t="s">
        <v>107</v>
      </c>
      <c r="C8" s="143" t="s">
        <v>523</v>
      </c>
      <c r="D8" s="47" t="s">
        <v>105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5"/>
  <sheetViews>
    <sheetView showGridLines="0" showZeros="0" zoomScale="115" zoomScaleNormal="115" workbookViewId="0">
      <selection activeCell="C12" sqref="C12"/>
    </sheetView>
  </sheetViews>
  <sheetFormatPr defaultColWidth="9.1640625" defaultRowHeight="23.25" customHeight="1"/>
  <cols>
    <col min="1" max="1" width="10.6640625" style="12" customWidth="1"/>
    <col min="2" max="2" width="18.83203125" style="12" customWidth="1"/>
    <col min="3" max="3" width="37.1640625" style="12" customWidth="1"/>
    <col min="4" max="4" width="25" style="12" customWidth="1"/>
    <col min="5" max="5" width="14.6640625" style="12" customWidth="1"/>
    <col min="6" max="6" width="20.5" style="12" customWidth="1"/>
    <col min="7" max="7" width="16.1640625" style="12" customWidth="1"/>
    <col min="8" max="8" width="10.83203125" style="12" customWidth="1"/>
    <col min="9" max="9" width="11.5" style="12" customWidth="1"/>
    <col min="10" max="10" width="12.1640625" style="12" customWidth="1"/>
    <col min="11" max="11" width="13.6640625" style="12" customWidth="1"/>
    <col min="12" max="12" width="8.5" style="12" customWidth="1"/>
    <col min="13" max="13" width="9.83203125" style="12" customWidth="1"/>
    <col min="14" max="14" width="12.1640625" style="12" customWidth="1"/>
    <col min="15" max="15" width="9.1640625" style="12" customWidth="1"/>
    <col min="16" max="16" width="10.1640625" style="12" customWidth="1"/>
    <col min="17" max="17" width="10" style="12" customWidth="1"/>
    <col min="18" max="19" width="9.5" style="12" customWidth="1"/>
    <col min="20" max="246" width="6.6640625" style="12" customWidth="1"/>
    <col min="247" max="16384" width="9.1640625" style="12"/>
  </cols>
  <sheetData>
    <row r="1" spans="1:248" ht="23.25" customHeight="1">
      <c r="A1" s="119"/>
      <c r="B1" s="120"/>
      <c r="C1" s="120"/>
      <c r="D1" s="121"/>
      <c r="E1" s="120"/>
      <c r="F1" s="120"/>
      <c r="G1" s="120"/>
      <c r="H1" s="120"/>
      <c r="I1" s="120"/>
      <c r="J1" s="120"/>
      <c r="K1" s="120"/>
      <c r="N1" s="131"/>
      <c r="O1" s="132"/>
      <c r="P1" s="132"/>
      <c r="S1" s="267" t="s">
        <v>296</v>
      </c>
      <c r="T1" s="267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</row>
    <row r="2" spans="1:248" ht="23.25" customHeight="1">
      <c r="B2" s="233" t="s">
        <v>297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</row>
    <row r="3" spans="1:248" s="11" customFormat="1" ht="23.25" customHeigh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268"/>
      <c r="M3" s="269"/>
      <c r="N3" s="134"/>
      <c r="O3" s="132"/>
      <c r="P3" s="132"/>
      <c r="S3" s="270" t="s">
        <v>298</v>
      </c>
      <c r="T3" s="270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</row>
    <row r="4" spans="1:248" s="11" customFormat="1" ht="23.25" customHeight="1">
      <c r="A4" s="271" t="s">
        <v>299</v>
      </c>
      <c r="B4" s="224" t="s">
        <v>88</v>
      </c>
      <c r="C4" s="224" t="s">
        <v>89</v>
      </c>
      <c r="D4" s="224" t="s">
        <v>300</v>
      </c>
      <c r="E4" s="224" t="s">
        <v>301</v>
      </c>
      <c r="F4" s="224" t="s">
        <v>302</v>
      </c>
      <c r="G4" s="224" t="s">
        <v>303</v>
      </c>
      <c r="H4" s="224" t="s">
        <v>304</v>
      </c>
      <c r="I4" s="224" t="s">
        <v>90</v>
      </c>
      <c r="J4" s="244" t="s">
        <v>91</v>
      </c>
      <c r="K4" s="244"/>
      <c r="L4" s="244"/>
      <c r="M4" s="272" t="s">
        <v>92</v>
      </c>
      <c r="N4" s="224" t="s">
        <v>93</v>
      </c>
      <c r="O4" s="224" t="s">
        <v>94</v>
      </c>
      <c r="P4" s="224"/>
      <c r="Q4" s="224" t="s">
        <v>95</v>
      </c>
      <c r="R4" s="224" t="s">
        <v>96</v>
      </c>
      <c r="S4" s="224" t="s">
        <v>97</v>
      </c>
      <c r="T4" s="224" t="s">
        <v>98</v>
      </c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</row>
    <row r="5" spans="1:248" s="11" customFormat="1" ht="23.25" customHeight="1">
      <c r="A5" s="271"/>
      <c r="B5" s="224"/>
      <c r="C5" s="224"/>
      <c r="D5" s="224"/>
      <c r="E5" s="224"/>
      <c r="F5" s="224"/>
      <c r="G5" s="224"/>
      <c r="H5" s="224"/>
      <c r="I5" s="224"/>
      <c r="J5" s="224" t="s">
        <v>114</v>
      </c>
      <c r="K5" s="224" t="s">
        <v>100</v>
      </c>
      <c r="L5" s="224" t="s">
        <v>101</v>
      </c>
      <c r="M5" s="224"/>
      <c r="N5" s="224"/>
      <c r="O5" s="224"/>
      <c r="P5" s="224"/>
      <c r="Q5" s="224"/>
      <c r="R5" s="224"/>
      <c r="S5" s="224"/>
      <c r="T5" s="224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</row>
    <row r="6" spans="1:248" s="11" customFormat="1" ht="23.25" customHeight="1">
      <c r="A6" s="271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 t="s">
        <v>102</v>
      </c>
      <c r="P6" s="224" t="s">
        <v>103</v>
      </c>
      <c r="Q6" s="224"/>
      <c r="R6" s="224"/>
      <c r="S6" s="224"/>
      <c r="T6" s="224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</row>
    <row r="7" spans="1:248" s="11" customFormat="1" ht="23.25" customHeight="1">
      <c r="A7" s="271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</row>
    <row r="8" spans="1:248" s="11" customFormat="1" ht="23.25" customHeight="1">
      <c r="A8" s="125">
        <v>1</v>
      </c>
      <c r="B8" s="124" t="s">
        <v>104</v>
      </c>
      <c r="C8" s="126" t="s">
        <v>106</v>
      </c>
      <c r="D8" s="125"/>
      <c r="E8" s="124"/>
      <c r="F8" s="124"/>
      <c r="G8" s="124"/>
      <c r="H8" s="124"/>
      <c r="I8" s="128">
        <f>SUM(I9)</f>
        <v>370400</v>
      </c>
      <c r="J8" s="128">
        <v>370400</v>
      </c>
      <c r="K8" s="128">
        <v>370400</v>
      </c>
      <c r="L8" s="124"/>
      <c r="M8" s="135"/>
      <c r="N8" s="135"/>
      <c r="O8" s="135"/>
      <c r="P8" s="135"/>
      <c r="Q8" s="124"/>
      <c r="R8" s="124"/>
      <c r="S8" s="124"/>
      <c r="T8" s="135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</row>
    <row r="9" spans="1:248" ht="23.25" customHeight="1">
      <c r="A9" s="125">
        <v>2</v>
      </c>
      <c r="B9" s="126" t="s">
        <v>115</v>
      </c>
      <c r="C9" s="126" t="s">
        <v>106</v>
      </c>
      <c r="D9" s="126"/>
      <c r="E9" s="126"/>
      <c r="F9" s="127"/>
      <c r="G9" s="128">
        <v>0</v>
      </c>
      <c r="H9" s="126"/>
      <c r="I9" s="128">
        <f>SUM(I10)</f>
        <v>370400</v>
      </c>
      <c r="J9" s="128">
        <v>370400</v>
      </c>
      <c r="K9" s="128">
        <v>370400</v>
      </c>
      <c r="L9" s="128">
        <v>0</v>
      </c>
      <c r="M9" s="128">
        <v>0</v>
      </c>
      <c r="N9" s="128">
        <v>0</v>
      </c>
      <c r="O9" s="128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spans="1:248" ht="23.25" customHeight="1">
      <c r="A10" s="125">
        <v>3</v>
      </c>
      <c r="B10" s="126" t="s">
        <v>115</v>
      </c>
      <c r="C10" s="126" t="s">
        <v>106</v>
      </c>
      <c r="D10" s="126"/>
      <c r="E10" s="126"/>
      <c r="F10" s="127"/>
      <c r="G10" s="128">
        <v>0</v>
      </c>
      <c r="H10" s="126"/>
      <c r="I10" s="128">
        <f>SUM(I13:I25)</f>
        <v>370400</v>
      </c>
      <c r="J10" s="128">
        <v>370400</v>
      </c>
      <c r="K10" s="128">
        <v>370400</v>
      </c>
      <c r="L10" s="128">
        <v>0</v>
      </c>
      <c r="M10" s="128">
        <v>0</v>
      </c>
      <c r="N10" s="128">
        <v>0</v>
      </c>
      <c r="O10" s="128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spans="1:248" ht="23.25" customHeight="1">
      <c r="A11" s="125">
        <v>4</v>
      </c>
      <c r="B11" s="126" t="s">
        <v>115</v>
      </c>
      <c r="C11" s="126" t="s">
        <v>106</v>
      </c>
      <c r="D11" s="126"/>
      <c r="E11" s="126"/>
      <c r="F11" s="129" t="s">
        <v>305</v>
      </c>
      <c r="G11" s="128"/>
      <c r="H11" s="126"/>
      <c r="I11" s="128">
        <v>370400</v>
      </c>
      <c r="J11" s="128">
        <v>370400</v>
      </c>
      <c r="K11" s="128">
        <v>370400</v>
      </c>
      <c r="L11" s="128"/>
      <c r="M11" s="128"/>
      <c r="N11" s="128"/>
      <c r="O11" s="128"/>
      <c r="P11" s="136"/>
      <c r="Q11" s="136"/>
      <c r="R11" s="136"/>
      <c r="S11" s="136"/>
      <c r="T11" s="136"/>
    </row>
    <row r="12" spans="1:248" ht="23.25" customHeight="1">
      <c r="A12" s="125">
        <v>5</v>
      </c>
      <c r="B12" s="126" t="s">
        <v>115</v>
      </c>
      <c r="C12" s="126" t="s">
        <v>106</v>
      </c>
      <c r="D12" s="126"/>
      <c r="E12" s="126"/>
      <c r="F12" s="129" t="s">
        <v>306</v>
      </c>
      <c r="G12" s="128"/>
      <c r="H12" s="126"/>
      <c r="I12" s="128">
        <v>370400</v>
      </c>
      <c r="J12" s="128">
        <v>370400</v>
      </c>
      <c r="K12" s="128">
        <v>370400</v>
      </c>
      <c r="L12" s="128"/>
      <c r="M12" s="128"/>
      <c r="N12" s="128"/>
      <c r="O12" s="128"/>
      <c r="P12" s="136"/>
      <c r="Q12" s="136"/>
      <c r="R12" s="136"/>
      <c r="S12" s="136"/>
      <c r="T12" s="136"/>
    </row>
    <row r="13" spans="1:248" ht="23.25" customHeight="1">
      <c r="A13" s="125">
        <v>6</v>
      </c>
      <c r="B13" s="126" t="s">
        <v>307</v>
      </c>
      <c r="C13" s="126" t="s">
        <v>308</v>
      </c>
      <c r="D13" s="126" t="s">
        <v>309</v>
      </c>
      <c r="E13" s="126" t="s">
        <v>310</v>
      </c>
      <c r="F13" s="130">
        <v>2010301</v>
      </c>
      <c r="G13" s="128" t="s">
        <v>311</v>
      </c>
      <c r="H13" s="126" t="s">
        <v>312</v>
      </c>
      <c r="I13" s="128">
        <v>19000</v>
      </c>
      <c r="J13" s="128">
        <v>19000</v>
      </c>
      <c r="K13" s="128">
        <v>19000</v>
      </c>
      <c r="L13" s="128"/>
      <c r="M13" s="128"/>
      <c r="N13" s="128"/>
      <c r="O13" s="128"/>
      <c r="P13" s="136"/>
      <c r="Q13" s="136"/>
      <c r="R13" s="136"/>
      <c r="S13" s="136"/>
      <c r="T13" s="136"/>
    </row>
    <row r="14" spans="1:248" ht="23.25" customHeight="1">
      <c r="A14" s="125">
        <v>7</v>
      </c>
      <c r="B14" s="126" t="s">
        <v>307</v>
      </c>
      <c r="C14" s="126" t="s">
        <v>308</v>
      </c>
      <c r="D14" s="126" t="s">
        <v>309</v>
      </c>
      <c r="E14" s="126" t="s">
        <v>310</v>
      </c>
      <c r="F14" s="130">
        <v>2010302</v>
      </c>
      <c r="G14" s="128" t="s">
        <v>311</v>
      </c>
      <c r="H14" s="126" t="s">
        <v>313</v>
      </c>
      <c r="I14" s="128">
        <v>30000</v>
      </c>
      <c r="J14" s="128">
        <v>30000</v>
      </c>
      <c r="K14" s="128">
        <v>30000</v>
      </c>
      <c r="L14" s="128"/>
      <c r="M14" s="128"/>
      <c r="N14" s="128"/>
      <c r="O14" s="128"/>
      <c r="P14" s="136"/>
      <c r="Q14" s="136"/>
      <c r="R14" s="136"/>
      <c r="S14" s="136"/>
      <c r="T14" s="136"/>
    </row>
    <row r="15" spans="1:248" ht="23.25" customHeight="1">
      <c r="A15" s="125">
        <v>8</v>
      </c>
      <c r="B15" s="126" t="s">
        <v>307</v>
      </c>
      <c r="C15" s="126" t="s">
        <v>308</v>
      </c>
      <c r="D15" s="126" t="s">
        <v>314</v>
      </c>
      <c r="E15" s="126" t="s">
        <v>315</v>
      </c>
      <c r="F15" s="130">
        <v>2010301</v>
      </c>
      <c r="G15" s="128" t="s">
        <v>316</v>
      </c>
      <c r="H15" s="126" t="s">
        <v>317</v>
      </c>
      <c r="I15" s="128">
        <v>38000</v>
      </c>
      <c r="J15" s="128">
        <v>38000</v>
      </c>
      <c r="K15" s="128">
        <v>38000</v>
      </c>
      <c r="L15" s="128"/>
      <c r="M15" s="128"/>
      <c r="N15" s="128"/>
      <c r="O15" s="128"/>
      <c r="P15" s="136"/>
      <c r="Q15" s="136"/>
      <c r="R15" s="136"/>
      <c r="S15" s="136"/>
      <c r="T15" s="136"/>
    </row>
    <row r="16" spans="1:248" ht="23.25" customHeight="1">
      <c r="A16" s="125">
        <v>9</v>
      </c>
      <c r="B16" s="126" t="s">
        <v>307</v>
      </c>
      <c r="C16" s="126" t="s">
        <v>308</v>
      </c>
      <c r="D16" s="126" t="s">
        <v>314</v>
      </c>
      <c r="E16" s="126" t="s">
        <v>315</v>
      </c>
      <c r="F16" s="130">
        <v>2010302</v>
      </c>
      <c r="G16" s="128" t="s">
        <v>316</v>
      </c>
      <c r="H16" s="126" t="s">
        <v>318</v>
      </c>
      <c r="I16" s="128">
        <v>25000</v>
      </c>
      <c r="J16" s="128">
        <v>25000</v>
      </c>
      <c r="K16" s="128">
        <v>25000</v>
      </c>
      <c r="L16" s="128">
        <v>0</v>
      </c>
      <c r="M16" s="128">
        <v>0</v>
      </c>
      <c r="N16" s="128">
        <v>0</v>
      </c>
      <c r="O16" s="128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spans="1:20" ht="23.25" customHeight="1">
      <c r="A17" s="125">
        <v>10</v>
      </c>
      <c r="B17" s="126" t="s">
        <v>307</v>
      </c>
      <c r="C17" s="126" t="s">
        <v>308</v>
      </c>
      <c r="D17" s="126" t="s">
        <v>319</v>
      </c>
      <c r="E17" s="126" t="s">
        <v>320</v>
      </c>
      <c r="F17" s="130">
        <v>2010301</v>
      </c>
      <c r="G17" s="128" t="s">
        <v>321</v>
      </c>
      <c r="H17" s="126" t="s">
        <v>322</v>
      </c>
      <c r="I17" s="128">
        <v>3000</v>
      </c>
      <c r="J17" s="128">
        <v>3000</v>
      </c>
      <c r="K17" s="128">
        <v>3000</v>
      </c>
      <c r="L17" s="128">
        <v>0</v>
      </c>
      <c r="M17" s="128">
        <v>0</v>
      </c>
      <c r="N17" s="128">
        <v>0</v>
      </c>
      <c r="O17" s="128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spans="1:20" ht="23.25" customHeight="1">
      <c r="A18" s="125"/>
      <c r="B18" s="126" t="s">
        <v>307</v>
      </c>
      <c r="C18" s="126" t="s">
        <v>308</v>
      </c>
      <c r="D18" s="126" t="s">
        <v>323</v>
      </c>
      <c r="E18" s="126" t="s">
        <v>324</v>
      </c>
      <c r="F18" s="130" t="s">
        <v>325</v>
      </c>
      <c r="G18" s="128" t="s">
        <v>326</v>
      </c>
      <c r="H18" s="126" t="s">
        <v>327</v>
      </c>
      <c r="I18" s="128">
        <v>3600</v>
      </c>
      <c r="J18" s="128">
        <v>3600</v>
      </c>
      <c r="K18" s="128">
        <v>3600</v>
      </c>
      <c r="L18" s="128"/>
      <c r="M18" s="128"/>
      <c r="N18" s="128"/>
      <c r="O18" s="128"/>
      <c r="P18" s="136"/>
      <c r="Q18" s="136"/>
      <c r="R18" s="136"/>
      <c r="S18" s="136"/>
      <c r="T18" s="136"/>
    </row>
    <row r="19" spans="1:20" ht="23.25" customHeight="1">
      <c r="A19" s="125"/>
      <c r="B19" s="126" t="s">
        <v>307</v>
      </c>
      <c r="C19" s="126" t="s">
        <v>308</v>
      </c>
      <c r="D19" s="126" t="s">
        <v>328</v>
      </c>
      <c r="E19" s="126" t="s">
        <v>324</v>
      </c>
      <c r="F19" s="130" t="s">
        <v>325</v>
      </c>
      <c r="G19" s="128" t="s">
        <v>329</v>
      </c>
      <c r="H19" s="126" t="s">
        <v>330</v>
      </c>
      <c r="I19" s="128">
        <v>10000</v>
      </c>
      <c r="J19" s="128">
        <v>10000</v>
      </c>
      <c r="K19" s="128">
        <v>10000</v>
      </c>
      <c r="L19" s="128"/>
      <c r="M19" s="128"/>
      <c r="N19" s="128"/>
      <c r="O19" s="128"/>
      <c r="P19" s="136"/>
      <c r="Q19" s="136"/>
      <c r="R19" s="136"/>
      <c r="S19" s="136"/>
      <c r="T19" s="136"/>
    </row>
    <row r="20" spans="1:20" ht="23.25" customHeight="1">
      <c r="A20" s="125">
        <v>11</v>
      </c>
      <c r="B20" s="126" t="s">
        <v>307</v>
      </c>
      <c r="C20" s="126" t="s">
        <v>308</v>
      </c>
      <c r="D20" s="126" t="s">
        <v>331</v>
      </c>
      <c r="E20" s="126" t="s">
        <v>332</v>
      </c>
      <c r="F20" s="130" t="s">
        <v>325</v>
      </c>
      <c r="G20" s="128" t="s">
        <v>333</v>
      </c>
      <c r="H20" s="126" t="s">
        <v>334</v>
      </c>
      <c r="I20" s="128">
        <v>18000</v>
      </c>
      <c r="J20" s="128">
        <v>18000</v>
      </c>
      <c r="K20" s="128">
        <v>18000</v>
      </c>
      <c r="L20" s="128"/>
      <c r="M20" s="128"/>
      <c r="N20" s="128"/>
      <c r="O20" s="128"/>
      <c r="P20" s="136"/>
      <c r="Q20" s="136"/>
      <c r="R20" s="136"/>
      <c r="S20" s="136"/>
      <c r="T20" s="136"/>
    </row>
    <row r="21" spans="1:20" ht="23.25" customHeight="1">
      <c r="A21" s="125">
        <v>12</v>
      </c>
      <c r="B21" s="126" t="s">
        <v>307</v>
      </c>
      <c r="C21" s="126" t="s">
        <v>308</v>
      </c>
      <c r="D21" s="126" t="s">
        <v>335</v>
      </c>
      <c r="E21" s="126" t="s">
        <v>336</v>
      </c>
      <c r="F21" s="130" t="s">
        <v>337</v>
      </c>
      <c r="G21" s="128" t="s">
        <v>311</v>
      </c>
      <c r="H21" s="126" t="s">
        <v>338</v>
      </c>
      <c r="I21" s="128">
        <v>9500</v>
      </c>
      <c r="J21" s="128">
        <v>9500</v>
      </c>
      <c r="K21" s="128">
        <v>9500</v>
      </c>
      <c r="L21" s="128">
        <v>0</v>
      </c>
      <c r="M21" s="128">
        <v>0</v>
      </c>
      <c r="N21" s="128">
        <v>0</v>
      </c>
      <c r="O21" s="128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</row>
    <row r="22" spans="1:20" ht="23.25" customHeight="1">
      <c r="A22" s="125">
        <v>13</v>
      </c>
      <c r="B22" s="126" t="s">
        <v>307</v>
      </c>
      <c r="C22" s="126" t="s">
        <v>308</v>
      </c>
      <c r="D22" s="126" t="s">
        <v>335</v>
      </c>
      <c r="E22" s="126" t="s">
        <v>339</v>
      </c>
      <c r="F22" s="130">
        <v>2010302</v>
      </c>
      <c r="G22" s="128" t="s">
        <v>311</v>
      </c>
      <c r="H22" s="126" t="s">
        <v>340</v>
      </c>
      <c r="I22" s="128">
        <v>6000</v>
      </c>
      <c r="J22" s="128">
        <v>6000</v>
      </c>
      <c r="K22" s="128">
        <v>6000</v>
      </c>
      <c r="L22" s="128">
        <v>0</v>
      </c>
      <c r="M22" s="128">
        <v>0</v>
      </c>
      <c r="N22" s="128">
        <v>0</v>
      </c>
      <c r="O22" s="128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</row>
    <row r="23" spans="1:20" ht="23.25" customHeight="1">
      <c r="A23" s="125">
        <v>14</v>
      </c>
      <c r="B23" s="126" t="s">
        <v>307</v>
      </c>
      <c r="C23" s="126" t="s">
        <v>308</v>
      </c>
      <c r="D23" s="126" t="s">
        <v>341</v>
      </c>
      <c r="E23" s="126" t="s">
        <v>342</v>
      </c>
      <c r="F23" s="130">
        <v>2010301</v>
      </c>
      <c r="G23" s="128" t="s">
        <v>343</v>
      </c>
      <c r="H23" s="126" t="s">
        <v>344</v>
      </c>
      <c r="I23" s="128">
        <v>4000</v>
      </c>
      <c r="J23" s="128">
        <v>4000</v>
      </c>
      <c r="K23" s="128">
        <v>4000</v>
      </c>
      <c r="L23" s="128">
        <v>0</v>
      </c>
      <c r="M23" s="128">
        <v>0</v>
      </c>
      <c r="N23" s="128">
        <v>0</v>
      </c>
      <c r="O23" s="128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</row>
    <row r="24" spans="1:20" ht="23.25" customHeight="1">
      <c r="A24" s="125">
        <v>15</v>
      </c>
      <c r="B24" s="126" t="s">
        <v>307</v>
      </c>
      <c r="C24" s="126" t="s">
        <v>308</v>
      </c>
      <c r="D24" s="126" t="s">
        <v>345</v>
      </c>
      <c r="E24" s="126" t="s">
        <v>346</v>
      </c>
      <c r="F24" s="130">
        <v>2010302</v>
      </c>
      <c r="G24" s="128" t="s">
        <v>333</v>
      </c>
      <c r="H24" s="126" t="s">
        <v>347</v>
      </c>
      <c r="I24" s="128">
        <v>28000</v>
      </c>
      <c r="J24" s="128">
        <v>28000</v>
      </c>
      <c r="K24" s="128">
        <v>28000</v>
      </c>
      <c r="L24" s="128"/>
      <c r="M24" s="128"/>
      <c r="N24" s="128"/>
      <c r="O24" s="128"/>
      <c r="P24" s="136"/>
      <c r="Q24" s="136"/>
      <c r="R24" s="136"/>
      <c r="S24" s="136"/>
      <c r="T24" s="136"/>
    </row>
    <row r="25" spans="1:20" ht="23.25" customHeight="1">
      <c r="A25" s="125">
        <v>17</v>
      </c>
      <c r="B25" s="126" t="s">
        <v>307</v>
      </c>
      <c r="C25" s="126" t="s">
        <v>308</v>
      </c>
      <c r="D25" s="126" t="s">
        <v>348</v>
      </c>
      <c r="E25" s="126" t="s">
        <v>349</v>
      </c>
      <c r="F25" s="130" t="s">
        <v>325</v>
      </c>
      <c r="G25" s="128" t="s">
        <v>350</v>
      </c>
      <c r="H25" s="126" t="s">
        <v>351</v>
      </c>
      <c r="I25" s="128">
        <v>176300</v>
      </c>
      <c r="J25" s="128">
        <v>176300</v>
      </c>
      <c r="K25" s="128">
        <v>176300</v>
      </c>
      <c r="L25" s="128">
        <v>0</v>
      </c>
      <c r="M25" s="128">
        <v>0</v>
      </c>
      <c r="N25" s="128">
        <v>0</v>
      </c>
      <c r="O25" s="128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3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showGridLines="0" showZeros="0" zoomScale="115" zoomScaleNormal="115" workbookViewId="0">
      <selection activeCell="C15" sqref="C15"/>
    </sheetView>
  </sheetViews>
  <sheetFormatPr defaultColWidth="9.1640625" defaultRowHeight="11.25"/>
  <cols>
    <col min="1" max="1" width="26.33203125" style="12" customWidth="1"/>
    <col min="2" max="2" width="20.1640625" style="12" customWidth="1"/>
    <col min="3" max="3" width="57.1640625" style="12" customWidth="1"/>
    <col min="4" max="4" width="14.6640625" style="12" customWidth="1"/>
    <col min="5" max="15" width="12.6640625" style="12" customWidth="1"/>
    <col min="16" max="16" width="14.1640625" style="12" customWidth="1"/>
    <col min="17" max="17" width="12.6640625" style="12" customWidth="1"/>
    <col min="18" max="18" width="14.1640625" style="12" customWidth="1"/>
    <col min="19" max="19" width="12.6640625" style="12" customWidth="1"/>
    <col min="20" max="16384" width="9.1640625" style="12"/>
  </cols>
  <sheetData>
    <row r="1" spans="1:25" ht="25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8" t="s">
        <v>352</v>
      </c>
      <c r="T1" s="33"/>
    </row>
    <row r="2" spans="1:25" ht="25.5" customHeight="1">
      <c r="A2" s="14" t="s">
        <v>353</v>
      </c>
      <c r="B2" s="112"/>
      <c r="C2" s="112"/>
      <c r="D2" s="112"/>
      <c r="E2" s="112"/>
      <c r="F2" s="112"/>
      <c r="G2" s="14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33"/>
    </row>
    <row r="3" spans="1:25" ht="25.5" customHeight="1">
      <c r="A3" s="113"/>
      <c r="B3" s="114"/>
      <c r="C3" s="114"/>
      <c r="D3" s="114"/>
      <c r="E3" s="114"/>
      <c r="F3" s="114"/>
      <c r="G3" s="1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1" t="s">
        <v>87</v>
      </c>
      <c r="T3" s="33"/>
    </row>
    <row r="4" spans="1:25" s="11" customFormat="1" ht="19.5" customHeight="1">
      <c r="A4" s="236" t="s">
        <v>111</v>
      </c>
      <c r="B4" s="272" t="s">
        <v>88</v>
      </c>
      <c r="C4" s="273" t="s">
        <v>295</v>
      </c>
      <c r="D4" s="274" t="s">
        <v>113</v>
      </c>
      <c r="E4" s="274" t="s">
        <v>354</v>
      </c>
      <c r="F4" s="275" t="s">
        <v>355</v>
      </c>
      <c r="G4" s="274" t="s">
        <v>356</v>
      </c>
      <c r="H4" s="251" t="s">
        <v>357</v>
      </c>
      <c r="I4" s="251" t="s">
        <v>358</v>
      </c>
      <c r="J4" s="251" t="s">
        <v>359</v>
      </c>
      <c r="K4" s="251" t="s">
        <v>186</v>
      </c>
      <c r="L4" s="251" t="s">
        <v>360</v>
      </c>
      <c r="M4" s="251" t="s">
        <v>179</v>
      </c>
      <c r="N4" s="251" t="s">
        <v>187</v>
      </c>
      <c r="O4" s="251" t="s">
        <v>182</v>
      </c>
      <c r="P4" s="251" t="s">
        <v>361</v>
      </c>
      <c r="Q4" s="251" t="s">
        <v>362</v>
      </c>
      <c r="R4" s="251" t="s">
        <v>363</v>
      </c>
      <c r="S4" s="272" t="s">
        <v>188</v>
      </c>
      <c r="T4" s="35"/>
    </row>
    <row r="5" spans="1:25" s="11" customFormat="1" ht="15" customHeight="1">
      <c r="A5" s="236"/>
      <c r="B5" s="272"/>
      <c r="C5" s="236"/>
      <c r="D5" s="251"/>
      <c r="E5" s="251"/>
      <c r="F5" s="276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72"/>
      <c r="T5" s="35"/>
    </row>
    <row r="6" spans="1:25" s="11" customFormat="1" ht="15" customHeight="1">
      <c r="A6" s="236"/>
      <c r="B6" s="272"/>
      <c r="C6" s="236"/>
      <c r="D6" s="251"/>
      <c r="E6" s="251"/>
      <c r="F6" s="276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72"/>
      <c r="T6" s="35"/>
    </row>
    <row r="7" spans="1:25" s="111" customFormat="1" ht="24" customHeight="1">
      <c r="A7" s="105"/>
      <c r="B7" s="22" t="s">
        <v>115</v>
      </c>
      <c r="C7" s="23" t="s">
        <v>106</v>
      </c>
      <c r="D7" s="107">
        <v>3633680.5</v>
      </c>
      <c r="E7" s="44">
        <v>0</v>
      </c>
      <c r="F7" s="115">
        <v>45400</v>
      </c>
      <c r="G7" s="44">
        <v>0</v>
      </c>
      <c r="H7" s="44">
        <v>0</v>
      </c>
      <c r="I7" s="115">
        <v>3568361</v>
      </c>
      <c r="J7" s="115">
        <v>0</v>
      </c>
      <c r="K7" s="115">
        <v>0</v>
      </c>
      <c r="L7" s="115">
        <v>0</v>
      </c>
      <c r="M7" s="115">
        <v>19920</v>
      </c>
      <c r="N7" s="44">
        <v>0</v>
      </c>
      <c r="O7" s="107"/>
      <c r="P7" s="107"/>
      <c r="Q7" s="107"/>
      <c r="R7" s="107"/>
      <c r="S7" s="107"/>
      <c r="T7" s="11"/>
      <c r="U7" s="11"/>
      <c r="V7" s="11"/>
      <c r="W7" s="11"/>
      <c r="X7" s="11"/>
      <c r="Y7" s="11"/>
    </row>
    <row r="8" spans="1:25" ht="24" customHeight="1">
      <c r="A8" s="105"/>
      <c r="B8" s="22" t="s">
        <v>107</v>
      </c>
      <c r="C8" s="23" t="s">
        <v>108</v>
      </c>
      <c r="D8" s="107">
        <v>3633680.5</v>
      </c>
      <c r="E8" s="44">
        <v>0</v>
      </c>
      <c r="F8" s="115">
        <v>45400</v>
      </c>
      <c r="G8" s="44">
        <v>0</v>
      </c>
      <c r="H8" s="44">
        <v>0</v>
      </c>
      <c r="I8" s="115">
        <v>3568361</v>
      </c>
      <c r="J8" s="115">
        <v>0</v>
      </c>
      <c r="K8" s="115">
        <v>0</v>
      </c>
      <c r="L8" s="115">
        <v>0</v>
      </c>
      <c r="M8" s="115">
        <v>19920</v>
      </c>
      <c r="N8" s="44">
        <v>0</v>
      </c>
      <c r="O8" s="117"/>
      <c r="P8" s="117"/>
      <c r="Q8" s="117"/>
      <c r="R8" s="117"/>
      <c r="S8" s="107"/>
      <c r="T8" s="118"/>
    </row>
    <row r="9" spans="1:25" ht="24" customHeight="1">
      <c r="A9" s="46">
        <v>201</v>
      </c>
      <c r="B9" s="47" t="s">
        <v>107</v>
      </c>
      <c r="C9" s="48" t="s">
        <v>517</v>
      </c>
      <c r="D9" s="49">
        <f>SUM(D10)</f>
        <v>3062165</v>
      </c>
      <c r="E9" s="50"/>
      <c r="F9" s="116">
        <v>45400</v>
      </c>
      <c r="G9" s="50"/>
      <c r="H9" s="50"/>
      <c r="I9" s="49">
        <f>SUM(I10)</f>
        <v>2996845</v>
      </c>
      <c r="J9" s="50"/>
      <c r="K9" s="50"/>
      <c r="L9" s="50"/>
      <c r="M9" s="115">
        <v>19920</v>
      </c>
      <c r="N9" s="50"/>
      <c r="O9" s="117"/>
      <c r="P9" s="117"/>
      <c r="Q9" s="117"/>
      <c r="R9" s="117"/>
      <c r="S9" s="107"/>
      <c r="T9" s="118"/>
    </row>
    <row r="10" spans="1:25" ht="24" customHeight="1">
      <c r="A10" s="46" t="s">
        <v>116</v>
      </c>
      <c r="B10" s="47" t="s">
        <v>107</v>
      </c>
      <c r="C10" s="48" t="s">
        <v>522</v>
      </c>
      <c r="D10" s="49">
        <f>SUM(D11+D12)</f>
        <v>3062165</v>
      </c>
      <c r="E10" s="50"/>
      <c r="F10" s="116">
        <v>45400</v>
      </c>
      <c r="G10" s="50"/>
      <c r="H10" s="50"/>
      <c r="I10" s="49">
        <f>SUM(I11+I12)</f>
        <v>2996845</v>
      </c>
      <c r="J10" s="50"/>
      <c r="K10" s="50"/>
      <c r="L10" s="50"/>
      <c r="M10" s="115">
        <v>19920</v>
      </c>
      <c r="N10" s="50"/>
      <c r="O10" s="117"/>
      <c r="P10" s="117"/>
      <c r="Q10" s="117"/>
      <c r="R10" s="117"/>
      <c r="S10" s="107"/>
      <c r="T10" s="118"/>
    </row>
    <row r="11" spans="1:25" ht="24" customHeight="1">
      <c r="A11" s="47" t="s">
        <v>117</v>
      </c>
      <c r="B11" s="47" t="s">
        <v>107</v>
      </c>
      <c r="C11" s="51" t="s">
        <v>516</v>
      </c>
      <c r="D11" s="49">
        <v>1672165</v>
      </c>
      <c r="E11" s="50"/>
      <c r="F11" s="116">
        <v>45400</v>
      </c>
      <c r="G11" s="50"/>
      <c r="H11" s="50"/>
      <c r="I11" s="49">
        <v>1606845</v>
      </c>
      <c r="J11" s="50"/>
      <c r="K11" s="50"/>
      <c r="L11" s="50"/>
      <c r="M11" s="115">
        <v>19920</v>
      </c>
      <c r="N11" s="50"/>
      <c r="O11" s="117"/>
      <c r="P11" s="117"/>
      <c r="Q11" s="117"/>
      <c r="R11" s="117"/>
      <c r="S11" s="107"/>
      <c r="T11" s="118"/>
    </row>
    <row r="12" spans="1:25" ht="24" customHeight="1">
      <c r="A12" s="46" t="s">
        <v>118</v>
      </c>
      <c r="B12" s="47" t="s">
        <v>107</v>
      </c>
      <c r="C12" s="51" t="s">
        <v>526</v>
      </c>
      <c r="D12" s="49">
        <v>1390000</v>
      </c>
      <c r="E12" s="50"/>
      <c r="F12" s="50"/>
      <c r="G12" s="50"/>
      <c r="H12" s="50"/>
      <c r="I12" s="49">
        <v>1390000</v>
      </c>
      <c r="J12" s="50"/>
      <c r="K12" s="50"/>
      <c r="L12" s="50"/>
      <c r="M12" s="50"/>
      <c r="N12" s="50"/>
      <c r="O12" s="117"/>
      <c r="P12" s="117"/>
      <c r="Q12" s="117"/>
      <c r="R12" s="117"/>
      <c r="S12" s="107"/>
      <c r="T12" s="118"/>
    </row>
    <row r="13" spans="1:25" ht="24" customHeight="1">
      <c r="A13" s="52" t="s">
        <v>120</v>
      </c>
      <c r="B13" s="47" t="s">
        <v>107</v>
      </c>
      <c r="C13" s="53" t="s">
        <v>121</v>
      </c>
      <c r="D13" s="49">
        <f>SUM(D14+D17)</f>
        <v>331921</v>
      </c>
      <c r="E13" s="50"/>
      <c r="F13" s="50"/>
      <c r="G13" s="50"/>
      <c r="H13" s="50"/>
      <c r="I13" s="49">
        <f>SUM(I14+I17)</f>
        <v>331921</v>
      </c>
      <c r="J13" s="50"/>
      <c r="K13" s="50"/>
      <c r="L13" s="50"/>
      <c r="M13" s="50"/>
      <c r="N13" s="50"/>
      <c r="O13" s="117"/>
      <c r="P13" s="117"/>
      <c r="Q13" s="117"/>
      <c r="R13" s="117"/>
      <c r="S13" s="117"/>
      <c r="T13" s="118"/>
    </row>
    <row r="14" spans="1:25" ht="24" customHeight="1">
      <c r="A14" s="52" t="s">
        <v>122</v>
      </c>
      <c r="B14" s="47" t="s">
        <v>107</v>
      </c>
      <c r="C14" s="53" t="s">
        <v>123</v>
      </c>
      <c r="D14" s="49">
        <f>SUM(D15+D16)</f>
        <v>294886</v>
      </c>
      <c r="E14" s="50"/>
      <c r="F14" s="50"/>
      <c r="G14" s="50"/>
      <c r="H14" s="50"/>
      <c r="I14" s="49">
        <f>SUM(I15+I16)</f>
        <v>294886</v>
      </c>
      <c r="J14" s="50"/>
      <c r="K14" s="50"/>
      <c r="L14" s="50"/>
      <c r="M14" s="50"/>
      <c r="N14" s="50"/>
      <c r="O14" s="117"/>
      <c r="P14" s="117"/>
      <c r="Q14" s="117"/>
      <c r="R14" s="117"/>
      <c r="S14" s="117"/>
      <c r="T14" s="118"/>
    </row>
    <row r="15" spans="1:25" ht="24" customHeight="1">
      <c r="A15" s="52" t="s">
        <v>124</v>
      </c>
      <c r="B15" s="47" t="s">
        <v>107</v>
      </c>
      <c r="C15" s="53" t="s">
        <v>125</v>
      </c>
      <c r="D15" s="49">
        <v>196591</v>
      </c>
      <c r="E15" s="50"/>
      <c r="F15" s="50"/>
      <c r="G15" s="50"/>
      <c r="H15" s="50"/>
      <c r="I15" s="49">
        <v>196591</v>
      </c>
      <c r="J15" s="50"/>
      <c r="K15" s="50"/>
      <c r="L15" s="50"/>
      <c r="M15" s="50"/>
      <c r="N15" s="50"/>
      <c r="O15" s="117"/>
      <c r="P15" s="117"/>
      <c r="Q15" s="117"/>
      <c r="R15" s="117"/>
      <c r="S15" s="117"/>
      <c r="T15" s="118"/>
    </row>
    <row r="16" spans="1:25" ht="24" customHeight="1">
      <c r="A16" s="52" t="s">
        <v>126</v>
      </c>
      <c r="B16" s="47" t="s">
        <v>107</v>
      </c>
      <c r="C16" s="53" t="s">
        <v>127</v>
      </c>
      <c r="D16" s="49">
        <v>98295</v>
      </c>
      <c r="E16" s="50"/>
      <c r="F16" s="50"/>
      <c r="G16" s="50"/>
      <c r="H16" s="50"/>
      <c r="I16" s="49">
        <v>98295</v>
      </c>
      <c r="J16" s="50"/>
      <c r="K16" s="50"/>
      <c r="L16" s="50"/>
      <c r="M16" s="50"/>
      <c r="N16" s="50"/>
      <c r="O16" s="117"/>
      <c r="P16" s="117"/>
      <c r="Q16" s="117"/>
      <c r="R16" s="117"/>
      <c r="S16" s="117"/>
      <c r="T16" s="118"/>
    </row>
    <row r="17" spans="1:20" ht="24" customHeight="1">
      <c r="A17" s="52" t="s">
        <v>128</v>
      </c>
      <c r="B17" s="47" t="s">
        <v>107</v>
      </c>
      <c r="C17" s="53" t="s">
        <v>129</v>
      </c>
      <c r="D17" s="49">
        <v>37035</v>
      </c>
      <c r="E17" s="50"/>
      <c r="F17" s="50"/>
      <c r="G17" s="50"/>
      <c r="H17" s="50"/>
      <c r="I17" s="49">
        <v>37035</v>
      </c>
      <c r="J17" s="50"/>
      <c r="K17" s="50"/>
      <c r="L17" s="50"/>
      <c r="M17" s="50"/>
      <c r="N17" s="50"/>
      <c r="O17" s="117"/>
      <c r="P17" s="117"/>
      <c r="Q17" s="117"/>
      <c r="R17" s="117"/>
      <c r="S17" s="117"/>
      <c r="T17" s="118"/>
    </row>
    <row r="18" spans="1:20" ht="24" customHeight="1">
      <c r="A18" s="52" t="s">
        <v>130</v>
      </c>
      <c r="B18" s="47" t="s">
        <v>107</v>
      </c>
      <c r="C18" s="53" t="s">
        <v>131</v>
      </c>
      <c r="D18" s="49">
        <v>37035</v>
      </c>
      <c r="E18" s="50"/>
      <c r="F18" s="50"/>
      <c r="G18" s="50"/>
      <c r="H18" s="50"/>
      <c r="I18" s="49">
        <v>37035</v>
      </c>
      <c r="J18" s="50"/>
      <c r="K18" s="50"/>
      <c r="L18" s="50"/>
      <c r="M18" s="50"/>
      <c r="N18" s="50"/>
      <c r="O18" s="117"/>
      <c r="P18" s="117"/>
      <c r="Q18" s="117"/>
      <c r="R18" s="117"/>
      <c r="S18" s="117"/>
      <c r="T18" s="118"/>
    </row>
    <row r="19" spans="1:20" ht="24" customHeight="1">
      <c r="A19" s="52" t="s">
        <v>132</v>
      </c>
      <c r="B19" s="47" t="s">
        <v>107</v>
      </c>
      <c r="C19" s="53" t="s">
        <v>133</v>
      </c>
      <c r="D19" s="49">
        <v>92152</v>
      </c>
      <c r="E19" s="50"/>
      <c r="F19" s="50"/>
      <c r="G19" s="50"/>
      <c r="H19" s="50"/>
      <c r="I19" s="49">
        <v>92152</v>
      </c>
      <c r="J19" s="50"/>
      <c r="K19" s="50"/>
      <c r="L19" s="50"/>
      <c r="M19" s="50"/>
      <c r="N19" s="50"/>
      <c r="O19" s="117"/>
      <c r="P19" s="117"/>
      <c r="Q19" s="117"/>
      <c r="R19" s="117"/>
      <c r="S19" s="117"/>
      <c r="T19" s="118"/>
    </row>
    <row r="20" spans="1:20" ht="24" customHeight="1">
      <c r="A20" s="52" t="s">
        <v>134</v>
      </c>
      <c r="B20" s="47" t="s">
        <v>107</v>
      </c>
      <c r="C20" s="53" t="s">
        <v>135</v>
      </c>
      <c r="D20" s="49">
        <v>92152</v>
      </c>
      <c r="E20" s="50"/>
      <c r="F20" s="50"/>
      <c r="G20" s="50"/>
      <c r="H20" s="50"/>
      <c r="I20" s="49">
        <v>92152</v>
      </c>
      <c r="J20" s="50"/>
      <c r="K20" s="50"/>
      <c r="L20" s="50"/>
      <c r="M20" s="50"/>
      <c r="N20" s="50"/>
      <c r="O20" s="117"/>
      <c r="P20" s="117"/>
      <c r="Q20" s="117"/>
      <c r="R20" s="117"/>
      <c r="S20" s="117"/>
      <c r="T20" s="118"/>
    </row>
    <row r="21" spans="1:20" ht="24" customHeight="1">
      <c r="A21" s="52" t="s">
        <v>136</v>
      </c>
      <c r="B21" s="47" t="s">
        <v>107</v>
      </c>
      <c r="C21" s="53" t="s">
        <v>137</v>
      </c>
      <c r="D21" s="49">
        <v>92152</v>
      </c>
      <c r="E21" s="54"/>
      <c r="F21" s="54"/>
      <c r="G21" s="54"/>
      <c r="H21" s="54"/>
      <c r="I21" s="49">
        <v>92152</v>
      </c>
      <c r="J21" s="54"/>
      <c r="K21" s="54"/>
      <c r="L21" s="54"/>
      <c r="M21" s="54"/>
      <c r="N21" s="54"/>
      <c r="O21" s="117"/>
      <c r="P21" s="117"/>
      <c r="Q21" s="117"/>
      <c r="R21" s="117"/>
      <c r="S21" s="117"/>
      <c r="T21" s="118"/>
    </row>
    <row r="22" spans="1:20" ht="24" customHeight="1">
      <c r="A22" s="52" t="s">
        <v>138</v>
      </c>
      <c r="B22" s="47" t="s">
        <v>107</v>
      </c>
      <c r="C22" s="53" t="s">
        <v>139</v>
      </c>
      <c r="D22" s="49">
        <v>147443</v>
      </c>
      <c r="E22" s="54"/>
      <c r="F22" s="54"/>
      <c r="G22" s="54"/>
      <c r="H22" s="54"/>
      <c r="I22" s="49">
        <v>147443</v>
      </c>
      <c r="J22" s="54"/>
      <c r="K22" s="54"/>
      <c r="L22" s="54"/>
      <c r="M22" s="54"/>
      <c r="N22" s="54"/>
      <c r="O22" s="117"/>
      <c r="P22" s="117"/>
      <c r="Q22" s="117"/>
      <c r="R22" s="117"/>
      <c r="S22" s="117"/>
      <c r="T22" s="118"/>
    </row>
    <row r="23" spans="1:20" ht="24" customHeight="1">
      <c r="A23" s="52" t="s">
        <v>140</v>
      </c>
      <c r="B23" s="47" t="s">
        <v>107</v>
      </c>
      <c r="C23" s="53" t="s">
        <v>141</v>
      </c>
      <c r="D23" s="49">
        <v>147443</v>
      </c>
      <c r="E23" s="54"/>
      <c r="F23" s="54"/>
      <c r="G23" s="54"/>
      <c r="H23" s="54"/>
      <c r="I23" s="49">
        <v>147443</v>
      </c>
      <c r="J23" s="54"/>
      <c r="K23" s="54"/>
      <c r="L23" s="54"/>
      <c r="M23" s="54"/>
      <c r="N23" s="54"/>
      <c r="O23" s="117"/>
      <c r="P23" s="117"/>
      <c r="Q23" s="117"/>
      <c r="R23" s="117"/>
      <c r="S23" s="117"/>
      <c r="T23" s="118"/>
    </row>
    <row r="24" spans="1:20" ht="24" customHeight="1">
      <c r="A24" s="52" t="s">
        <v>142</v>
      </c>
      <c r="B24" s="47" t="s">
        <v>107</v>
      </c>
      <c r="C24" s="53" t="s">
        <v>143</v>
      </c>
      <c r="D24" s="49">
        <v>147443</v>
      </c>
      <c r="E24" s="54"/>
      <c r="F24" s="54"/>
      <c r="G24" s="54"/>
      <c r="H24" s="54"/>
      <c r="I24" s="49">
        <v>147443</v>
      </c>
      <c r="J24" s="54"/>
      <c r="K24" s="54"/>
      <c r="L24" s="54"/>
      <c r="M24" s="54"/>
      <c r="N24" s="54"/>
      <c r="O24" s="117"/>
      <c r="P24" s="117"/>
      <c r="Q24" s="117"/>
      <c r="R24" s="117"/>
      <c r="S24" s="117"/>
      <c r="T24" s="118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zoomScale="130" zoomScaleNormal="130" workbookViewId="0">
      <selection activeCell="B20" sqref="B20"/>
    </sheetView>
  </sheetViews>
  <sheetFormatPr defaultColWidth="9.1640625" defaultRowHeight="11.25"/>
  <cols>
    <col min="1" max="1" width="20.5" style="12" customWidth="1"/>
    <col min="2" max="2" width="14.83203125" style="12" customWidth="1"/>
    <col min="3" max="3" width="59.33203125" style="12" customWidth="1"/>
    <col min="4" max="4" width="17.83203125" style="12" customWidth="1"/>
    <col min="5" max="5" width="17.1640625" style="12" customWidth="1"/>
    <col min="6" max="6" width="18.33203125" style="12" customWidth="1"/>
    <col min="7" max="7" width="17" style="12" customWidth="1"/>
    <col min="8" max="12" width="14" style="12" customWidth="1"/>
    <col min="13" max="16384" width="9.1640625" style="12"/>
  </cols>
  <sheetData>
    <row r="1" spans="1:12" ht="23.25" customHeight="1">
      <c r="A1" s="82"/>
      <c r="B1" s="83"/>
      <c r="C1" s="13"/>
      <c r="D1" s="90"/>
      <c r="E1" s="90"/>
      <c r="F1" s="90"/>
      <c r="G1" s="90"/>
      <c r="H1" s="90"/>
      <c r="I1" s="90"/>
      <c r="J1" s="90"/>
      <c r="K1" s="277" t="s">
        <v>364</v>
      </c>
      <c r="L1" s="277"/>
    </row>
    <row r="2" spans="1:12" ht="23.25" customHeight="1">
      <c r="A2" s="91" t="s">
        <v>365</v>
      </c>
      <c r="B2" s="92"/>
      <c r="C2" s="91"/>
      <c r="D2" s="92"/>
      <c r="E2" s="92"/>
      <c r="F2" s="92"/>
      <c r="G2" s="92"/>
      <c r="H2" s="92"/>
      <c r="I2" s="92"/>
      <c r="J2" s="92"/>
      <c r="K2" s="92"/>
      <c r="L2" s="92"/>
    </row>
    <row r="3" spans="1:12" ht="23.25" customHeight="1">
      <c r="A3" s="103"/>
      <c r="B3" s="104"/>
      <c r="C3" s="104"/>
      <c r="D3" s="104"/>
      <c r="E3" s="278"/>
      <c r="F3" s="278"/>
      <c r="G3" s="278"/>
      <c r="H3" s="278"/>
      <c r="I3" s="278"/>
      <c r="K3" s="109"/>
      <c r="L3" s="110" t="s">
        <v>87</v>
      </c>
    </row>
    <row r="4" spans="1:12" s="11" customFormat="1" ht="23.25" customHeight="1">
      <c r="A4" s="272" t="s">
        <v>111</v>
      </c>
      <c r="B4" s="272" t="s">
        <v>88</v>
      </c>
      <c r="C4" s="273" t="s">
        <v>295</v>
      </c>
      <c r="D4" s="279" t="s">
        <v>113</v>
      </c>
      <c r="E4" s="272" t="s">
        <v>354</v>
      </c>
      <c r="F4" s="272"/>
      <c r="G4" s="272"/>
      <c r="H4" s="272"/>
      <c r="I4" s="272"/>
      <c r="J4" s="272" t="s">
        <v>358</v>
      </c>
      <c r="K4" s="272"/>
      <c r="L4" s="272"/>
    </row>
    <row r="5" spans="1:12" s="11" customFormat="1" ht="36.75" customHeight="1">
      <c r="A5" s="272"/>
      <c r="B5" s="272"/>
      <c r="C5" s="236"/>
      <c r="D5" s="280"/>
      <c r="E5" s="17" t="s">
        <v>104</v>
      </c>
      <c r="F5" s="17" t="s">
        <v>366</v>
      </c>
      <c r="G5" s="17" t="s">
        <v>194</v>
      </c>
      <c r="H5" s="17" t="s">
        <v>195</v>
      </c>
      <c r="I5" s="17" t="s">
        <v>196</v>
      </c>
      <c r="J5" s="17" t="s">
        <v>104</v>
      </c>
      <c r="K5" s="17" t="s">
        <v>177</v>
      </c>
      <c r="L5" s="17" t="s">
        <v>367</v>
      </c>
    </row>
    <row r="6" spans="1:12" s="11" customFormat="1" ht="21" customHeight="1">
      <c r="A6" s="105"/>
      <c r="B6" s="22" t="s">
        <v>115</v>
      </c>
      <c r="C6" s="23" t="s">
        <v>106</v>
      </c>
      <c r="D6" s="106">
        <v>1903335</v>
      </c>
      <c r="E6" s="107"/>
      <c r="F6" s="108"/>
      <c r="G6" s="107"/>
      <c r="H6" s="107"/>
      <c r="I6" s="107"/>
      <c r="J6" s="106">
        <v>1903335</v>
      </c>
      <c r="K6" s="106">
        <v>1903335</v>
      </c>
      <c r="L6" s="107"/>
    </row>
    <row r="7" spans="1:12" ht="21" customHeight="1">
      <c r="A7" s="105"/>
      <c r="B7" s="22" t="s">
        <v>107</v>
      </c>
      <c r="C7" s="23" t="s">
        <v>108</v>
      </c>
      <c r="D7" s="106">
        <v>1903335</v>
      </c>
      <c r="E7" s="107"/>
      <c r="F7" s="108"/>
      <c r="G7" s="107"/>
      <c r="H7" s="107"/>
      <c r="I7" s="107"/>
      <c r="J7" s="106">
        <v>1903335</v>
      </c>
      <c r="K7" s="106">
        <v>1903335</v>
      </c>
      <c r="L7" s="102"/>
    </row>
    <row r="8" spans="1:12" ht="21" customHeight="1">
      <c r="A8" s="46">
        <v>201</v>
      </c>
      <c r="B8" s="47" t="s">
        <v>107</v>
      </c>
      <c r="C8" s="48" t="s">
        <v>525</v>
      </c>
      <c r="D8" s="106">
        <v>1331819</v>
      </c>
      <c r="E8" s="107"/>
      <c r="F8" s="108"/>
      <c r="G8" s="107"/>
      <c r="H8" s="107"/>
      <c r="I8" s="107"/>
      <c r="J8" s="106">
        <v>1331819</v>
      </c>
      <c r="K8" s="106">
        <v>1331819</v>
      </c>
      <c r="L8" s="102"/>
    </row>
    <row r="9" spans="1:12" ht="21" customHeight="1">
      <c r="A9" s="46" t="s">
        <v>116</v>
      </c>
      <c r="B9" s="47" t="s">
        <v>107</v>
      </c>
      <c r="C9" s="48" t="s">
        <v>522</v>
      </c>
      <c r="D9" s="106">
        <v>1331819</v>
      </c>
      <c r="E9" s="107"/>
      <c r="F9" s="108"/>
      <c r="G9" s="107"/>
      <c r="H9" s="107"/>
      <c r="I9" s="107"/>
      <c r="J9" s="106">
        <v>1331819</v>
      </c>
      <c r="K9" s="106">
        <v>1331819</v>
      </c>
      <c r="L9" s="102"/>
    </row>
    <row r="10" spans="1:12" ht="21" customHeight="1">
      <c r="A10" s="47" t="s">
        <v>117</v>
      </c>
      <c r="B10" s="47" t="s">
        <v>107</v>
      </c>
      <c r="C10" s="51" t="s">
        <v>516</v>
      </c>
      <c r="D10" s="106">
        <v>1331819</v>
      </c>
      <c r="E10" s="107"/>
      <c r="F10" s="108"/>
      <c r="G10" s="107"/>
      <c r="H10" s="107"/>
      <c r="I10" s="107"/>
      <c r="J10" s="106">
        <v>1331819</v>
      </c>
      <c r="K10" s="106">
        <v>1331819</v>
      </c>
      <c r="L10" s="102"/>
    </row>
    <row r="11" spans="1:12" ht="21" customHeight="1">
      <c r="A11" s="52" t="s">
        <v>120</v>
      </c>
      <c r="B11" s="47" t="s">
        <v>107</v>
      </c>
      <c r="C11" s="53" t="s">
        <v>121</v>
      </c>
      <c r="D11" s="106">
        <f>SUM(一般公共预算基本支出情况表—工资福利支出!D12)</f>
        <v>331921</v>
      </c>
      <c r="E11" s="107"/>
      <c r="F11" s="107"/>
      <c r="G11" s="107"/>
      <c r="H11" s="107"/>
      <c r="I11" s="107"/>
      <c r="J11" s="106">
        <f>SUM(一般公共预算基本支出情况表—工资福利支出!J12)</f>
        <v>0</v>
      </c>
      <c r="K11" s="106">
        <f>SUM(一般公共预算基本支出情况表—工资福利支出!K12)</f>
        <v>331921</v>
      </c>
      <c r="L11" s="102"/>
    </row>
    <row r="12" spans="1:12" ht="21" customHeight="1">
      <c r="A12" s="52" t="s">
        <v>122</v>
      </c>
      <c r="B12" s="47" t="s">
        <v>107</v>
      </c>
      <c r="C12" s="53" t="s">
        <v>123</v>
      </c>
      <c r="D12" s="106">
        <f>SUM(一般公共预算基本支出情况表—工资福利支出!D13)</f>
        <v>294886</v>
      </c>
      <c r="E12" s="107"/>
      <c r="F12" s="107"/>
      <c r="G12" s="107"/>
      <c r="H12" s="107"/>
      <c r="I12" s="107"/>
      <c r="J12" s="106">
        <f>SUM(一般公共预算基本支出情况表—工资福利支出!J13)</f>
        <v>0</v>
      </c>
      <c r="K12" s="106">
        <f>SUM(一般公共预算基本支出情况表—工资福利支出!K13)</f>
        <v>294886</v>
      </c>
      <c r="L12" s="102"/>
    </row>
    <row r="13" spans="1:12" ht="21" customHeight="1">
      <c r="A13" s="52" t="s">
        <v>124</v>
      </c>
      <c r="B13" s="47" t="s">
        <v>107</v>
      </c>
      <c r="C13" s="53" t="s">
        <v>125</v>
      </c>
      <c r="D13" s="106">
        <f>SUM(一般公共预算基本支出情况表—工资福利支出!D14)</f>
        <v>196591</v>
      </c>
      <c r="E13" s="107"/>
      <c r="F13" s="107"/>
      <c r="G13" s="107"/>
      <c r="H13" s="107"/>
      <c r="I13" s="107"/>
      <c r="J13" s="106">
        <f>SUM(一般公共预算基本支出情况表—工资福利支出!J14)</f>
        <v>0</v>
      </c>
      <c r="K13" s="106">
        <f>SUM(一般公共预算基本支出情况表—工资福利支出!K14)</f>
        <v>196591</v>
      </c>
      <c r="L13" s="102"/>
    </row>
    <row r="14" spans="1:12" ht="21" customHeight="1">
      <c r="A14" s="52" t="s">
        <v>126</v>
      </c>
      <c r="B14" s="47" t="s">
        <v>107</v>
      </c>
      <c r="C14" s="53" t="s">
        <v>127</v>
      </c>
      <c r="D14" s="106">
        <f>SUM(一般公共预算基本支出情况表—工资福利支出!D15)</f>
        <v>98295</v>
      </c>
      <c r="E14" s="107"/>
      <c r="F14" s="107"/>
      <c r="G14" s="107"/>
      <c r="H14" s="107"/>
      <c r="I14" s="107"/>
      <c r="J14" s="106">
        <f>SUM(一般公共预算基本支出情况表—工资福利支出!J15)</f>
        <v>0</v>
      </c>
      <c r="K14" s="106">
        <f>SUM(一般公共预算基本支出情况表—工资福利支出!K15)</f>
        <v>98295</v>
      </c>
      <c r="L14" s="102"/>
    </row>
    <row r="15" spans="1:12" ht="21" customHeight="1">
      <c r="A15" s="52" t="s">
        <v>128</v>
      </c>
      <c r="B15" s="47" t="s">
        <v>107</v>
      </c>
      <c r="C15" s="53" t="s">
        <v>129</v>
      </c>
      <c r="D15" s="106">
        <f>SUM(一般公共预算基本支出情况表—工资福利支出!D16)</f>
        <v>37035</v>
      </c>
      <c r="E15" s="107"/>
      <c r="F15" s="107"/>
      <c r="G15" s="107"/>
      <c r="H15" s="107"/>
      <c r="I15" s="107"/>
      <c r="J15" s="106">
        <f>SUM(一般公共预算基本支出情况表—工资福利支出!J16)</f>
        <v>0</v>
      </c>
      <c r="K15" s="106">
        <f>SUM(一般公共预算基本支出情况表—工资福利支出!K16)</f>
        <v>37035</v>
      </c>
      <c r="L15" s="102"/>
    </row>
    <row r="16" spans="1:12" ht="21" customHeight="1">
      <c r="A16" s="52" t="s">
        <v>130</v>
      </c>
      <c r="B16" s="47" t="s">
        <v>107</v>
      </c>
      <c r="C16" s="53" t="s">
        <v>131</v>
      </c>
      <c r="D16" s="106">
        <f>SUM(一般公共预算基本支出情况表—工资福利支出!D17)</f>
        <v>37035</v>
      </c>
      <c r="E16" s="107"/>
      <c r="F16" s="107"/>
      <c r="G16" s="107"/>
      <c r="H16" s="107"/>
      <c r="I16" s="107"/>
      <c r="J16" s="106">
        <f>SUM(一般公共预算基本支出情况表—工资福利支出!J17)</f>
        <v>0</v>
      </c>
      <c r="K16" s="106">
        <f>SUM(一般公共预算基本支出情况表—工资福利支出!K17)</f>
        <v>37035</v>
      </c>
      <c r="L16" s="102"/>
    </row>
    <row r="17" spans="1:12" ht="21" customHeight="1">
      <c r="A17" s="52" t="s">
        <v>132</v>
      </c>
      <c r="B17" s="47" t="s">
        <v>107</v>
      </c>
      <c r="C17" s="53" t="s">
        <v>133</v>
      </c>
      <c r="D17" s="106">
        <f>SUM(一般公共预算基本支出情况表—工资福利支出!D18)</f>
        <v>92152</v>
      </c>
      <c r="E17" s="107"/>
      <c r="F17" s="107"/>
      <c r="G17" s="107"/>
      <c r="H17" s="107"/>
      <c r="I17" s="107"/>
      <c r="J17" s="106">
        <f>SUM(一般公共预算基本支出情况表—工资福利支出!J18)</f>
        <v>0</v>
      </c>
      <c r="K17" s="106">
        <f>SUM(一般公共预算基本支出情况表—工资福利支出!K18)</f>
        <v>92152</v>
      </c>
      <c r="L17" s="102"/>
    </row>
    <row r="18" spans="1:12" ht="21" customHeight="1">
      <c r="A18" s="52" t="s">
        <v>134</v>
      </c>
      <c r="B18" s="47" t="s">
        <v>107</v>
      </c>
      <c r="C18" s="53" t="s">
        <v>135</v>
      </c>
      <c r="D18" s="106">
        <f>SUM(一般公共预算基本支出情况表—工资福利支出!D19)</f>
        <v>92152</v>
      </c>
      <c r="E18" s="107"/>
      <c r="F18" s="107"/>
      <c r="G18" s="107"/>
      <c r="H18" s="107"/>
      <c r="I18" s="107"/>
      <c r="J18" s="106">
        <f>SUM(一般公共预算基本支出情况表—工资福利支出!J19)</f>
        <v>0</v>
      </c>
      <c r="K18" s="106">
        <f>SUM(一般公共预算基本支出情况表—工资福利支出!K19)</f>
        <v>92152</v>
      </c>
      <c r="L18" s="102"/>
    </row>
    <row r="19" spans="1:12" ht="21" customHeight="1">
      <c r="A19" s="52" t="s">
        <v>136</v>
      </c>
      <c r="B19" s="47" t="s">
        <v>107</v>
      </c>
      <c r="C19" s="53" t="s">
        <v>137</v>
      </c>
      <c r="D19" s="106">
        <f>SUM(一般公共预算基本支出情况表—工资福利支出!D20)</f>
        <v>92152</v>
      </c>
      <c r="E19" s="107"/>
      <c r="F19" s="107"/>
      <c r="G19" s="107"/>
      <c r="H19" s="107"/>
      <c r="I19" s="107"/>
      <c r="J19" s="106">
        <f>SUM(一般公共预算基本支出情况表—工资福利支出!J20)</f>
        <v>0</v>
      </c>
      <c r="K19" s="106">
        <f>SUM(一般公共预算基本支出情况表—工资福利支出!K20)</f>
        <v>92152</v>
      </c>
      <c r="L19" s="102"/>
    </row>
    <row r="20" spans="1:12" ht="21" customHeight="1">
      <c r="A20" s="52" t="s">
        <v>138</v>
      </c>
      <c r="B20" s="47" t="s">
        <v>107</v>
      </c>
      <c r="C20" s="53" t="s">
        <v>139</v>
      </c>
      <c r="D20" s="106">
        <f>SUM(一般公共预算基本支出情况表—工资福利支出!D21)</f>
        <v>147443</v>
      </c>
      <c r="E20" s="107"/>
      <c r="F20" s="107"/>
      <c r="G20" s="107"/>
      <c r="H20" s="107"/>
      <c r="I20" s="107"/>
      <c r="J20" s="106">
        <f>SUM(一般公共预算基本支出情况表—工资福利支出!J21)</f>
        <v>0</v>
      </c>
      <c r="K20" s="106">
        <f>SUM(一般公共预算基本支出情况表—工资福利支出!K21)</f>
        <v>147443</v>
      </c>
      <c r="L20" s="102"/>
    </row>
    <row r="21" spans="1:12" ht="21" customHeight="1">
      <c r="A21" s="52" t="s">
        <v>142</v>
      </c>
      <c r="B21" s="47" t="s">
        <v>107</v>
      </c>
      <c r="C21" s="53" t="s">
        <v>143</v>
      </c>
      <c r="D21" s="106">
        <f>SUM(一般公共预算基本支出情况表—工资福利支出!D22)</f>
        <v>147443</v>
      </c>
      <c r="E21" s="107"/>
      <c r="F21" s="107"/>
      <c r="G21" s="107"/>
      <c r="H21" s="107"/>
      <c r="I21" s="107"/>
      <c r="J21" s="106">
        <f>SUM(一般公共预算基本支出情况表—工资福利支出!J22)</f>
        <v>0</v>
      </c>
      <c r="K21" s="106">
        <f>SUM(一般公共预算基本支出情况表—工资福利支出!K22)</f>
        <v>147443</v>
      </c>
      <c r="L21" s="102"/>
    </row>
    <row r="22" spans="1:12" ht="21" customHeight="1">
      <c r="A22" s="52" t="s">
        <v>142</v>
      </c>
      <c r="B22" s="47" t="s">
        <v>107</v>
      </c>
      <c r="C22" s="53" t="s">
        <v>143</v>
      </c>
      <c r="D22" s="106">
        <f>SUM(一般公共预算基本支出情况表—工资福利支出!D23)</f>
        <v>147443</v>
      </c>
      <c r="E22" s="107"/>
      <c r="F22" s="107"/>
      <c r="G22" s="107"/>
      <c r="H22" s="107"/>
      <c r="I22" s="107"/>
      <c r="J22" s="106">
        <f>SUM(一般公共预算基本支出情况表—工资福利支出!J23)</f>
        <v>0</v>
      </c>
      <c r="K22" s="106">
        <f>SUM(一般公共预算基本支出情况表—工资福利支出!K23)</f>
        <v>147443</v>
      </c>
      <c r="L22" s="102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showGridLines="0" showZeros="0" workbookViewId="0">
      <selection activeCell="C10" sqref="C10"/>
    </sheetView>
  </sheetViews>
  <sheetFormatPr defaultColWidth="9.1640625" defaultRowHeight="11.25"/>
  <cols>
    <col min="1" max="1" width="19.5" style="12" customWidth="1"/>
    <col min="2" max="2" width="16.33203125" style="12" customWidth="1"/>
    <col min="3" max="3" width="56.83203125" style="12" customWidth="1"/>
    <col min="4" max="4" width="14.83203125" style="12" customWidth="1"/>
    <col min="5" max="5" width="14.33203125" style="12" customWidth="1"/>
    <col min="6" max="6" width="16.1640625" style="12" customWidth="1"/>
    <col min="7" max="7" width="12.83203125" style="12" customWidth="1"/>
    <col min="8" max="8" width="10.6640625" style="12" customWidth="1"/>
    <col min="9" max="9" width="13.1640625" style="12" customWidth="1"/>
    <col min="10" max="11" width="15.1640625" style="12" customWidth="1"/>
    <col min="12" max="12" width="11.83203125" style="12" customWidth="1"/>
    <col min="13" max="13" width="16" style="12" customWidth="1"/>
    <col min="14" max="14" width="13.1640625" style="12" customWidth="1"/>
    <col min="15" max="16" width="10.6640625" style="12" customWidth="1"/>
    <col min="17" max="17" width="12.33203125" style="12" customWidth="1"/>
    <col min="18" max="16384" width="9.1640625" style="12"/>
  </cols>
  <sheetData>
    <row r="1" spans="1:18" ht="22.5" customHeight="1">
      <c r="A1" s="82"/>
      <c r="B1" s="83"/>
      <c r="C1" s="13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77" t="s">
        <v>368</v>
      </c>
      <c r="Q1" s="277"/>
      <c r="R1" s="33"/>
    </row>
    <row r="2" spans="1:18" ht="22.5" customHeight="1">
      <c r="A2" s="91" t="s">
        <v>369</v>
      </c>
      <c r="B2" s="92"/>
      <c r="C2" s="92"/>
      <c r="D2" s="91"/>
      <c r="E2" s="92"/>
      <c r="F2" s="92"/>
      <c r="G2" s="93"/>
      <c r="H2" s="92"/>
      <c r="I2" s="92"/>
      <c r="J2" s="92"/>
      <c r="K2" s="92"/>
      <c r="L2" s="92"/>
      <c r="M2" s="92"/>
      <c r="N2" s="92"/>
      <c r="O2" s="92"/>
      <c r="P2" s="92"/>
      <c r="Q2" s="92"/>
      <c r="R2" s="33"/>
    </row>
    <row r="3" spans="1:18" s="11" customFormat="1" ht="22.5" customHeight="1">
      <c r="A3" s="84"/>
      <c r="B3" s="85"/>
      <c r="C3" s="85"/>
      <c r="D3" s="85"/>
      <c r="E3" s="85"/>
      <c r="F3" s="85"/>
      <c r="G3" s="85"/>
      <c r="H3" s="94"/>
      <c r="I3" s="94"/>
      <c r="J3" s="94"/>
      <c r="K3" s="94"/>
      <c r="L3" s="94"/>
      <c r="M3" s="94"/>
      <c r="N3" s="94"/>
      <c r="O3" s="94"/>
      <c r="P3" s="281" t="s">
        <v>87</v>
      </c>
      <c r="Q3" s="281"/>
      <c r="R3" s="35"/>
    </row>
    <row r="4" spans="1:18" s="11" customFormat="1" ht="22.5" customHeight="1">
      <c r="A4" s="236" t="s">
        <v>111</v>
      </c>
      <c r="B4" s="279" t="s">
        <v>88</v>
      </c>
      <c r="C4" s="283" t="s">
        <v>295</v>
      </c>
      <c r="D4" s="273" t="s">
        <v>90</v>
      </c>
      <c r="E4" s="236" t="s">
        <v>355</v>
      </c>
      <c r="F4" s="236"/>
      <c r="G4" s="236"/>
      <c r="H4" s="236"/>
      <c r="I4" s="236"/>
      <c r="J4" s="236"/>
      <c r="K4" s="236"/>
      <c r="L4" s="236"/>
      <c r="M4" s="236"/>
      <c r="N4" s="236"/>
      <c r="O4" s="282" t="s">
        <v>358</v>
      </c>
      <c r="P4" s="282"/>
      <c r="Q4" s="282"/>
      <c r="R4" s="35"/>
    </row>
    <row r="5" spans="1:18" s="11" customFormat="1" ht="39" customHeight="1">
      <c r="A5" s="236"/>
      <c r="B5" s="280"/>
      <c r="C5" s="238"/>
      <c r="D5" s="236"/>
      <c r="E5" s="95" t="s">
        <v>104</v>
      </c>
      <c r="F5" s="18" t="s">
        <v>370</v>
      </c>
      <c r="G5" s="18" t="s">
        <v>224</v>
      </c>
      <c r="H5" s="18" t="s">
        <v>225</v>
      </c>
      <c r="I5" s="18" t="s">
        <v>371</v>
      </c>
      <c r="J5" s="18" t="s">
        <v>227</v>
      </c>
      <c r="K5" s="18" t="s">
        <v>223</v>
      </c>
      <c r="L5" s="18" t="s">
        <v>230</v>
      </c>
      <c r="M5" s="18" t="s">
        <v>372</v>
      </c>
      <c r="N5" s="18" t="s">
        <v>233</v>
      </c>
      <c r="O5" s="100" t="s">
        <v>104</v>
      </c>
      <c r="P5" s="17" t="s">
        <v>373</v>
      </c>
      <c r="Q5" s="17" t="s">
        <v>367</v>
      </c>
      <c r="R5" s="35"/>
    </row>
    <row r="6" spans="1:18" s="11" customFormat="1" ht="27" customHeight="1">
      <c r="A6" s="96"/>
      <c r="B6" s="97" t="s">
        <v>115</v>
      </c>
      <c r="C6" s="96" t="s">
        <v>106</v>
      </c>
      <c r="D6" s="98">
        <v>320150</v>
      </c>
      <c r="E6" s="98">
        <v>30400</v>
      </c>
      <c r="F6" s="99"/>
      <c r="G6" s="99"/>
      <c r="H6" s="55"/>
      <c r="I6" s="55"/>
      <c r="J6" s="99"/>
      <c r="K6" s="55"/>
      <c r="L6" s="55"/>
      <c r="M6" s="101"/>
      <c r="N6" s="98">
        <v>30400</v>
      </c>
      <c r="O6" s="98">
        <v>289750</v>
      </c>
      <c r="P6" s="98">
        <v>289750</v>
      </c>
      <c r="Q6" s="79"/>
      <c r="R6" s="35"/>
    </row>
    <row r="7" spans="1:18" customFormat="1" ht="27" customHeight="1">
      <c r="A7" s="96"/>
      <c r="B7" s="97" t="s">
        <v>107</v>
      </c>
      <c r="C7" s="96" t="s">
        <v>108</v>
      </c>
      <c r="D7" s="98">
        <v>320150</v>
      </c>
      <c r="E7" s="98">
        <v>30400</v>
      </c>
      <c r="F7" s="99"/>
      <c r="G7" s="99"/>
      <c r="H7" s="55"/>
      <c r="I7" s="55"/>
      <c r="J7" s="99"/>
      <c r="K7" s="55"/>
      <c r="L7" s="55"/>
      <c r="M7" s="101"/>
      <c r="N7" s="98">
        <v>30400</v>
      </c>
      <c r="O7" s="98">
        <v>289750</v>
      </c>
      <c r="P7" s="98">
        <v>289750</v>
      </c>
      <c r="Q7" s="81"/>
    </row>
    <row r="8" spans="1:18" ht="27" customHeight="1">
      <c r="A8" s="46">
        <v>201</v>
      </c>
      <c r="B8" s="47" t="s">
        <v>107</v>
      </c>
      <c r="C8" s="48" t="s">
        <v>525</v>
      </c>
      <c r="D8" s="98">
        <v>320150</v>
      </c>
      <c r="E8" s="98">
        <v>30400</v>
      </c>
      <c r="F8" s="99"/>
      <c r="G8" s="99"/>
      <c r="H8" s="55"/>
      <c r="I8" s="55"/>
      <c r="J8" s="99"/>
      <c r="K8" s="55"/>
      <c r="L8" s="55"/>
      <c r="M8" s="101"/>
      <c r="N8" s="98">
        <v>30400</v>
      </c>
      <c r="O8" s="98">
        <v>289750</v>
      </c>
      <c r="P8" s="98">
        <v>289750</v>
      </c>
      <c r="Q8" s="102"/>
      <c r="R8" s="33"/>
    </row>
    <row r="9" spans="1:18" ht="27" customHeight="1">
      <c r="A9" s="46" t="s">
        <v>116</v>
      </c>
      <c r="B9" s="47" t="s">
        <v>107</v>
      </c>
      <c r="C9" s="48" t="s">
        <v>522</v>
      </c>
      <c r="D9" s="98">
        <v>320150</v>
      </c>
      <c r="E9" s="98">
        <v>30400</v>
      </c>
      <c r="F9" s="99"/>
      <c r="G9" s="99"/>
      <c r="H9" s="55"/>
      <c r="I9" s="55"/>
      <c r="J9" s="99"/>
      <c r="K9" s="55"/>
      <c r="L9" s="55"/>
      <c r="M9" s="101"/>
      <c r="N9" s="98">
        <v>30400</v>
      </c>
      <c r="O9" s="98">
        <v>289750</v>
      </c>
      <c r="P9" s="98">
        <v>289750</v>
      </c>
      <c r="Q9" s="102"/>
      <c r="R9" s="33"/>
    </row>
    <row r="10" spans="1:18" ht="27" customHeight="1">
      <c r="A10" s="47" t="s">
        <v>117</v>
      </c>
      <c r="B10" s="47" t="s">
        <v>107</v>
      </c>
      <c r="C10" s="51" t="s">
        <v>516</v>
      </c>
      <c r="D10" s="98">
        <v>320150</v>
      </c>
      <c r="E10" s="98">
        <v>30400</v>
      </c>
      <c r="F10" s="99"/>
      <c r="G10" s="99"/>
      <c r="H10" s="55"/>
      <c r="I10" s="55"/>
      <c r="J10" s="99"/>
      <c r="K10" s="55"/>
      <c r="L10" s="55"/>
      <c r="M10" s="101"/>
      <c r="N10" s="98">
        <v>30400</v>
      </c>
      <c r="O10" s="98">
        <v>289750</v>
      </c>
      <c r="P10" s="98">
        <v>289750</v>
      </c>
      <c r="Q10" s="102"/>
      <c r="R10" s="3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showZeros="0" zoomScale="130" zoomScaleNormal="130" workbookViewId="0">
      <selection activeCell="K11" sqref="K11"/>
    </sheetView>
  </sheetViews>
  <sheetFormatPr defaultColWidth="9.1640625" defaultRowHeight="11.25"/>
  <cols>
    <col min="1" max="1" width="13.5" style="12" customWidth="1"/>
    <col min="2" max="2" width="39.5" style="12" customWidth="1"/>
    <col min="3" max="3" width="16.6640625" style="12" customWidth="1"/>
    <col min="4" max="4" width="12.6640625" style="12" customWidth="1"/>
    <col min="5" max="5" width="12.83203125" style="12" customWidth="1"/>
    <col min="6" max="6" width="12.33203125" style="12" customWidth="1"/>
    <col min="7" max="7" width="11.83203125" style="12" customWidth="1"/>
    <col min="8" max="8" width="12.6640625" style="12" customWidth="1"/>
    <col min="9" max="9" width="13.6640625" style="12" customWidth="1"/>
    <col min="10" max="10" width="12.6640625" style="12" customWidth="1"/>
    <col min="11" max="11" width="12.83203125" style="12" customWidth="1"/>
    <col min="12" max="12" width="11.6640625" style="12" customWidth="1"/>
    <col min="13" max="13" width="12.83203125" style="12" customWidth="1"/>
    <col min="14" max="14" width="11.5" style="12" customWidth="1"/>
    <col min="15" max="16" width="6.6640625" style="12" customWidth="1"/>
    <col min="17" max="16384" width="9.1640625" style="12"/>
  </cols>
  <sheetData>
    <row r="1" spans="1:18" ht="23.1" customHeight="1">
      <c r="A1" s="132"/>
      <c r="B1" s="148"/>
      <c r="C1" s="148"/>
      <c r="D1" s="148"/>
      <c r="E1" s="148"/>
      <c r="F1" s="148"/>
      <c r="G1" s="148"/>
      <c r="H1" s="145"/>
      <c r="I1" s="145"/>
      <c r="J1" s="145"/>
      <c r="K1" s="148"/>
      <c r="L1" s="132"/>
      <c r="M1" s="132"/>
      <c r="N1" s="148" t="s">
        <v>85</v>
      </c>
      <c r="O1" s="132"/>
      <c r="P1" s="132"/>
    </row>
    <row r="2" spans="1:18" ht="23.1" customHeight="1">
      <c r="A2" s="222" t="s">
        <v>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32"/>
      <c r="P2" s="132"/>
    </row>
    <row r="3" spans="1:18" ht="23.1" customHeight="1">
      <c r="A3" s="132"/>
      <c r="B3" s="198"/>
      <c r="C3" s="198"/>
      <c r="D3" s="122"/>
      <c r="E3" s="122"/>
      <c r="F3" s="122"/>
      <c r="G3" s="122"/>
      <c r="H3" s="145"/>
      <c r="I3" s="145"/>
      <c r="J3" s="145"/>
      <c r="K3" s="198"/>
      <c r="L3" s="132"/>
      <c r="M3" s="223" t="s">
        <v>87</v>
      </c>
      <c r="N3" s="223"/>
      <c r="O3" s="132"/>
      <c r="P3" s="132"/>
    </row>
    <row r="4" spans="1:18" s="11" customFormat="1" ht="23.1" customHeight="1">
      <c r="A4" s="225" t="s">
        <v>88</v>
      </c>
      <c r="B4" s="225" t="s">
        <v>89</v>
      </c>
      <c r="C4" s="226" t="s">
        <v>90</v>
      </c>
      <c r="D4" s="224" t="s">
        <v>91</v>
      </c>
      <c r="E4" s="224"/>
      <c r="F4" s="224"/>
      <c r="G4" s="231" t="s">
        <v>92</v>
      </c>
      <c r="H4" s="224" t="s">
        <v>93</v>
      </c>
      <c r="I4" s="224" t="s">
        <v>94</v>
      </c>
      <c r="J4" s="224"/>
      <c r="K4" s="225" t="s">
        <v>95</v>
      </c>
      <c r="L4" s="225" t="s">
        <v>96</v>
      </c>
      <c r="M4" s="227" t="s">
        <v>97</v>
      </c>
      <c r="N4" s="232" t="s">
        <v>98</v>
      </c>
      <c r="O4" s="132"/>
      <c r="P4" s="132"/>
    </row>
    <row r="5" spans="1:18" s="11" customFormat="1" ht="46.5" customHeight="1">
      <c r="A5" s="225"/>
      <c r="B5" s="225"/>
      <c r="C5" s="225"/>
      <c r="D5" s="227" t="s">
        <v>99</v>
      </c>
      <c r="E5" s="228" t="s">
        <v>100</v>
      </c>
      <c r="F5" s="229" t="s">
        <v>101</v>
      </c>
      <c r="G5" s="224"/>
      <c r="H5" s="224"/>
      <c r="I5" s="224"/>
      <c r="J5" s="224"/>
      <c r="K5" s="225"/>
      <c r="L5" s="225"/>
      <c r="M5" s="225"/>
      <c r="N5" s="224"/>
      <c r="O5" s="132"/>
      <c r="P5" s="132"/>
    </row>
    <row r="6" spans="1:18" s="11" customFormat="1" ht="46.5" customHeight="1">
      <c r="A6" s="225"/>
      <c r="B6" s="225"/>
      <c r="C6" s="225"/>
      <c r="D6" s="225"/>
      <c r="E6" s="226"/>
      <c r="F6" s="230"/>
      <c r="G6" s="224"/>
      <c r="H6" s="224"/>
      <c r="I6" s="124" t="s">
        <v>102</v>
      </c>
      <c r="J6" s="124" t="s">
        <v>103</v>
      </c>
      <c r="K6" s="225"/>
      <c r="L6" s="225"/>
      <c r="M6" s="225"/>
      <c r="N6" s="224"/>
      <c r="O6" s="132"/>
      <c r="P6" s="132"/>
    </row>
    <row r="7" spans="1:18" s="111" customFormat="1" ht="29.25" customHeight="1">
      <c r="A7" s="47"/>
      <c r="B7" s="47" t="s">
        <v>104</v>
      </c>
      <c r="C7" s="394">
        <v>3633405</v>
      </c>
      <c r="D7" s="394">
        <v>3633405</v>
      </c>
      <c r="E7" s="394">
        <v>3633405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276</v>
      </c>
      <c r="M7" s="201" t="s">
        <v>105</v>
      </c>
      <c r="N7" s="201" t="s">
        <v>105</v>
      </c>
      <c r="O7" s="11"/>
      <c r="P7" s="11"/>
      <c r="Q7" s="11"/>
      <c r="R7" s="11"/>
    </row>
    <row r="8" spans="1:18" ht="23.1" customHeight="1">
      <c r="A8" s="200" t="s">
        <v>513</v>
      </c>
      <c r="B8" s="47" t="s">
        <v>106</v>
      </c>
      <c r="C8" s="394">
        <v>3633405</v>
      </c>
      <c r="D8" s="394">
        <v>3633405</v>
      </c>
      <c r="E8" s="394">
        <v>3633405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276</v>
      </c>
      <c r="M8" s="202">
        <v>0</v>
      </c>
      <c r="N8" s="202">
        <v>0</v>
      </c>
      <c r="O8" s="132"/>
      <c r="P8" s="132"/>
    </row>
    <row r="9" spans="1:18" ht="23.1" customHeight="1">
      <c r="A9" s="200" t="s">
        <v>107</v>
      </c>
      <c r="B9" s="47" t="s">
        <v>523</v>
      </c>
      <c r="C9" s="394">
        <v>3633405</v>
      </c>
      <c r="D9" s="394">
        <v>3633405</v>
      </c>
      <c r="E9" s="394">
        <v>3633405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276</v>
      </c>
      <c r="M9" s="202">
        <v>0</v>
      </c>
      <c r="N9" s="202">
        <v>0</v>
      </c>
      <c r="O9" s="132"/>
      <c r="P9" s="132"/>
    </row>
    <row r="10" spans="1:18" ht="23.1" customHeight="1">
      <c r="A10" s="132"/>
      <c r="B10" s="132"/>
      <c r="C10" s="132"/>
      <c r="D10" s="132"/>
      <c r="E10" s="132"/>
      <c r="F10" s="132"/>
      <c r="G10" s="132"/>
      <c r="H10" s="145"/>
      <c r="I10" s="145"/>
      <c r="J10" s="145"/>
      <c r="K10" s="132"/>
      <c r="L10" s="132"/>
      <c r="M10" s="132"/>
      <c r="N10" s="132"/>
      <c r="O10" s="132"/>
      <c r="P10" s="132"/>
    </row>
    <row r="11" spans="1:18" ht="23.1" customHeight="1">
      <c r="A11" s="132"/>
      <c r="B11" s="132"/>
      <c r="C11" s="132"/>
      <c r="D11" s="132"/>
      <c r="E11" s="132"/>
      <c r="F11" s="132"/>
      <c r="G11" s="132"/>
      <c r="H11" s="145"/>
      <c r="I11" s="145"/>
      <c r="J11" s="145"/>
      <c r="K11" s="132"/>
      <c r="L11" s="132"/>
      <c r="M11" s="132"/>
      <c r="N11" s="132"/>
      <c r="O11" s="132"/>
      <c r="P11" s="132"/>
    </row>
    <row r="12" spans="1:18" ht="23.1" customHeight="1">
      <c r="A12" s="132"/>
      <c r="B12" s="132"/>
      <c r="C12" s="132"/>
      <c r="D12" s="132"/>
      <c r="E12" s="132"/>
      <c r="F12" s="132"/>
      <c r="G12" s="132"/>
      <c r="H12" s="145"/>
      <c r="I12" s="145"/>
      <c r="J12" s="145"/>
      <c r="K12" s="132"/>
      <c r="L12" s="132"/>
      <c r="M12" s="132"/>
      <c r="N12" s="132"/>
      <c r="O12" s="132"/>
      <c r="P12" s="132"/>
    </row>
    <row r="13" spans="1:18" ht="23.1" customHeight="1">
      <c r="A13" s="132"/>
      <c r="B13" s="132"/>
      <c r="C13" s="132"/>
      <c r="D13" s="132"/>
      <c r="E13" s="132"/>
      <c r="F13" s="132"/>
      <c r="G13" s="132"/>
      <c r="H13" s="145"/>
      <c r="I13" s="145"/>
      <c r="J13" s="145"/>
      <c r="K13" s="132"/>
      <c r="L13" s="132"/>
      <c r="M13" s="132"/>
      <c r="N13" s="132"/>
      <c r="O13" s="132"/>
      <c r="P13" s="13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showGridLines="0" showZeros="0" workbookViewId="0">
      <selection activeCell="E17" sqref="E17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2" customFormat="1" ht="22.5" customHeight="1">
      <c r="A1" s="82"/>
      <c r="B1" s="83"/>
      <c r="C1" s="13"/>
      <c r="D1" s="13"/>
      <c r="E1" s="13"/>
      <c r="F1" s="13"/>
      <c r="G1" s="13"/>
      <c r="H1" s="13"/>
      <c r="I1" s="88" t="s">
        <v>374</v>
      </c>
    </row>
    <row r="2" spans="1:9" s="10" customFormat="1" ht="22.5" customHeight="1">
      <c r="A2" s="14" t="s">
        <v>375</v>
      </c>
      <c r="B2" s="14"/>
      <c r="C2" s="14"/>
      <c r="D2" s="14"/>
      <c r="E2" s="14"/>
      <c r="F2" s="14"/>
      <c r="G2" s="14"/>
      <c r="H2" s="14"/>
      <c r="I2" s="14"/>
    </row>
    <row r="3" spans="1:9" s="11" customFormat="1" ht="22.5" customHeight="1">
      <c r="A3" s="84"/>
      <c r="B3" s="85"/>
      <c r="C3" s="85"/>
      <c r="D3" s="85"/>
      <c r="E3" s="85"/>
      <c r="F3" s="86"/>
      <c r="G3" s="86"/>
      <c r="H3" s="86"/>
      <c r="I3" s="89" t="s">
        <v>87</v>
      </c>
    </row>
    <row r="4" spans="1:9" s="11" customFormat="1" ht="22.5" customHeight="1">
      <c r="A4" s="236" t="s">
        <v>111</v>
      </c>
      <c r="B4" s="236" t="s">
        <v>88</v>
      </c>
      <c r="C4" s="273" t="s">
        <v>295</v>
      </c>
      <c r="D4" s="273" t="s">
        <v>90</v>
      </c>
      <c r="E4" s="284" t="s">
        <v>376</v>
      </c>
      <c r="F4" s="272" t="s">
        <v>243</v>
      </c>
      <c r="G4" s="272" t="s">
        <v>245</v>
      </c>
      <c r="H4" s="272" t="s">
        <v>377</v>
      </c>
      <c r="I4" s="272" t="s">
        <v>246</v>
      </c>
    </row>
    <row r="5" spans="1:9" s="11" customFormat="1" ht="38.25" customHeight="1">
      <c r="A5" s="236"/>
      <c r="B5" s="236"/>
      <c r="C5" s="236"/>
      <c r="D5" s="236"/>
      <c r="E5" s="272"/>
      <c r="F5" s="272"/>
      <c r="G5" s="272"/>
      <c r="H5" s="272"/>
      <c r="I5" s="272"/>
    </row>
    <row r="6" spans="1:9" s="11" customFormat="1" ht="24" customHeight="1">
      <c r="A6" s="21"/>
      <c r="B6" s="22" t="s">
        <v>115</v>
      </c>
      <c r="C6" s="23" t="s">
        <v>106</v>
      </c>
      <c r="D6" s="32" t="s">
        <v>105</v>
      </c>
      <c r="E6" s="43"/>
      <c r="F6" s="43"/>
      <c r="G6" s="43"/>
      <c r="H6" s="43"/>
      <c r="I6" s="43"/>
    </row>
    <row r="7" spans="1:9" ht="24" customHeight="1">
      <c r="A7" s="21"/>
      <c r="B7" s="22" t="s">
        <v>107</v>
      </c>
      <c r="C7" s="23" t="s">
        <v>108</v>
      </c>
      <c r="D7" s="87"/>
      <c r="E7" s="81"/>
      <c r="F7" s="81"/>
      <c r="G7" s="81"/>
      <c r="H7" s="81"/>
      <c r="I7" s="8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showGridLines="0" showZeros="0" workbookViewId="0">
      <selection activeCell="B7" sqref="B7:C8"/>
    </sheetView>
  </sheetViews>
  <sheetFormatPr defaultColWidth="9.1640625" defaultRowHeight="12.75" customHeight="1"/>
  <cols>
    <col min="1" max="1" width="22.1640625" style="12" customWidth="1"/>
    <col min="2" max="2" width="16.33203125" style="12" customWidth="1"/>
    <col min="3" max="3" width="59.33203125" style="12" customWidth="1"/>
    <col min="4" max="4" width="16.5" style="12" customWidth="1"/>
    <col min="5" max="16" width="12.33203125" style="12" customWidth="1"/>
    <col min="17" max="16384" width="9.1640625" style="12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8" t="s">
        <v>378</v>
      </c>
      <c r="Q1" s="33"/>
      <c r="R1" s="33"/>
    </row>
    <row r="2" spans="1:18" s="10" customFormat="1" ht="23.25" customHeight="1">
      <c r="A2" s="14" t="s">
        <v>379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4"/>
      <c r="R2" s="34"/>
    </row>
    <row r="3" spans="1:18" s="11" customFormat="1" ht="23.25" customHeight="1">
      <c r="A3" s="15"/>
      <c r="B3" s="16"/>
      <c r="C3" s="16"/>
      <c r="D3" s="16"/>
      <c r="E3" s="16"/>
      <c r="F3" s="16"/>
      <c r="G3" s="16"/>
      <c r="H3" s="16"/>
      <c r="I3" s="29"/>
      <c r="J3" s="29"/>
      <c r="K3" s="29"/>
      <c r="L3" s="29"/>
      <c r="M3" s="29"/>
      <c r="N3" s="29"/>
      <c r="P3" s="31" t="s">
        <v>87</v>
      </c>
      <c r="Q3" s="35"/>
      <c r="R3" s="35"/>
    </row>
    <row r="4" spans="1:18" s="11" customFormat="1" ht="25.5" customHeight="1">
      <c r="A4" s="272" t="s">
        <v>111</v>
      </c>
      <c r="B4" s="272" t="s">
        <v>88</v>
      </c>
      <c r="C4" s="273" t="s">
        <v>112</v>
      </c>
      <c r="D4" s="284" t="s">
        <v>113</v>
      </c>
      <c r="E4" s="274" t="s">
        <v>354</v>
      </c>
      <c r="F4" s="275" t="s">
        <v>355</v>
      </c>
      <c r="G4" s="274" t="s">
        <v>356</v>
      </c>
      <c r="H4" s="274" t="s">
        <v>357</v>
      </c>
      <c r="I4" s="251" t="s">
        <v>358</v>
      </c>
      <c r="J4" s="251" t="s">
        <v>359</v>
      </c>
      <c r="K4" s="251" t="s">
        <v>186</v>
      </c>
      <c r="L4" s="251" t="s">
        <v>360</v>
      </c>
      <c r="M4" s="251" t="s">
        <v>179</v>
      </c>
      <c r="N4" s="251" t="s">
        <v>187</v>
      </c>
      <c r="O4" s="251" t="s">
        <v>182</v>
      </c>
      <c r="P4" s="272" t="s">
        <v>188</v>
      </c>
      <c r="Q4" s="29"/>
      <c r="R4" s="29"/>
    </row>
    <row r="5" spans="1:18" s="11" customFormat="1" ht="14.25" customHeight="1">
      <c r="A5" s="272"/>
      <c r="B5" s="272"/>
      <c r="C5" s="236"/>
      <c r="D5" s="272"/>
      <c r="E5" s="251"/>
      <c r="F5" s="276"/>
      <c r="G5" s="251"/>
      <c r="H5" s="251"/>
      <c r="I5" s="251"/>
      <c r="J5" s="251"/>
      <c r="K5" s="251"/>
      <c r="L5" s="251"/>
      <c r="M5" s="251"/>
      <c r="N5" s="251"/>
      <c r="O5" s="251"/>
      <c r="P5" s="272"/>
      <c r="Q5" s="29"/>
      <c r="R5" s="29"/>
    </row>
    <row r="6" spans="1:18" s="11" customFormat="1" ht="14.25" customHeight="1">
      <c r="A6" s="272"/>
      <c r="B6" s="272"/>
      <c r="C6" s="236"/>
      <c r="D6" s="272"/>
      <c r="E6" s="251"/>
      <c r="F6" s="276"/>
      <c r="G6" s="251"/>
      <c r="H6" s="251"/>
      <c r="I6" s="251"/>
      <c r="J6" s="251"/>
      <c r="K6" s="251"/>
      <c r="L6" s="251"/>
      <c r="M6" s="251"/>
      <c r="N6" s="251"/>
      <c r="O6" s="251"/>
      <c r="P6" s="272"/>
      <c r="Q6" s="29"/>
      <c r="R6" s="29"/>
    </row>
    <row r="7" spans="1:18" s="11" customFormat="1" ht="23.25" customHeight="1">
      <c r="A7" s="17"/>
      <c r="B7" s="22" t="s">
        <v>115</v>
      </c>
      <c r="C7" s="23" t="s">
        <v>106</v>
      </c>
      <c r="D7" s="32" t="s">
        <v>105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35"/>
      <c r="R7" s="35"/>
    </row>
    <row r="8" spans="1:18" customFormat="1" ht="27.75" customHeight="1">
      <c r="A8" s="81"/>
      <c r="B8" s="22" t="s">
        <v>107</v>
      </c>
      <c r="C8" s="23" t="s">
        <v>108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8" ht="23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3.2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workbookViewId="0">
      <selection activeCell="B7" sqref="B7:C8"/>
    </sheetView>
  </sheetViews>
  <sheetFormatPr defaultColWidth="9.1640625" defaultRowHeight="12.75" customHeight="1"/>
  <cols>
    <col min="1" max="1" width="23.5" style="12" customWidth="1"/>
    <col min="2" max="2" width="16.33203125" style="12" customWidth="1"/>
    <col min="3" max="3" width="60.6640625" style="12" customWidth="1"/>
    <col min="4" max="4" width="16.5" style="12" customWidth="1"/>
    <col min="5" max="16" width="12.33203125" style="12" customWidth="1"/>
    <col min="17" max="16384" width="9.1640625" style="12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8" t="s">
        <v>380</v>
      </c>
      <c r="Q1" s="33"/>
      <c r="R1" s="33"/>
    </row>
    <row r="2" spans="1:18" s="10" customFormat="1" ht="23.25" customHeight="1">
      <c r="A2" s="14" t="s">
        <v>381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4"/>
      <c r="R2" s="34"/>
    </row>
    <row r="3" spans="1:18" s="11" customFormat="1" ht="23.25" customHeight="1">
      <c r="A3" s="15"/>
      <c r="B3" s="16"/>
      <c r="C3" s="16"/>
      <c r="D3" s="16"/>
      <c r="E3" s="16"/>
      <c r="F3" s="16"/>
      <c r="G3" s="16"/>
      <c r="H3" s="16"/>
      <c r="I3" s="29"/>
      <c r="J3" s="29"/>
      <c r="K3" s="29"/>
      <c r="L3" s="29"/>
      <c r="M3" s="29"/>
      <c r="N3" s="29"/>
      <c r="P3" s="31" t="s">
        <v>87</v>
      </c>
      <c r="Q3" s="35"/>
      <c r="R3" s="35"/>
    </row>
    <row r="4" spans="1:18" s="11" customFormat="1" ht="25.5" customHeight="1">
      <c r="A4" s="272" t="s">
        <v>111</v>
      </c>
      <c r="B4" s="272" t="s">
        <v>88</v>
      </c>
      <c r="C4" s="273" t="s">
        <v>112</v>
      </c>
      <c r="D4" s="284" t="s">
        <v>113</v>
      </c>
      <c r="E4" s="274" t="s">
        <v>354</v>
      </c>
      <c r="F4" s="275" t="s">
        <v>355</v>
      </c>
      <c r="G4" s="274" t="s">
        <v>356</v>
      </c>
      <c r="H4" s="274" t="s">
        <v>357</v>
      </c>
      <c r="I4" s="251" t="s">
        <v>358</v>
      </c>
      <c r="J4" s="251" t="s">
        <v>359</v>
      </c>
      <c r="K4" s="251" t="s">
        <v>186</v>
      </c>
      <c r="L4" s="251" t="s">
        <v>360</v>
      </c>
      <c r="M4" s="251" t="s">
        <v>179</v>
      </c>
      <c r="N4" s="251" t="s">
        <v>187</v>
      </c>
      <c r="O4" s="251" t="s">
        <v>182</v>
      </c>
      <c r="P4" s="272" t="s">
        <v>188</v>
      </c>
      <c r="Q4" s="29"/>
      <c r="R4" s="29"/>
    </row>
    <row r="5" spans="1:18" s="11" customFormat="1" ht="14.25" customHeight="1">
      <c r="A5" s="272"/>
      <c r="B5" s="272"/>
      <c r="C5" s="236"/>
      <c r="D5" s="272"/>
      <c r="E5" s="251"/>
      <c r="F5" s="276"/>
      <c r="G5" s="251"/>
      <c r="H5" s="251"/>
      <c r="I5" s="251"/>
      <c r="J5" s="251"/>
      <c r="K5" s="251"/>
      <c r="L5" s="251"/>
      <c r="M5" s="251"/>
      <c r="N5" s="251"/>
      <c r="O5" s="251"/>
      <c r="P5" s="272"/>
      <c r="Q5" s="29"/>
      <c r="R5" s="29"/>
    </row>
    <row r="6" spans="1:18" s="11" customFormat="1" ht="14.25" customHeight="1">
      <c r="A6" s="272"/>
      <c r="B6" s="272"/>
      <c r="C6" s="236"/>
      <c r="D6" s="272"/>
      <c r="E6" s="251"/>
      <c r="F6" s="276"/>
      <c r="G6" s="251"/>
      <c r="H6" s="251"/>
      <c r="I6" s="251"/>
      <c r="J6" s="251"/>
      <c r="K6" s="251"/>
      <c r="L6" s="251"/>
      <c r="M6" s="251"/>
      <c r="N6" s="251"/>
      <c r="O6" s="251"/>
      <c r="P6" s="272"/>
      <c r="Q6" s="29"/>
      <c r="R6" s="29"/>
    </row>
    <row r="7" spans="1:18" s="11" customFormat="1" ht="21.95" customHeight="1">
      <c r="A7" s="21"/>
      <c r="B7" s="22" t="s">
        <v>115</v>
      </c>
      <c r="C7" s="23" t="s">
        <v>106</v>
      </c>
      <c r="D7" s="32" t="s">
        <v>105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35"/>
    </row>
    <row r="8" spans="1:18" ht="30.95" customHeight="1">
      <c r="A8" s="21"/>
      <c r="B8" s="22" t="s">
        <v>107</v>
      </c>
      <c r="C8" s="23" t="s">
        <v>108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27"/>
  <sheetViews>
    <sheetView showGridLines="0" showZeros="0" topLeftCell="A6" workbookViewId="0">
      <selection activeCell="K9" sqref="K9"/>
    </sheetView>
  </sheetViews>
  <sheetFormatPr defaultColWidth="9.1640625" defaultRowHeight="12.75" customHeight="1"/>
  <cols>
    <col min="1" max="1" width="26.33203125" style="12" customWidth="1"/>
    <col min="2" max="2" width="16.33203125" style="12" customWidth="1"/>
    <col min="3" max="3" width="60.6640625" style="12" customWidth="1"/>
    <col min="4" max="4" width="28.6640625" style="12" customWidth="1"/>
    <col min="5" max="5" width="13.6640625" style="12" customWidth="1"/>
    <col min="6" max="6" width="16.33203125" style="12" customWidth="1"/>
    <col min="7" max="8" width="12.33203125" style="12" customWidth="1"/>
    <col min="9" max="9" width="16.83203125" style="12" customWidth="1"/>
    <col min="10" max="10" width="16.1640625" style="12" customWidth="1"/>
    <col min="11" max="15" width="12.33203125" style="12" customWidth="1"/>
    <col min="16" max="18" width="9.1640625" style="12"/>
    <col min="19" max="19" width="10.5" style="12" customWidth="1"/>
    <col min="20" max="22" width="9.1640625" style="12"/>
    <col min="23" max="88" width="9.1640625" style="61"/>
    <col min="89" max="16384" width="9.1640625" style="12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0" t="s">
        <v>382</v>
      </c>
    </row>
    <row r="2" spans="1:89" s="10" customFormat="1" ht="23.25" customHeight="1">
      <c r="A2" s="285" t="s">
        <v>383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0" t="s">
        <v>87</v>
      </c>
    </row>
    <row r="4" spans="1:89" s="59" customFormat="1" ht="24" customHeight="1">
      <c r="A4" s="286" t="s">
        <v>111</v>
      </c>
      <c r="B4" s="287" t="s">
        <v>88</v>
      </c>
      <c r="C4" s="286" t="s">
        <v>384</v>
      </c>
      <c r="D4" s="286" t="s">
        <v>385</v>
      </c>
      <c r="E4" s="286" t="s">
        <v>171</v>
      </c>
      <c r="F4" s="286"/>
      <c r="G4" s="286"/>
      <c r="H4" s="286"/>
      <c r="I4" s="286" t="s">
        <v>172</v>
      </c>
      <c r="J4" s="286"/>
      <c r="K4" s="286"/>
      <c r="L4" s="286"/>
      <c r="M4" s="286"/>
      <c r="N4" s="286"/>
      <c r="O4" s="286"/>
      <c r="P4" s="286"/>
      <c r="Q4" s="286"/>
      <c r="R4" s="286"/>
      <c r="S4" s="290" t="s">
        <v>173</v>
      </c>
      <c r="T4" s="290" t="s">
        <v>174</v>
      </c>
      <c r="U4" s="290" t="s">
        <v>175</v>
      </c>
      <c r="V4" s="286" t="s">
        <v>176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8"/>
    </row>
    <row r="5" spans="1:89" s="59" customFormat="1" ht="24" customHeight="1">
      <c r="A5" s="286"/>
      <c r="B5" s="288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90"/>
      <c r="T5" s="290"/>
      <c r="U5" s="290"/>
      <c r="V5" s="286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8"/>
    </row>
    <row r="6" spans="1:89" s="60" customFormat="1" ht="41.1" customHeight="1">
      <c r="A6" s="286"/>
      <c r="B6" s="289"/>
      <c r="C6" s="286"/>
      <c r="D6" s="286"/>
      <c r="E6" s="36" t="s">
        <v>104</v>
      </c>
      <c r="F6" s="37" t="s">
        <v>177</v>
      </c>
      <c r="G6" s="37" t="s">
        <v>178</v>
      </c>
      <c r="H6" s="37" t="s">
        <v>179</v>
      </c>
      <c r="I6" s="36" t="s">
        <v>104</v>
      </c>
      <c r="J6" s="37" t="s">
        <v>373</v>
      </c>
      <c r="K6" s="37" t="s">
        <v>179</v>
      </c>
      <c r="L6" s="37" t="s">
        <v>182</v>
      </c>
      <c r="M6" s="37" t="s">
        <v>183</v>
      </c>
      <c r="N6" s="37" t="s">
        <v>184</v>
      </c>
      <c r="O6" s="37" t="s">
        <v>185</v>
      </c>
      <c r="P6" s="37" t="s">
        <v>186</v>
      </c>
      <c r="Q6" s="37" t="s">
        <v>187</v>
      </c>
      <c r="R6" s="36" t="s">
        <v>188</v>
      </c>
      <c r="S6" s="290"/>
      <c r="T6" s="290"/>
      <c r="U6" s="290"/>
      <c r="V6" s="286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</row>
    <row r="7" spans="1:89" s="11" customFormat="1" ht="21.95" customHeight="1">
      <c r="A7" s="36" t="s">
        <v>386</v>
      </c>
      <c r="B7" s="36"/>
      <c r="C7" s="36" t="s">
        <v>386</v>
      </c>
      <c r="D7" s="36" t="s">
        <v>386</v>
      </c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6">
        <v>16</v>
      </c>
      <c r="U7" s="36">
        <v>17</v>
      </c>
      <c r="V7" s="36">
        <v>18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</row>
    <row r="8" spans="1:89" s="30" customFormat="1" ht="21.95" customHeight="1">
      <c r="A8" s="42"/>
      <c r="B8" s="22" t="s">
        <v>115</v>
      </c>
      <c r="C8" s="23" t="s">
        <v>106</v>
      </c>
      <c r="D8" s="62"/>
      <c r="E8" s="63">
        <v>2243405</v>
      </c>
      <c r="F8" s="64">
        <v>1903335</v>
      </c>
      <c r="G8" s="65">
        <v>320150</v>
      </c>
      <c r="H8" s="65">
        <v>19920</v>
      </c>
      <c r="I8" s="62">
        <v>1390000</v>
      </c>
      <c r="J8" s="62">
        <v>1390000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73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</row>
    <row r="9" spans="1:89" ht="21.95" customHeight="1">
      <c r="A9" s="45"/>
      <c r="B9" s="22" t="s">
        <v>107</v>
      </c>
      <c r="C9" s="23" t="s">
        <v>108</v>
      </c>
      <c r="D9" s="62"/>
      <c r="E9" s="66">
        <v>2243405</v>
      </c>
      <c r="F9" s="64">
        <v>1903335</v>
      </c>
      <c r="G9" s="65">
        <v>320150</v>
      </c>
      <c r="H9" s="65">
        <v>19920</v>
      </c>
      <c r="I9" s="62">
        <v>1390000</v>
      </c>
      <c r="J9" s="62">
        <v>1390000</v>
      </c>
      <c r="K9" s="62"/>
      <c r="L9" s="62"/>
      <c r="M9" s="62"/>
      <c r="N9" s="62"/>
      <c r="O9" s="62"/>
      <c r="P9" s="62"/>
      <c r="Q9" s="62"/>
      <c r="R9" s="62"/>
      <c r="S9" s="75"/>
      <c r="T9" s="75"/>
      <c r="U9" s="76"/>
      <c r="V9" s="77"/>
    </row>
    <row r="10" spans="1:89" ht="21.95" customHeight="1">
      <c r="A10" s="46" t="s">
        <v>387</v>
      </c>
      <c r="B10" s="47" t="s">
        <v>107</v>
      </c>
      <c r="C10" s="48" t="s">
        <v>517</v>
      </c>
      <c r="D10" s="49"/>
      <c r="E10" s="49">
        <f>SUM(F10+G10+H10)</f>
        <v>1671889</v>
      </c>
      <c r="F10" s="49">
        <f>SUM(F11)</f>
        <v>1331819</v>
      </c>
      <c r="G10" s="65">
        <v>320150</v>
      </c>
      <c r="H10" s="65">
        <v>19920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75"/>
      <c r="U10" s="76"/>
      <c r="V10" s="77"/>
    </row>
    <row r="11" spans="1:89" ht="21.95" customHeight="1">
      <c r="A11" s="46" t="s">
        <v>116</v>
      </c>
      <c r="B11" s="47" t="s">
        <v>107</v>
      </c>
      <c r="C11" s="48" t="s">
        <v>522</v>
      </c>
      <c r="D11" s="49"/>
      <c r="E11" s="49">
        <f>SUM(F11+G11+H11)</f>
        <v>1671889</v>
      </c>
      <c r="F11" s="49">
        <f t="shared" ref="F11" si="0">SUM(F12+F15)</f>
        <v>1331819</v>
      </c>
      <c r="G11" s="65">
        <v>320150</v>
      </c>
      <c r="H11" s="65">
        <v>19920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75"/>
      <c r="U11" s="76"/>
      <c r="V11" s="77"/>
    </row>
    <row r="12" spans="1:89" ht="21.95" customHeight="1">
      <c r="A12" s="47" t="s">
        <v>117</v>
      </c>
      <c r="B12" s="47" t="s">
        <v>107</v>
      </c>
      <c r="C12" s="51" t="s">
        <v>516</v>
      </c>
      <c r="D12" s="49" t="s">
        <v>177</v>
      </c>
      <c r="E12" s="49">
        <f>SUM(F12+G12+H12)</f>
        <v>1331819</v>
      </c>
      <c r="F12" s="49">
        <v>1331819</v>
      </c>
      <c r="G12" s="67">
        <v>0</v>
      </c>
      <c r="H12" s="67">
        <v>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75"/>
      <c r="U12" s="76"/>
      <c r="V12" s="77"/>
    </row>
    <row r="13" spans="1:89" ht="21.95" customHeight="1">
      <c r="A13" s="47" t="s">
        <v>117</v>
      </c>
      <c r="B13" s="47" t="s">
        <v>107</v>
      </c>
      <c r="C13" s="51" t="s">
        <v>516</v>
      </c>
      <c r="D13" s="37" t="s">
        <v>178</v>
      </c>
      <c r="E13" s="49">
        <f>SUM(F13+G13+H13)</f>
        <v>320150</v>
      </c>
      <c r="F13" s="49">
        <v>0</v>
      </c>
      <c r="G13" s="65">
        <v>320150</v>
      </c>
      <c r="H13" s="67"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75"/>
      <c r="U13" s="76"/>
      <c r="V13" s="77"/>
    </row>
    <row r="14" spans="1:89" ht="21.95" customHeight="1">
      <c r="A14" s="47" t="s">
        <v>117</v>
      </c>
      <c r="B14" s="47" t="s">
        <v>107</v>
      </c>
      <c r="C14" s="51" t="s">
        <v>516</v>
      </c>
      <c r="D14" s="37" t="s">
        <v>179</v>
      </c>
      <c r="E14" s="49">
        <f>SUM(F14+G14+H14)</f>
        <v>19920</v>
      </c>
      <c r="F14" s="49">
        <v>0</v>
      </c>
      <c r="G14" s="67">
        <v>0</v>
      </c>
      <c r="H14" s="65">
        <v>19920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75"/>
      <c r="U14" s="76"/>
      <c r="V14" s="77"/>
    </row>
    <row r="15" spans="1:89" ht="21.95" customHeight="1">
      <c r="A15" s="46" t="s">
        <v>118</v>
      </c>
      <c r="B15" s="47" t="s">
        <v>107</v>
      </c>
      <c r="C15" s="51" t="s">
        <v>526</v>
      </c>
      <c r="D15" s="37" t="s">
        <v>180</v>
      </c>
      <c r="E15" s="62"/>
      <c r="F15" s="67">
        <v>0</v>
      </c>
      <c r="G15" s="67">
        <v>0</v>
      </c>
      <c r="H15" s="67">
        <v>0</v>
      </c>
      <c r="I15" s="62">
        <v>1390000</v>
      </c>
      <c r="J15" s="62">
        <v>1390000</v>
      </c>
      <c r="K15" s="62"/>
      <c r="L15" s="62"/>
      <c r="M15" s="62"/>
      <c r="N15" s="62"/>
      <c r="O15" s="62"/>
      <c r="P15" s="62"/>
      <c r="Q15" s="62"/>
      <c r="R15" s="62"/>
      <c r="S15" s="75"/>
      <c r="T15" s="75"/>
      <c r="U15" s="76"/>
      <c r="V15" s="77"/>
    </row>
    <row r="16" spans="1:89" ht="21.95" customHeight="1">
      <c r="A16" s="52" t="s">
        <v>120</v>
      </c>
      <c r="B16" s="47" t="s">
        <v>107</v>
      </c>
      <c r="C16" s="53" t="s">
        <v>121</v>
      </c>
      <c r="D16" s="53" t="s">
        <v>388</v>
      </c>
      <c r="E16" s="49">
        <f t="shared" ref="E16:F16" si="1">SUM(E17+E20)</f>
        <v>331921</v>
      </c>
      <c r="F16" s="49">
        <f t="shared" si="1"/>
        <v>331921</v>
      </c>
      <c r="G16" s="67">
        <v>0</v>
      </c>
      <c r="H16" s="67">
        <v>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75"/>
      <c r="T16" s="75"/>
      <c r="U16" s="76"/>
      <c r="V16" s="77"/>
    </row>
    <row r="17" spans="1:22" ht="21.95" customHeight="1">
      <c r="A17" s="52" t="s">
        <v>122</v>
      </c>
      <c r="B17" s="47" t="s">
        <v>107</v>
      </c>
      <c r="C17" s="53" t="s">
        <v>123</v>
      </c>
      <c r="D17" s="53" t="s">
        <v>388</v>
      </c>
      <c r="E17" s="49">
        <f t="shared" ref="E17:F17" si="2">SUM(E18+E19)</f>
        <v>294886</v>
      </c>
      <c r="F17" s="49">
        <f t="shared" si="2"/>
        <v>294886</v>
      </c>
      <c r="G17" s="67">
        <v>0</v>
      </c>
      <c r="H17" s="67">
        <v>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75"/>
      <c r="T17" s="75"/>
      <c r="U17" s="76"/>
      <c r="V17" s="77"/>
    </row>
    <row r="18" spans="1:22" ht="21.95" customHeight="1">
      <c r="A18" s="52" t="s">
        <v>124</v>
      </c>
      <c r="B18" s="47" t="s">
        <v>107</v>
      </c>
      <c r="C18" s="53" t="s">
        <v>125</v>
      </c>
      <c r="D18" s="68" t="s">
        <v>389</v>
      </c>
      <c r="E18" s="49">
        <v>196591</v>
      </c>
      <c r="F18" s="49">
        <v>196591</v>
      </c>
      <c r="G18" s="67">
        <v>0</v>
      </c>
      <c r="H18" s="67">
        <v>0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75"/>
      <c r="T18" s="75"/>
      <c r="U18" s="76"/>
      <c r="V18" s="77"/>
    </row>
    <row r="19" spans="1:22" ht="21.95" customHeight="1">
      <c r="A19" s="52" t="s">
        <v>126</v>
      </c>
      <c r="B19" s="47" t="s">
        <v>107</v>
      </c>
      <c r="C19" s="53" t="s">
        <v>127</v>
      </c>
      <c r="D19" s="49" t="s">
        <v>390</v>
      </c>
      <c r="E19" s="49">
        <v>98295</v>
      </c>
      <c r="F19" s="49">
        <v>98295</v>
      </c>
      <c r="G19" s="67">
        <v>0</v>
      </c>
      <c r="H19" s="67">
        <v>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75"/>
      <c r="T19" s="75"/>
      <c r="U19" s="76"/>
      <c r="V19" s="77"/>
    </row>
    <row r="20" spans="1:22" ht="21.95" customHeight="1">
      <c r="A20" s="52" t="s">
        <v>128</v>
      </c>
      <c r="B20" s="47" t="s">
        <v>107</v>
      </c>
      <c r="C20" s="53" t="s">
        <v>129</v>
      </c>
      <c r="D20" s="53" t="s">
        <v>391</v>
      </c>
      <c r="E20" s="49">
        <v>37035</v>
      </c>
      <c r="F20" s="49">
        <v>37035</v>
      </c>
      <c r="G20" s="67">
        <v>0</v>
      </c>
      <c r="H20" s="67">
        <v>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75"/>
      <c r="T20" s="75"/>
      <c r="U20" s="76"/>
      <c r="V20" s="77"/>
    </row>
    <row r="21" spans="1:22" ht="21.95" customHeight="1">
      <c r="A21" s="52" t="s">
        <v>130</v>
      </c>
      <c r="B21" s="47" t="s">
        <v>107</v>
      </c>
      <c r="C21" s="53" t="s">
        <v>131</v>
      </c>
      <c r="D21" s="53" t="s">
        <v>391</v>
      </c>
      <c r="E21" s="49">
        <v>37035</v>
      </c>
      <c r="F21" s="49">
        <v>37035</v>
      </c>
      <c r="G21" s="67">
        <v>0</v>
      </c>
      <c r="H21" s="67">
        <v>0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75"/>
      <c r="T21" s="75"/>
      <c r="U21" s="76"/>
      <c r="V21" s="77"/>
    </row>
    <row r="22" spans="1:22" ht="21.95" customHeight="1">
      <c r="A22" s="52" t="s">
        <v>132</v>
      </c>
      <c r="B22" s="47" t="s">
        <v>107</v>
      </c>
      <c r="C22" s="53" t="s">
        <v>133</v>
      </c>
      <c r="D22" s="49" t="s">
        <v>392</v>
      </c>
      <c r="E22" s="49">
        <v>92152</v>
      </c>
      <c r="F22" s="49">
        <v>92152</v>
      </c>
      <c r="G22" s="67">
        <v>0</v>
      </c>
      <c r="H22" s="67">
        <v>0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75"/>
      <c r="T22" s="75"/>
      <c r="U22" s="76"/>
      <c r="V22" s="77"/>
    </row>
    <row r="23" spans="1:22" ht="21.95" customHeight="1">
      <c r="A23" s="52" t="s">
        <v>134</v>
      </c>
      <c r="B23" s="47" t="s">
        <v>107</v>
      </c>
      <c r="C23" s="53" t="s">
        <v>135</v>
      </c>
      <c r="D23" s="49" t="s">
        <v>392</v>
      </c>
      <c r="E23" s="49">
        <v>92152</v>
      </c>
      <c r="F23" s="49">
        <v>92152</v>
      </c>
      <c r="G23" s="67">
        <v>0</v>
      </c>
      <c r="H23" s="67">
        <v>0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59"/>
    </row>
    <row r="24" spans="1:22" ht="21.95" customHeight="1">
      <c r="A24" s="52" t="s">
        <v>136</v>
      </c>
      <c r="B24" s="47" t="s">
        <v>107</v>
      </c>
      <c r="C24" s="53" t="s">
        <v>137</v>
      </c>
      <c r="D24" s="49" t="s">
        <v>392</v>
      </c>
      <c r="E24" s="49">
        <v>92152</v>
      </c>
      <c r="F24" s="49">
        <v>92152</v>
      </c>
      <c r="G24" s="67">
        <v>0</v>
      </c>
      <c r="H24" s="67">
        <v>0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59"/>
    </row>
    <row r="25" spans="1:22" ht="21.95" customHeight="1">
      <c r="A25" s="52" t="s">
        <v>138</v>
      </c>
      <c r="B25" s="47" t="s">
        <v>107</v>
      </c>
      <c r="C25" s="53" t="s">
        <v>139</v>
      </c>
      <c r="D25" s="53" t="s">
        <v>195</v>
      </c>
      <c r="E25" s="49">
        <v>147443</v>
      </c>
      <c r="F25" s="49">
        <v>147443</v>
      </c>
      <c r="G25" s="67">
        <v>0</v>
      </c>
      <c r="H25" s="67">
        <v>0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59"/>
    </row>
    <row r="26" spans="1:22" ht="21.95" customHeight="1">
      <c r="A26" s="52" t="s">
        <v>142</v>
      </c>
      <c r="B26" s="47" t="s">
        <v>107</v>
      </c>
      <c r="C26" s="53" t="s">
        <v>143</v>
      </c>
      <c r="D26" s="53" t="s">
        <v>195</v>
      </c>
      <c r="E26" s="49">
        <v>147443</v>
      </c>
      <c r="F26" s="49">
        <v>147443</v>
      </c>
      <c r="G26" s="67">
        <v>0</v>
      </c>
      <c r="H26" s="67">
        <v>0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59"/>
    </row>
    <row r="27" spans="1:22" ht="21.95" customHeight="1">
      <c r="A27" s="52" t="s">
        <v>142</v>
      </c>
      <c r="B27" s="47" t="s">
        <v>107</v>
      </c>
      <c r="C27" s="53" t="s">
        <v>143</v>
      </c>
      <c r="D27" s="53" t="s">
        <v>195</v>
      </c>
      <c r="E27" s="49">
        <v>147443</v>
      </c>
      <c r="F27" s="49">
        <v>147443</v>
      </c>
      <c r="G27" s="67">
        <v>0</v>
      </c>
      <c r="H27" s="67">
        <v>0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59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3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showGridLines="0" showZeros="0" topLeftCell="A4" zoomScale="130" zoomScaleNormal="130" workbookViewId="0">
      <selection activeCell="D11" sqref="D11:D12"/>
    </sheetView>
  </sheetViews>
  <sheetFormatPr defaultColWidth="9.1640625" defaultRowHeight="12.75" customHeight="1"/>
  <cols>
    <col min="1" max="1" width="23.83203125" style="12" customWidth="1"/>
    <col min="2" max="2" width="16.33203125" style="12" customWidth="1"/>
    <col min="3" max="3" width="57.1640625" style="12" customWidth="1"/>
    <col min="4" max="4" width="16.5" style="12" customWidth="1"/>
    <col min="5" max="16" width="12.33203125" style="12" customWidth="1"/>
    <col min="17" max="16384" width="9.1640625" style="12"/>
  </cols>
  <sheetData>
    <row r="1" spans="1:16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8" t="s">
        <v>393</v>
      </c>
    </row>
    <row r="2" spans="1:16" s="11" customFormat="1" ht="23.25" customHeight="1">
      <c r="A2" s="41" t="s">
        <v>394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1" customFormat="1" ht="23.25" customHeight="1">
      <c r="A3" s="15"/>
      <c r="B3" s="16"/>
      <c r="C3" s="16"/>
      <c r="D3" s="16"/>
      <c r="E3" s="16"/>
      <c r="F3" s="16"/>
      <c r="G3" s="16"/>
      <c r="H3" s="16"/>
      <c r="I3" s="29"/>
      <c r="J3" s="29"/>
      <c r="K3" s="29"/>
      <c r="L3" s="29"/>
      <c r="M3" s="29"/>
      <c r="N3" s="29"/>
      <c r="P3" s="31" t="s">
        <v>87</v>
      </c>
    </row>
    <row r="4" spans="1:16" s="11" customFormat="1" ht="25.5" customHeight="1">
      <c r="A4" s="272" t="s">
        <v>111</v>
      </c>
      <c r="B4" s="272" t="s">
        <v>88</v>
      </c>
      <c r="C4" s="273" t="s">
        <v>112</v>
      </c>
      <c r="D4" s="284" t="s">
        <v>113</v>
      </c>
      <c r="E4" s="274" t="s">
        <v>354</v>
      </c>
      <c r="F4" s="275" t="s">
        <v>355</v>
      </c>
      <c r="G4" s="274" t="s">
        <v>356</v>
      </c>
      <c r="H4" s="274" t="s">
        <v>357</v>
      </c>
      <c r="I4" s="251" t="s">
        <v>358</v>
      </c>
      <c r="J4" s="251" t="s">
        <v>359</v>
      </c>
      <c r="K4" s="251" t="s">
        <v>186</v>
      </c>
      <c r="L4" s="251" t="s">
        <v>360</v>
      </c>
      <c r="M4" s="251" t="s">
        <v>179</v>
      </c>
      <c r="N4" s="251" t="s">
        <v>187</v>
      </c>
      <c r="O4" s="251" t="s">
        <v>182</v>
      </c>
      <c r="P4" s="272" t="s">
        <v>188</v>
      </c>
    </row>
    <row r="5" spans="1:16" s="11" customFormat="1" ht="14.25" customHeight="1">
      <c r="A5" s="272"/>
      <c r="B5" s="272"/>
      <c r="C5" s="236"/>
      <c r="D5" s="272"/>
      <c r="E5" s="251"/>
      <c r="F5" s="276"/>
      <c r="G5" s="251"/>
      <c r="H5" s="251"/>
      <c r="I5" s="251"/>
      <c r="J5" s="251"/>
      <c r="K5" s="251"/>
      <c r="L5" s="251"/>
      <c r="M5" s="251"/>
      <c r="N5" s="251"/>
      <c r="O5" s="251"/>
      <c r="P5" s="272"/>
    </row>
    <row r="6" spans="1:16" s="11" customFormat="1" ht="14.25" customHeight="1">
      <c r="A6" s="272"/>
      <c r="B6" s="272"/>
      <c r="C6" s="236"/>
      <c r="D6" s="272"/>
      <c r="E6" s="251"/>
      <c r="F6" s="276"/>
      <c r="G6" s="251"/>
      <c r="H6" s="251"/>
      <c r="I6" s="251"/>
      <c r="J6" s="251"/>
      <c r="K6" s="251"/>
      <c r="L6" s="251"/>
      <c r="M6" s="251"/>
      <c r="N6" s="251"/>
      <c r="O6" s="251"/>
      <c r="P6" s="272"/>
    </row>
    <row r="7" spans="1:16" s="11" customFormat="1" ht="21" customHeight="1">
      <c r="A7" s="42"/>
      <c r="B7" s="22" t="s">
        <v>115</v>
      </c>
      <c r="C7" s="23" t="s">
        <v>106</v>
      </c>
      <c r="D7" s="43">
        <v>3633405</v>
      </c>
      <c r="E7" s="44">
        <v>0</v>
      </c>
      <c r="F7" s="44">
        <v>45400</v>
      </c>
      <c r="G7" s="44">
        <v>0</v>
      </c>
      <c r="H7" s="44">
        <v>0</v>
      </c>
      <c r="I7" s="44">
        <v>3568085</v>
      </c>
      <c r="J7" s="44">
        <v>0</v>
      </c>
      <c r="K7" s="44">
        <v>0</v>
      </c>
      <c r="L7" s="44">
        <v>0</v>
      </c>
      <c r="M7" s="44">
        <v>19920</v>
      </c>
      <c r="N7" s="55"/>
      <c r="O7" s="55"/>
      <c r="P7" s="55"/>
    </row>
    <row r="8" spans="1:16" s="30" customFormat="1" ht="21" customHeight="1">
      <c r="A8" s="45"/>
      <c r="B8" s="22" t="s">
        <v>107</v>
      </c>
      <c r="C8" s="23" t="s">
        <v>108</v>
      </c>
      <c r="D8" s="43">
        <v>3633680.5</v>
      </c>
      <c r="E8" s="44">
        <v>0</v>
      </c>
      <c r="F8" s="44">
        <v>45400</v>
      </c>
      <c r="G8" s="44">
        <v>0</v>
      </c>
      <c r="H8" s="44">
        <v>0</v>
      </c>
      <c r="I8" s="44">
        <v>3568085</v>
      </c>
      <c r="J8" s="44">
        <v>0</v>
      </c>
      <c r="K8" s="44">
        <v>0</v>
      </c>
      <c r="L8" s="44">
        <v>0</v>
      </c>
      <c r="M8" s="44">
        <v>19920</v>
      </c>
      <c r="N8" s="56"/>
      <c r="O8" s="56"/>
      <c r="P8" s="55"/>
    </row>
    <row r="9" spans="1:16" s="11" customFormat="1" ht="21" customHeight="1">
      <c r="A9" s="46" t="s">
        <v>387</v>
      </c>
      <c r="B9" s="47" t="s">
        <v>107</v>
      </c>
      <c r="C9" s="48" t="s">
        <v>520</v>
      </c>
      <c r="D9" s="49">
        <f>SUM(F9+I9+M9)</f>
        <v>3061889</v>
      </c>
      <c r="E9" s="50"/>
      <c r="F9" s="44">
        <v>45400</v>
      </c>
      <c r="G9" s="50"/>
      <c r="H9" s="50"/>
      <c r="I9" s="49">
        <v>2996569</v>
      </c>
      <c r="J9" s="50"/>
      <c r="K9" s="50"/>
      <c r="L9" s="50"/>
      <c r="M9" s="44">
        <v>19920</v>
      </c>
      <c r="N9" s="56"/>
      <c r="O9" s="56"/>
      <c r="P9" s="55"/>
    </row>
    <row r="10" spans="1:16" s="11" customFormat="1" ht="21" customHeight="1">
      <c r="A10" s="46" t="s">
        <v>116</v>
      </c>
      <c r="B10" s="47" t="s">
        <v>107</v>
      </c>
      <c r="C10" s="48" t="s">
        <v>522</v>
      </c>
      <c r="D10" s="49">
        <f>SUM(D11+D12)</f>
        <v>3061889</v>
      </c>
      <c r="E10" s="50"/>
      <c r="F10" s="44">
        <v>45400</v>
      </c>
      <c r="G10" s="50"/>
      <c r="H10" s="50"/>
      <c r="I10" s="49">
        <f>SUM(I11+I12)</f>
        <v>2996569</v>
      </c>
      <c r="J10" s="50"/>
      <c r="K10" s="50"/>
      <c r="L10" s="50"/>
      <c r="M10" s="44">
        <v>19920</v>
      </c>
      <c r="N10" s="56"/>
      <c r="O10" s="56"/>
      <c r="P10" s="55"/>
    </row>
    <row r="11" spans="1:16" s="11" customFormat="1" ht="21" customHeight="1">
      <c r="A11" s="47" t="s">
        <v>117</v>
      </c>
      <c r="B11" s="47" t="s">
        <v>107</v>
      </c>
      <c r="C11" s="51" t="s">
        <v>395</v>
      </c>
      <c r="D11" s="49">
        <v>1671889</v>
      </c>
      <c r="E11" s="50"/>
      <c r="F11" s="44">
        <v>45400</v>
      </c>
      <c r="G11" s="50"/>
      <c r="H11" s="50"/>
      <c r="I11" s="49">
        <v>1606569</v>
      </c>
      <c r="J11" s="50"/>
      <c r="K11" s="50"/>
      <c r="L11" s="50"/>
      <c r="M11" s="44">
        <v>19920</v>
      </c>
      <c r="N11" s="56"/>
      <c r="O11" s="56"/>
      <c r="P11" s="55"/>
    </row>
    <row r="12" spans="1:16" s="11" customFormat="1" ht="21" customHeight="1">
      <c r="A12" s="46" t="s">
        <v>118</v>
      </c>
      <c r="B12" s="47" t="s">
        <v>107</v>
      </c>
      <c r="C12" s="51" t="s">
        <v>396</v>
      </c>
      <c r="D12" s="49">
        <v>1390000</v>
      </c>
      <c r="E12" s="50"/>
      <c r="F12" s="50"/>
      <c r="G12" s="50"/>
      <c r="H12" s="50"/>
      <c r="I12" s="49">
        <v>1390000</v>
      </c>
      <c r="J12" s="50"/>
      <c r="K12" s="50"/>
      <c r="L12" s="50"/>
      <c r="M12" s="50"/>
      <c r="N12" s="56"/>
      <c r="O12" s="56"/>
      <c r="P12" s="55"/>
    </row>
    <row r="13" spans="1:16" s="11" customFormat="1" ht="21" customHeight="1">
      <c r="A13" s="52" t="s">
        <v>120</v>
      </c>
      <c r="B13" s="47" t="s">
        <v>107</v>
      </c>
      <c r="C13" s="53" t="s">
        <v>121</v>
      </c>
      <c r="D13" s="49">
        <f>SUM(D14+D17)</f>
        <v>331921</v>
      </c>
      <c r="E13" s="50"/>
      <c r="F13" s="50"/>
      <c r="G13" s="50"/>
      <c r="H13" s="50"/>
      <c r="I13" s="49">
        <f>SUM(I14+I17)</f>
        <v>331921</v>
      </c>
      <c r="J13" s="50"/>
      <c r="K13" s="50"/>
      <c r="L13" s="50"/>
      <c r="M13" s="50"/>
      <c r="N13" s="56"/>
      <c r="O13" s="56"/>
      <c r="P13" s="55"/>
    </row>
    <row r="14" spans="1:16" s="11" customFormat="1" ht="21" customHeight="1">
      <c r="A14" s="52" t="s">
        <v>122</v>
      </c>
      <c r="B14" s="47" t="s">
        <v>107</v>
      </c>
      <c r="C14" s="53" t="s">
        <v>123</v>
      </c>
      <c r="D14" s="49">
        <f>SUM(D15+D16)</f>
        <v>294886</v>
      </c>
      <c r="E14" s="50"/>
      <c r="F14" s="50"/>
      <c r="G14" s="50"/>
      <c r="H14" s="50"/>
      <c r="I14" s="49">
        <f>SUM(I15+I16)</f>
        <v>294886</v>
      </c>
      <c r="J14" s="50"/>
      <c r="K14" s="50"/>
      <c r="L14" s="50"/>
      <c r="M14" s="50"/>
      <c r="N14" s="56"/>
      <c r="O14" s="56"/>
      <c r="P14" s="56"/>
    </row>
    <row r="15" spans="1:16" ht="21" customHeight="1">
      <c r="A15" s="52" t="s">
        <v>124</v>
      </c>
      <c r="B15" s="47" t="s">
        <v>107</v>
      </c>
      <c r="C15" s="53" t="s">
        <v>125</v>
      </c>
      <c r="D15" s="49">
        <v>196591</v>
      </c>
      <c r="E15" s="50"/>
      <c r="F15" s="50"/>
      <c r="G15" s="50"/>
      <c r="H15" s="50"/>
      <c r="I15" s="49">
        <v>196591</v>
      </c>
      <c r="J15" s="50"/>
      <c r="K15" s="50"/>
      <c r="L15" s="50"/>
      <c r="M15" s="50"/>
      <c r="N15" s="56"/>
      <c r="O15" s="56"/>
      <c r="P15" s="56"/>
    </row>
    <row r="16" spans="1:16" ht="21" customHeight="1">
      <c r="A16" s="52" t="s">
        <v>126</v>
      </c>
      <c r="B16" s="47" t="s">
        <v>107</v>
      </c>
      <c r="C16" s="53" t="s">
        <v>127</v>
      </c>
      <c r="D16" s="49">
        <v>98295</v>
      </c>
      <c r="E16" s="50"/>
      <c r="F16" s="50"/>
      <c r="G16" s="50"/>
      <c r="H16" s="50"/>
      <c r="I16" s="49">
        <v>98295</v>
      </c>
      <c r="J16" s="50"/>
      <c r="K16" s="50"/>
      <c r="L16" s="50"/>
      <c r="M16" s="50"/>
      <c r="N16" s="56"/>
      <c r="O16" s="56"/>
      <c r="P16" s="56"/>
    </row>
    <row r="17" spans="1:16" ht="21" customHeight="1">
      <c r="A17" s="52" t="s">
        <v>128</v>
      </c>
      <c r="B17" s="47" t="s">
        <v>107</v>
      </c>
      <c r="C17" s="53" t="s">
        <v>129</v>
      </c>
      <c r="D17" s="49">
        <v>37035</v>
      </c>
      <c r="E17" s="50"/>
      <c r="F17" s="50"/>
      <c r="G17" s="50"/>
      <c r="H17" s="50"/>
      <c r="I17" s="49">
        <v>37035</v>
      </c>
      <c r="J17" s="50"/>
      <c r="K17" s="50"/>
      <c r="L17" s="50"/>
      <c r="M17" s="50"/>
      <c r="N17" s="56"/>
      <c r="O17" s="56"/>
      <c r="P17" s="56"/>
    </row>
    <row r="18" spans="1:16" ht="21" customHeight="1">
      <c r="A18" s="52" t="s">
        <v>130</v>
      </c>
      <c r="B18" s="47" t="s">
        <v>107</v>
      </c>
      <c r="C18" s="53" t="s">
        <v>131</v>
      </c>
      <c r="D18" s="49">
        <v>37035</v>
      </c>
      <c r="E18" s="50"/>
      <c r="F18" s="50"/>
      <c r="G18" s="50"/>
      <c r="H18" s="50"/>
      <c r="I18" s="49">
        <v>37035</v>
      </c>
      <c r="J18" s="50"/>
      <c r="K18" s="50"/>
      <c r="L18" s="50"/>
      <c r="M18" s="50"/>
      <c r="N18" s="56"/>
      <c r="O18" s="56"/>
      <c r="P18" s="56"/>
    </row>
    <row r="19" spans="1:16" ht="21" customHeight="1">
      <c r="A19" s="52" t="s">
        <v>132</v>
      </c>
      <c r="B19" s="47" t="s">
        <v>107</v>
      </c>
      <c r="C19" s="53" t="s">
        <v>133</v>
      </c>
      <c r="D19" s="49">
        <v>92152</v>
      </c>
      <c r="E19" s="50"/>
      <c r="F19" s="50"/>
      <c r="G19" s="50"/>
      <c r="H19" s="50"/>
      <c r="I19" s="49">
        <v>92152</v>
      </c>
      <c r="J19" s="50"/>
      <c r="K19" s="50"/>
      <c r="L19" s="50"/>
      <c r="M19" s="50"/>
      <c r="N19" s="56"/>
      <c r="O19" s="56"/>
      <c r="P19" s="56"/>
    </row>
    <row r="20" spans="1:16" ht="21" customHeight="1">
      <c r="A20" s="52" t="s">
        <v>134</v>
      </c>
      <c r="B20" s="47" t="s">
        <v>107</v>
      </c>
      <c r="C20" s="53" t="s">
        <v>135</v>
      </c>
      <c r="D20" s="49">
        <v>92152</v>
      </c>
      <c r="E20" s="54"/>
      <c r="F20" s="54"/>
      <c r="G20" s="54"/>
      <c r="H20" s="54"/>
      <c r="I20" s="49">
        <v>92152</v>
      </c>
      <c r="J20" s="54"/>
      <c r="K20" s="54"/>
      <c r="L20" s="54"/>
      <c r="M20" s="54"/>
      <c r="N20" s="56"/>
      <c r="O20" s="56"/>
      <c r="P20" s="56"/>
    </row>
    <row r="21" spans="1:16" ht="21" customHeight="1">
      <c r="A21" s="52" t="s">
        <v>136</v>
      </c>
      <c r="B21" s="47" t="s">
        <v>107</v>
      </c>
      <c r="C21" s="53" t="s">
        <v>137</v>
      </c>
      <c r="D21" s="49">
        <v>92152</v>
      </c>
      <c r="E21" s="54"/>
      <c r="F21" s="54"/>
      <c r="G21" s="54"/>
      <c r="H21" s="54"/>
      <c r="I21" s="49">
        <v>92152</v>
      </c>
      <c r="J21" s="54"/>
      <c r="K21" s="54"/>
      <c r="L21" s="54"/>
      <c r="M21" s="54"/>
      <c r="N21" s="56"/>
      <c r="O21" s="56"/>
      <c r="P21" s="56"/>
    </row>
    <row r="22" spans="1:16" ht="21" customHeight="1">
      <c r="A22" s="52" t="s">
        <v>138</v>
      </c>
      <c r="B22" s="47" t="s">
        <v>107</v>
      </c>
      <c r="C22" s="53" t="s">
        <v>139</v>
      </c>
      <c r="D22" s="49">
        <v>147443</v>
      </c>
      <c r="E22" s="54"/>
      <c r="F22" s="54"/>
      <c r="G22" s="54"/>
      <c r="H22" s="54"/>
      <c r="I22" s="49">
        <v>147443</v>
      </c>
      <c r="J22" s="54"/>
      <c r="K22" s="54"/>
      <c r="L22" s="54"/>
      <c r="M22" s="54"/>
      <c r="N22" s="56"/>
      <c r="O22" s="56"/>
      <c r="P22" s="56"/>
    </row>
    <row r="23" spans="1:16" ht="21" customHeight="1">
      <c r="A23" s="52" t="s">
        <v>140</v>
      </c>
      <c r="B23" s="47" t="s">
        <v>107</v>
      </c>
      <c r="C23" s="53" t="s">
        <v>141</v>
      </c>
      <c r="D23" s="49">
        <v>147443</v>
      </c>
      <c r="E23" s="54"/>
      <c r="F23" s="54"/>
      <c r="G23" s="54"/>
      <c r="H23" s="54"/>
      <c r="I23" s="49">
        <v>147443</v>
      </c>
      <c r="J23" s="54"/>
      <c r="K23" s="54"/>
      <c r="L23" s="54"/>
      <c r="M23" s="54"/>
      <c r="N23" s="56"/>
      <c r="O23" s="56"/>
      <c r="P23" s="56"/>
    </row>
    <row r="24" spans="1:16" ht="21" customHeight="1">
      <c r="A24" s="52" t="s">
        <v>142</v>
      </c>
      <c r="B24" s="47" t="s">
        <v>107</v>
      </c>
      <c r="C24" s="53" t="s">
        <v>143</v>
      </c>
      <c r="D24" s="49">
        <v>147443</v>
      </c>
      <c r="E24" s="54"/>
      <c r="F24" s="54"/>
      <c r="G24" s="54"/>
      <c r="H24" s="54"/>
      <c r="I24" s="49">
        <v>147443</v>
      </c>
      <c r="J24" s="57"/>
      <c r="K24" s="57"/>
      <c r="L24" s="57"/>
      <c r="M24" s="57"/>
      <c r="N24" s="58"/>
      <c r="O24" s="58"/>
      <c r="P24" s="58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"/>
  <sheetViews>
    <sheetView showGridLines="0" showZeros="0" zoomScale="115" zoomScaleNormal="115" workbookViewId="0">
      <selection activeCell="B7" sqref="B7:C8"/>
    </sheetView>
  </sheetViews>
  <sheetFormatPr defaultColWidth="9.1640625" defaultRowHeight="12.75" customHeight="1"/>
  <cols>
    <col min="1" max="1" width="26.1640625" style="12" customWidth="1"/>
    <col min="2" max="2" width="20.33203125" style="12" customWidth="1"/>
    <col min="3" max="3" width="60.33203125" style="12" customWidth="1"/>
    <col min="4" max="15" width="12.33203125" style="12" customWidth="1"/>
    <col min="16" max="16384" width="9.1640625" style="12"/>
  </cols>
  <sheetData>
    <row r="1" spans="1:22" customFormat="1" ht="18" customHeight="1">
      <c r="V1" s="28" t="s">
        <v>397</v>
      </c>
    </row>
    <row r="2" spans="1:22" customFormat="1" ht="32.25" customHeight="1">
      <c r="A2" s="285" t="s">
        <v>398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2" s="30" customFormat="1" ht="11.25" customHeight="1">
      <c r="V3" s="30" t="s">
        <v>87</v>
      </c>
    </row>
    <row r="4" spans="1:22" s="30" customFormat="1" ht="29.25" customHeight="1">
      <c r="A4" s="286" t="s">
        <v>111</v>
      </c>
      <c r="B4" s="286" t="s">
        <v>88</v>
      </c>
      <c r="C4" s="286" t="s">
        <v>112</v>
      </c>
      <c r="D4" s="286" t="s">
        <v>385</v>
      </c>
      <c r="E4" s="291" t="s">
        <v>171</v>
      </c>
      <c r="F4" s="292"/>
      <c r="G4" s="292"/>
      <c r="H4" s="293"/>
      <c r="I4" s="294" t="s">
        <v>172</v>
      </c>
      <c r="J4" s="295"/>
      <c r="K4" s="295"/>
      <c r="L4" s="295"/>
      <c r="M4" s="295"/>
      <c r="N4" s="295"/>
      <c r="O4" s="295"/>
      <c r="P4" s="295"/>
      <c r="Q4" s="295"/>
      <c r="R4" s="296"/>
      <c r="S4" s="297" t="s">
        <v>173</v>
      </c>
      <c r="T4" s="297" t="s">
        <v>174</v>
      </c>
      <c r="U4" s="297" t="s">
        <v>175</v>
      </c>
      <c r="V4" s="287" t="s">
        <v>176</v>
      </c>
    </row>
    <row r="5" spans="1:22" s="30" customFormat="1" ht="54.75" customHeight="1">
      <c r="A5" s="286"/>
      <c r="B5" s="286"/>
      <c r="C5" s="286"/>
      <c r="D5" s="286"/>
      <c r="E5" s="36" t="s">
        <v>104</v>
      </c>
      <c r="F5" s="37" t="s">
        <v>177</v>
      </c>
      <c r="G5" s="37" t="s">
        <v>178</v>
      </c>
      <c r="H5" s="37" t="s">
        <v>179</v>
      </c>
      <c r="I5" s="36" t="s">
        <v>104</v>
      </c>
      <c r="J5" s="39" t="s">
        <v>373</v>
      </c>
      <c r="K5" s="39" t="s">
        <v>179</v>
      </c>
      <c r="L5" s="39" t="s">
        <v>182</v>
      </c>
      <c r="M5" s="39" t="s">
        <v>183</v>
      </c>
      <c r="N5" s="39" t="s">
        <v>184</v>
      </c>
      <c r="O5" s="39" t="s">
        <v>185</v>
      </c>
      <c r="P5" s="39" t="s">
        <v>186</v>
      </c>
      <c r="Q5" s="39" t="s">
        <v>187</v>
      </c>
      <c r="R5" s="40" t="s">
        <v>188</v>
      </c>
      <c r="S5" s="298"/>
      <c r="T5" s="298"/>
      <c r="U5" s="298"/>
      <c r="V5" s="289"/>
    </row>
    <row r="6" spans="1:22" s="30" customFormat="1" ht="16.5" customHeight="1">
      <c r="A6" s="36" t="s">
        <v>386</v>
      </c>
      <c r="B6" s="36" t="s">
        <v>386</v>
      </c>
      <c r="C6" s="36" t="s">
        <v>386</v>
      </c>
      <c r="D6" s="36" t="s">
        <v>386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  <c r="M6" s="36">
        <v>9</v>
      </c>
      <c r="N6" s="36">
        <v>10</v>
      </c>
      <c r="O6" s="36">
        <v>11</v>
      </c>
      <c r="P6" s="36">
        <v>12</v>
      </c>
      <c r="Q6" s="36">
        <v>13</v>
      </c>
      <c r="R6" s="36">
        <v>14</v>
      </c>
      <c r="S6" s="36">
        <v>15</v>
      </c>
      <c r="T6" s="36">
        <v>16</v>
      </c>
      <c r="U6" s="36">
        <v>17</v>
      </c>
      <c r="V6" s="36">
        <v>18</v>
      </c>
    </row>
    <row r="7" spans="1:22" s="11" customFormat="1" ht="27.95" customHeight="1">
      <c r="A7" s="21"/>
      <c r="B7" s="22" t="s">
        <v>115</v>
      </c>
      <c r="C7" s="23" t="s">
        <v>106</v>
      </c>
      <c r="D7" s="38"/>
      <c r="E7" s="25" t="s">
        <v>105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</row>
    <row r="8" spans="1:22" ht="27.95" customHeight="1">
      <c r="A8" s="21"/>
      <c r="B8" s="22" t="s">
        <v>107</v>
      </c>
      <c r="C8" s="23" t="s">
        <v>108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workbookViewId="0">
      <selection activeCell="B7" sqref="B7:C8"/>
    </sheetView>
  </sheetViews>
  <sheetFormatPr defaultColWidth="9.1640625" defaultRowHeight="12.75" customHeight="1"/>
  <cols>
    <col min="1" max="1" width="26" style="12" customWidth="1"/>
    <col min="2" max="2" width="16.33203125" style="12" customWidth="1"/>
    <col min="3" max="3" width="59.6640625" style="12" customWidth="1"/>
    <col min="4" max="4" width="16.5" style="12" customWidth="1"/>
    <col min="5" max="16" width="12.33203125" style="12" customWidth="1"/>
    <col min="17" max="16384" width="9.1640625" style="12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/>
      <c r="P1" s="28" t="s">
        <v>399</v>
      </c>
      <c r="Q1" s="33"/>
      <c r="R1" s="33"/>
    </row>
    <row r="2" spans="1:18" s="10" customFormat="1" ht="23.25" customHeight="1">
      <c r="A2" s="14" t="s">
        <v>400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4"/>
      <c r="R2" s="34"/>
    </row>
    <row r="3" spans="1:18" s="11" customFormat="1" ht="23.25" customHeight="1">
      <c r="A3" s="15"/>
      <c r="B3" s="16"/>
      <c r="C3" s="16"/>
      <c r="D3" s="16"/>
      <c r="E3" s="16"/>
      <c r="F3" s="16"/>
      <c r="G3" s="16"/>
      <c r="H3" s="16"/>
      <c r="I3" s="29"/>
      <c r="J3" s="29"/>
      <c r="K3" s="29"/>
      <c r="L3" s="29"/>
      <c r="M3" s="29"/>
      <c r="N3" s="29"/>
      <c r="O3" s="30"/>
      <c r="P3" s="31" t="s">
        <v>87</v>
      </c>
      <c r="Q3" s="35"/>
      <c r="R3" s="35"/>
    </row>
    <row r="4" spans="1:18" s="11" customFormat="1" ht="25.5" customHeight="1">
      <c r="A4" s="272" t="s">
        <v>111</v>
      </c>
      <c r="B4" s="272" t="s">
        <v>88</v>
      </c>
      <c r="C4" s="273" t="s">
        <v>112</v>
      </c>
      <c r="D4" s="284" t="s">
        <v>113</v>
      </c>
      <c r="E4" s="274" t="s">
        <v>354</v>
      </c>
      <c r="F4" s="275" t="s">
        <v>355</v>
      </c>
      <c r="G4" s="274" t="s">
        <v>356</v>
      </c>
      <c r="H4" s="274" t="s">
        <v>357</v>
      </c>
      <c r="I4" s="251" t="s">
        <v>358</v>
      </c>
      <c r="J4" s="251" t="s">
        <v>359</v>
      </c>
      <c r="K4" s="251" t="s">
        <v>186</v>
      </c>
      <c r="L4" s="251" t="s">
        <v>360</v>
      </c>
      <c r="M4" s="251" t="s">
        <v>179</v>
      </c>
      <c r="N4" s="251" t="s">
        <v>187</v>
      </c>
      <c r="O4" s="251" t="s">
        <v>182</v>
      </c>
      <c r="P4" s="272" t="s">
        <v>188</v>
      </c>
      <c r="Q4" s="29"/>
      <c r="R4" s="29"/>
    </row>
    <row r="5" spans="1:18" s="11" customFormat="1" ht="14.25" customHeight="1">
      <c r="A5" s="272"/>
      <c r="B5" s="272"/>
      <c r="C5" s="236"/>
      <c r="D5" s="272"/>
      <c r="E5" s="251"/>
      <c r="F5" s="276"/>
      <c r="G5" s="251"/>
      <c r="H5" s="251"/>
      <c r="I5" s="251"/>
      <c r="J5" s="251"/>
      <c r="K5" s="251"/>
      <c r="L5" s="251"/>
      <c r="M5" s="251"/>
      <c r="N5" s="251"/>
      <c r="O5" s="251"/>
      <c r="P5" s="272"/>
      <c r="Q5" s="29"/>
      <c r="R5" s="29"/>
    </row>
    <row r="6" spans="1:18" s="11" customFormat="1" ht="14.25" customHeight="1">
      <c r="A6" s="272"/>
      <c r="B6" s="272"/>
      <c r="C6" s="236"/>
      <c r="D6" s="272"/>
      <c r="E6" s="251"/>
      <c r="F6" s="276"/>
      <c r="G6" s="251"/>
      <c r="H6" s="251"/>
      <c r="I6" s="251"/>
      <c r="J6" s="251"/>
      <c r="K6" s="251"/>
      <c r="L6" s="251"/>
      <c r="M6" s="251"/>
      <c r="N6" s="251"/>
      <c r="O6" s="251"/>
      <c r="P6" s="272"/>
      <c r="Q6" s="29"/>
      <c r="R6" s="29"/>
    </row>
    <row r="7" spans="1:18" s="11" customFormat="1" ht="24" customHeight="1">
      <c r="A7" s="21"/>
      <c r="B7" s="22" t="s">
        <v>115</v>
      </c>
      <c r="C7" s="23" t="s">
        <v>106</v>
      </c>
      <c r="D7" s="24" t="s">
        <v>105</v>
      </c>
      <c r="E7" s="25"/>
      <c r="F7" s="26">
        <v>0</v>
      </c>
      <c r="G7" s="26">
        <v>0</v>
      </c>
      <c r="H7" s="26">
        <v>0</v>
      </c>
      <c r="I7" s="32"/>
      <c r="J7" s="32"/>
      <c r="K7" s="32"/>
      <c r="L7" s="32"/>
      <c r="M7" s="32"/>
      <c r="N7" s="32"/>
      <c r="O7" s="32"/>
      <c r="P7" s="32"/>
      <c r="Q7" s="35"/>
      <c r="R7" s="35"/>
    </row>
    <row r="8" spans="1:18" ht="24" customHeight="1">
      <c r="A8" s="21"/>
      <c r="B8" s="22" t="s">
        <v>107</v>
      </c>
      <c r="C8" s="23" t="s">
        <v>108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3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63"/>
  <sheetViews>
    <sheetView showGridLines="0" showZeros="0" workbookViewId="0">
      <selection activeCell="L8" sqref="L8"/>
    </sheetView>
  </sheetViews>
  <sheetFormatPr defaultColWidth="9.33203125" defaultRowHeight="11.25"/>
  <cols>
    <col min="1" max="8" width="18.83203125" style="1" customWidth="1"/>
    <col min="9" max="16384" width="9.33203125" style="1"/>
  </cols>
  <sheetData>
    <row r="1" spans="1:8">
      <c r="H1" s="1" t="s">
        <v>401</v>
      </c>
    </row>
    <row r="2" spans="1:8" ht="27" customHeight="1">
      <c r="A2" s="299" t="s">
        <v>402</v>
      </c>
      <c r="B2" s="300"/>
      <c r="C2" s="300"/>
      <c r="D2" s="300"/>
      <c r="E2" s="300"/>
      <c r="F2" s="300"/>
      <c r="G2" s="300"/>
      <c r="H2" s="300"/>
    </row>
    <row r="3" spans="1:8" ht="20.25" customHeight="1">
      <c r="A3" s="301" t="s">
        <v>403</v>
      </c>
      <c r="B3" s="301"/>
      <c r="C3" s="301"/>
      <c r="D3" s="301"/>
      <c r="E3" s="301"/>
      <c r="F3" s="301"/>
      <c r="G3" s="301"/>
      <c r="H3" s="301"/>
    </row>
    <row r="4" spans="1:8" ht="14.25" customHeight="1">
      <c r="A4" s="302" t="s">
        <v>404</v>
      </c>
      <c r="B4" s="302"/>
      <c r="C4" s="302"/>
      <c r="D4" s="302"/>
      <c r="E4" s="2"/>
      <c r="F4" s="2" t="s">
        <v>405</v>
      </c>
      <c r="G4" s="303" t="s">
        <v>406</v>
      </c>
      <c r="H4" s="303"/>
    </row>
    <row r="5" spans="1:8" ht="26.25" customHeight="1">
      <c r="A5" s="316" t="s">
        <v>407</v>
      </c>
      <c r="B5" s="304" t="s">
        <v>408</v>
      </c>
      <c r="C5" s="304"/>
      <c r="D5" s="305" t="s">
        <v>106</v>
      </c>
      <c r="E5" s="306"/>
      <c r="F5" s="306"/>
      <c r="G5" s="306"/>
      <c r="H5" s="307"/>
    </row>
    <row r="6" spans="1:8" ht="14.25" customHeight="1">
      <c r="A6" s="316"/>
      <c r="B6" s="304" t="s">
        <v>409</v>
      </c>
      <c r="C6" s="304"/>
      <c r="D6" s="305" t="s">
        <v>410</v>
      </c>
      <c r="E6" s="307"/>
      <c r="F6" s="4" t="s">
        <v>411</v>
      </c>
      <c r="G6" s="305" t="s">
        <v>412</v>
      </c>
      <c r="H6" s="307"/>
    </row>
    <row r="7" spans="1:8" ht="14.25" customHeight="1">
      <c r="A7" s="316"/>
      <c r="B7" s="304" t="s">
        <v>413</v>
      </c>
      <c r="C7" s="304"/>
      <c r="D7" s="305" t="s">
        <v>414</v>
      </c>
      <c r="E7" s="307"/>
      <c r="F7" s="4" t="s">
        <v>415</v>
      </c>
      <c r="G7" s="305" t="s">
        <v>416</v>
      </c>
      <c r="H7" s="307"/>
    </row>
    <row r="8" spans="1:8" ht="264" customHeight="1">
      <c r="A8" s="316"/>
      <c r="B8" s="304" t="s">
        <v>417</v>
      </c>
      <c r="C8" s="304"/>
      <c r="D8" s="321" t="s">
        <v>418</v>
      </c>
      <c r="E8" s="322"/>
      <c r="F8" s="322"/>
      <c r="G8" s="322"/>
      <c r="H8" s="323"/>
    </row>
    <row r="9" spans="1:8" ht="14.25" customHeight="1">
      <c r="A9" s="316"/>
      <c r="B9" s="308" t="s">
        <v>419</v>
      </c>
      <c r="C9" s="308"/>
      <c r="D9" s="308"/>
      <c r="E9" s="308"/>
      <c r="F9" s="308"/>
      <c r="G9" s="308"/>
      <c r="H9" s="308"/>
    </row>
    <row r="10" spans="1:8" ht="27" customHeight="1">
      <c r="A10" s="316"/>
      <c r="B10" s="304" t="s">
        <v>420</v>
      </c>
      <c r="C10" s="304"/>
      <c r="D10" s="4" t="s">
        <v>91</v>
      </c>
      <c r="E10" s="7" t="s">
        <v>92</v>
      </c>
      <c r="F10" s="4" t="s">
        <v>421</v>
      </c>
      <c r="G10" s="304" t="s">
        <v>422</v>
      </c>
      <c r="H10" s="304"/>
    </row>
    <row r="11" spans="1:8" ht="14.25" customHeight="1">
      <c r="A11" s="316"/>
      <c r="B11" s="309">
        <v>363.37</v>
      </c>
      <c r="C11" s="307"/>
      <c r="D11" s="9">
        <v>363.34</v>
      </c>
      <c r="E11" s="9">
        <v>0</v>
      </c>
      <c r="F11" s="6">
        <v>0</v>
      </c>
      <c r="G11" s="309">
        <v>0</v>
      </c>
      <c r="H11" s="307"/>
    </row>
    <row r="12" spans="1:8" ht="14.25" customHeight="1">
      <c r="A12" s="316"/>
      <c r="B12" s="308" t="s">
        <v>423</v>
      </c>
      <c r="C12" s="308"/>
      <c r="D12" s="308"/>
      <c r="E12" s="308"/>
      <c r="F12" s="308"/>
      <c r="G12" s="308"/>
      <c r="H12" s="308"/>
    </row>
    <row r="13" spans="1:8" ht="14.25" customHeight="1">
      <c r="A13" s="316"/>
      <c r="B13" s="304" t="s">
        <v>424</v>
      </c>
      <c r="C13" s="304"/>
      <c r="D13" s="304" t="s">
        <v>171</v>
      </c>
      <c r="E13" s="304"/>
      <c r="F13" s="304" t="s">
        <v>172</v>
      </c>
      <c r="G13" s="304"/>
      <c r="H13" s="304"/>
    </row>
    <row r="14" spans="1:8" ht="14.25" customHeight="1">
      <c r="A14" s="316"/>
      <c r="B14" s="309">
        <v>363.37</v>
      </c>
      <c r="C14" s="307"/>
      <c r="D14" s="310">
        <v>224.37</v>
      </c>
      <c r="E14" s="311"/>
      <c r="F14" s="309">
        <v>139</v>
      </c>
      <c r="G14" s="306"/>
      <c r="H14" s="307"/>
    </row>
    <row r="15" spans="1:8" ht="14.25" customHeight="1">
      <c r="A15" s="316"/>
      <c r="B15" s="304" t="s">
        <v>425</v>
      </c>
      <c r="C15" s="304"/>
      <c r="D15" s="308" t="s">
        <v>426</v>
      </c>
      <c r="E15" s="308"/>
      <c r="F15" s="308"/>
      <c r="G15" s="308"/>
      <c r="H15" s="308"/>
    </row>
    <row r="16" spans="1:8" ht="14.25" customHeight="1">
      <c r="A16" s="316"/>
      <c r="B16" s="304" t="s">
        <v>104</v>
      </c>
      <c r="C16" s="304"/>
      <c r="D16" s="304" t="s">
        <v>427</v>
      </c>
      <c r="E16" s="304"/>
      <c r="F16" s="304" t="s">
        <v>428</v>
      </c>
      <c r="G16" s="304"/>
      <c r="H16" s="4" t="s">
        <v>227</v>
      </c>
    </row>
    <row r="17" spans="1:8" ht="14.25" customHeight="1">
      <c r="A17" s="316"/>
      <c r="B17" s="309">
        <v>6.3</v>
      </c>
      <c r="C17" s="307"/>
      <c r="D17" s="309">
        <v>0</v>
      </c>
      <c r="E17" s="307"/>
      <c r="F17" s="309">
        <v>0</v>
      </c>
      <c r="G17" s="307"/>
      <c r="H17" s="6">
        <v>6.3</v>
      </c>
    </row>
    <row r="18" spans="1:8" ht="93.95" customHeight="1">
      <c r="A18" s="3" t="s">
        <v>429</v>
      </c>
      <c r="B18" s="312" t="s">
        <v>430</v>
      </c>
      <c r="C18" s="313"/>
      <c r="D18" s="313"/>
      <c r="E18" s="313"/>
      <c r="F18" s="313"/>
      <c r="G18" s="313"/>
      <c r="H18" s="314"/>
    </row>
    <row r="19" spans="1:8" ht="14.25" customHeight="1">
      <c r="A19" s="316" t="s">
        <v>431</v>
      </c>
      <c r="B19" s="308" t="s">
        <v>432</v>
      </c>
      <c r="C19" s="308"/>
      <c r="D19" s="5" t="s">
        <v>433</v>
      </c>
      <c r="E19" s="308" t="s">
        <v>434</v>
      </c>
      <c r="F19" s="308"/>
      <c r="G19" s="308" t="s">
        <v>435</v>
      </c>
      <c r="H19" s="308"/>
    </row>
    <row r="20" spans="1:8" ht="161.25" customHeight="1">
      <c r="A20" s="316"/>
      <c r="B20" s="304" t="s">
        <v>436</v>
      </c>
      <c r="C20" s="304"/>
      <c r="D20" s="4" t="s">
        <v>437</v>
      </c>
      <c r="E20" s="305" t="s">
        <v>438</v>
      </c>
      <c r="F20" s="307"/>
      <c r="G20" s="304"/>
      <c r="H20" s="304"/>
    </row>
    <row r="21" spans="1:8" ht="39" customHeight="1">
      <c r="A21" s="316"/>
      <c r="B21" s="304"/>
      <c r="C21" s="304"/>
      <c r="D21" s="4" t="s">
        <v>439</v>
      </c>
      <c r="E21" s="305" t="s">
        <v>440</v>
      </c>
      <c r="F21" s="307"/>
      <c r="G21" s="304"/>
      <c r="H21" s="304"/>
    </row>
    <row r="22" spans="1:8" ht="14.25" customHeight="1">
      <c r="A22" s="316"/>
      <c r="B22" s="304"/>
      <c r="C22" s="304"/>
      <c r="D22" s="4" t="s">
        <v>441</v>
      </c>
      <c r="E22" s="305" t="s">
        <v>442</v>
      </c>
      <c r="F22" s="307"/>
      <c r="G22" s="304"/>
      <c r="H22" s="304"/>
    </row>
    <row r="23" spans="1:8" ht="14.25" customHeight="1">
      <c r="A23" s="316"/>
      <c r="B23" s="304"/>
      <c r="C23" s="304"/>
      <c r="D23" s="4" t="s">
        <v>443</v>
      </c>
      <c r="E23" s="305" t="s">
        <v>444</v>
      </c>
      <c r="F23" s="307"/>
      <c r="G23" s="304"/>
      <c r="H23" s="304"/>
    </row>
    <row r="24" spans="1:8" ht="14.25" customHeight="1">
      <c r="A24" s="316"/>
      <c r="B24" s="308" t="s">
        <v>432</v>
      </c>
      <c r="C24" s="308"/>
      <c r="D24" s="5" t="s">
        <v>433</v>
      </c>
      <c r="E24" s="308" t="s">
        <v>434</v>
      </c>
      <c r="F24" s="308"/>
      <c r="G24" s="308" t="s">
        <v>435</v>
      </c>
      <c r="H24" s="308"/>
    </row>
    <row r="25" spans="1:8" ht="14.25" customHeight="1">
      <c r="A25" s="316"/>
      <c r="B25" s="304" t="s">
        <v>445</v>
      </c>
      <c r="C25" s="304"/>
      <c r="D25" s="4" t="s">
        <v>446</v>
      </c>
      <c r="E25" s="305" t="s">
        <v>447</v>
      </c>
      <c r="F25" s="307"/>
      <c r="G25" s="304"/>
      <c r="H25" s="304"/>
    </row>
    <row r="26" spans="1:8" ht="14.25" customHeight="1">
      <c r="A26" s="316"/>
      <c r="B26" s="304"/>
      <c r="C26" s="304"/>
      <c r="D26" s="4" t="s">
        <v>448</v>
      </c>
      <c r="E26" s="305" t="s">
        <v>449</v>
      </c>
      <c r="F26" s="307"/>
      <c r="G26" s="304"/>
      <c r="H26" s="304"/>
    </row>
    <row r="27" spans="1:8" ht="14.25" customHeight="1">
      <c r="A27" s="316"/>
      <c r="B27" s="304"/>
      <c r="C27" s="304"/>
      <c r="D27" s="4" t="s">
        <v>450</v>
      </c>
      <c r="E27" s="305" t="s">
        <v>451</v>
      </c>
      <c r="F27" s="307"/>
      <c r="G27" s="304"/>
      <c r="H27" s="304"/>
    </row>
    <row r="28" spans="1:8" ht="14.25" customHeight="1">
      <c r="A28" s="316"/>
      <c r="B28" s="304"/>
      <c r="C28" s="304"/>
      <c r="D28" s="4" t="s">
        <v>452</v>
      </c>
      <c r="E28" s="305" t="s">
        <v>453</v>
      </c>
      <c r="F28" s="307"/>
      <c r="G28" s="304"/>
      <c r="H28" s="304"/>
    </row>
    <row r="29" spans="1:8" ht="28.5" customHeight="1">
      <c r="A29" s="316"/>
      <c r="B29" s="304"/>
      <c r="C29" s="304"/>
      <c r="D29" s="4" t="s">
        <v>454</v>
      </c>
      <c r="E29" s="305" t="s">
        <v>444</v>
      </c>
      <c r="F29" s="307"/>
      <c r="G29" s="304"/>
      <c r="H29" s="304"/>
    </row>
    <row r="30" spans="1:8" ht="72.75">
      <c r="A30" s="3" t="s">
        <v>455</v>
      </c>
      <c r="B30" s="305" t="s">
        <v>444</v>
      </c>
      <c r="C30" s="306"/>
      <c r="D30" s="306"/>
      <c r="E30" s="306"/>
      <c r="F30" s="306"/>
      <c r="G30" s="306"/>
      <c r="H30" s="307"/>
    </row>
    <row r="31" spans="1:8" ht="60.75" customHeight="1">
      <c r="A31" s="3" t="s">
        <v>456</v>
      </c>
      <c r="B31" s="315" t="s">
        <v>457</v>
      </c>
      <c r="C31" s="315"/>
      <c r="D31" s="315"/>
      <c r="E31" s="315"/>
      <c r="F31" s="315"/>
      <c r="G31" s="315"/>
      <c r="H31" s="315"/>
    </row>
    <row r="63" ht="6" customHeight="1"/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3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Q39" sqref="Q39"/>
    </sheetView>
  </sheetViews>
  <sheetFormatPr defaultColWidth="9.33203125" defaultRowHeight="11.25"/>
  <cols>
    <col min="1" max="1" width="12.5" style="1" customWidth="1"/>
    <col min="2" max="2" width="14.83203125" style="1" customWidth="1"/>
    <col min="3" max="3" width="16.83203125" style="1" customWidth="1"/>
    <col min="4" max="4" width="13.1640625" style="1" customWidth="1"/>
    <col min="5" max="5" width="13.6640625" style="1" customWidth="1"/>
    <col min="6" max="6" width="22.83203125" style="1" customWidth="1"/>
    <col min="7" max="7" width="9.33203125" style="1"/>
    <col min="8" max="8" width="27.83203125" style="1" customWidth="1"/>
    <col min="9" max="16384" width="9.33203125" style="1"/>
  </cols>
  <sheetData>
    <row r="1" spans="1:13">
      <c r="M1" s="1" t="s">
        <v>458</v>
      </c>
    </row>
    <row r="2" spans="1:13" ht="27">
      <c r="A2" s="317" t="s">
        <v>459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3" ht="20.25">
      <c r="A3" s="301" t="s">
        <v>460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ht="28.5" customHeight="1">
      <c r="A4" s="303" t="s">
        <v>461</v>
      </c>
      <c r="B4" s="303"/>
      <c r="C4" s="303"/>
      <c r="D4" s="303"/>
      <c r="E4" s="318" t="s">
        <v>106</v>
      </c>
      <c r="F4" s="318"/>
      <c r="G4" s="2"/>
      <c r="H4" s="2"/>
      <c r="I4" s="302" t="s">
        <v>462</v>
      </c>
      <c r="J4" s="302"/>
      <c r="K4" s="302"/>
      <c r="L4" s="302"/>
      <c r="M4" s="2"/>
    </row>
    <row r="5" spans="1:13" ht="14.25" customHeight="1">
      <c r="A5" s="316" t="s">
        <v>463</v>
      </c>
      <c r="B5" s="319" t="s">
        <v>249</v>
      </c>
      <c r="C5" s="307"/>
      <c r="D5" s="320" t="s">
        <v>251</v>
      </c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4.25">
      <c r="A6" s="316"/>
      <c r="B6" s="319" t="s">
        <v>464</v>
      </c>
      <c r="C6" s="307"/>
      <c r="D6" s="320" t="s">
        <v>149</v>
      </c>
      <c r="E6" s="304"/>
      <c r="F6" s="304"/>
      <c r="G6" s="304"/>
      <c r="H6" s="304"/>
      <c r="I6" s="304"/>
      <c r="J6" s="304"/>
      <c r="K6" s="304"/>
      <c r="L6" s="304"/>
      <c r="M6" s="304"/>
    </row>
    <row r="7" spans="1:13" ht="28.5" customHeight="1">
      <c r="A7" s="316"/>
      <c r="B7" s="319" t="s">
        <v>465</v>
      </c>
      <c r="C7" s="307"/>
      <c r="D7" s="321" t="s">
        <v>466</v>
      </c>
      <c r="E7" s="322"/>
      <c r="F7" s="323"/>
      <c r="G7" s="304" t="s">
        <v>467</v>
      </c>
      <c r="H7" s="304"/>
      <c r="I7" s="304"/>
      <c r="J7" s="320" t="s">
        <v>468</v>
      </c>
      <c r="K7" s="304"/>
      <c r="L7" s="304"/>
      <c r="M7" s="304"/>
    </row>
    <row r="8" spans="1:13" ht="14.25" customHeight="1">
      <c r="A8" s="316"/>
      <c r="B8" s="319" t="s">
        <v>469</v>
      </c>
      <c r="C8" s="307"/>
      <c r="D8" s="320" t="s">
        <v>470</v>
      </c>
      <c r="E8" s="304"/>
      <c r="F8" s="304"/>
      <c r="G8" s="304" t="s">
        <v>411</v>
      </c>
      <c r="H8" s="304"/>
      <c r="I8" s="304"/>
      <c r="J8" s="320"/>
      <c r="K8" s="304"/>
      <c r="L8" s="304"/>
      <c r="M8" s="304"/>
    </row>
    <row r="9" spans="1:13" ht="14.25" customHeight="1">
      <c r="A9" s="316"/>
      <c r="B9" s="319" t="s">
        <v>409</v>
      </c>
      <c r="C9" s="307"/>
      <c r="D9" s="304"/>
      <c r="E9" s="304"/>
      <c r="F9" s="304"/>
      <c r="G9" s="304" t="s">
        <v>411</v>
      </c>
      <c r="H9" s="304"/>
      <c r="I9" s="304"/>
      <c r="J9" s="304">
        <v>5724972</v>
      </c>
      <c r="K9" s="304"/>
      <c r="L9" s="304"/>
      <c r="M9" s="304"/>
    </row>
    <row r="10" spans="1:13" ht="40.5" customHeight="1">
      <c r="A10" s="316"/>
      <c r="B10" s="319" t="s">
        <v>471</v>
      </c>
      <c r="C10" s="307"/>
      <c r="D10" s="320" t="s">
        <v>472</v>
      </c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42" customHeight="1">
      <c r="A11" s="316"/>
      <c r="B11" s="319" t="s">
        <v>473</v>
      </c>
      <c r="C11" s="307"/>
      <c r="D11" s="320" t="s">
        <v>474</v>
      </c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4.25" customHeight="1">
      <c r="A12" s="316"/>
      <c r="B12" s="319" t="s">
        <v>475</v>
      </c>
      <c r="C12" s="307"/>
      <c r="D12" s="320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14.25">
      <c r="A13" s="316" t="s">
        <v>476</v>
      </c>
      <c r="B13" s="338" t="s">
        <v>477</v>
      </c>
      <c r="C13" s="339"/>
      <c r="D13" s="308" t="s">
        <v>478</v>
      </c>
      <c r="E13" s="308"/>
      <c r="F13" s="308" t="s">
        <v>479</v>
      </c>
      <c r="G13" s="308"/>
      <c r="H13" s="308"/>
      <c r="I13" s="308"/>
      <c r="J13" s="308" t="s">
        <v>480</v>
      </c>
      <c r="K13" s="308"/>
      <c r="L13" s="308"/>
      <c r="M13" s="308"/>
    </row>
    <row r="14" spans="1:13" ht="14.25">
      <c r="A14" s="316"/>
      <c r="B14" s="340"/>
      <c r="C14" s="341"/>
      <c r="D14" s="304" t="s">
        <v>481</v>
      </c>
      <c r="E14" s="304"/>
      <c r="F14" s="324">
        <v>100</v>
      </c>
      <c r="G14" s="304"/>
      <c r="H14" s="304"/>
      <c r="I14" s="304"/>
      <c r="J14" s="324">
        <v>100</v>
      </c>
      <c r="K14" s="304"/>
      <c r="L14" s="304"/>
      <c r="M14" s="304"/>
    </row>
    <row r="15" spans="1:13" ht="14.25" customHeight="1">
      <c r="A15" s="316"/>
      <c r="B15" s="340"/>
      <c r="C15" s="341"/>
      <c r="D15" s="304" t="s">
        <v>482</v>
      </c>
      <c r="E15" s="304"/>
      <c r="F15" s="324">
        <v>100</v>
      </c>
      <c r="G15" s="304"/>
      <c r="H15" s="304"/>
      <c r="I15" s="304"/>
      <c r="J15" s="324">
        <v>100</v>
      </c>
      <c r="K15" s="304"/>
      <c r="L15" s="304"/>
      <c r="M15" s="304"/>
    </row>
    <row r="16" spans="1:13" ht="28.5" customHeight="1">
      <c r="A16" s="316"/>
      <c r="B16" s="340"/>
      <c r="C16" s="341"/>
      <c r="D16" s="304" t="s">
        <v>483</v>
      </c>
      <c r="E16" s="304"/>
      <c r="F16" s="324"/>
      <c r="G16" s="304"/>
      <c r="H16" s="304"/>
      <c r="I16" s="304"/>
      <c r="J16" s="324"/>
      <c r="K16" s="304"/>
      <c r="L16" s="304"/>
      <c r="M16" s="304"/>
    </row>
    <row r="17" spans="1:13" ht="14.25">
      <c r="A17" s="316"/>
      <c r="B17" s="340"/>
      <c r="C17" s="341"/>
      <c r="D17" s="304" t="s">
        <v>484</v>
      </c>
      <c r="E17" s="304"/>
      <c r="F17" s="324"/>
      <c r="G17" s="304"/>
      <c r="H17" s="304"/>
      <c r="I17" s="304"/>
      <c r="J17" s="324"/>
      <c r="K17" s="304"/>
      <c r="L17" s="304"/>
      <c r="M17" s="304"/>
    </row>
    <row r="18" spans="1:13" ht="14.25">
      <c r="A18" s="316"/>
      <c r="B18" s="342"/>
      <c r="C18" s="343"/>
      <c r="D18" s="304" t="s">
        <v>485</v>
      </c>
      <c r="E18" s="304"/>
      <c r="F18" s="324"/>
      <c r="G18" s="304"/>
      <c r="H18" s="304"/>
      <c r="I18" s="304"/>
      <c r="J18" s="324"/>
      <c r="K18" s="304"/>
      <c r="L18" s="304"/>
      <c r="M18" s="304"/>
    </row>
    <row r="19" spans="1:13" ht="28.5" customHeight="1">
      <c r="A19" s="316"/>
      <c r="B19" s="338" t="s">
        <v>486</v>
      </c>
      <c r="C19" s="339"/>
      <c r="D19" s="304" t="s">
        <v>478</v>
      </c>
      <c r="E19" s="304"/>
      <c r="F19" s="325" t="s">
        <v>487</v>
      </c>
      <c r="G19" s="325"/>
      <c r="H19" s="325"/>
      <c r="I19" s="325" t="s">
        <v>488</v>
      </c>
      <c r="J19" s="325"/>
      <c r="K19" s="325"/>
      <c r="L19" s="325" t="s">
        <v>489</v>
      </c>
      <c r="M19" s="325"/>
    </row>
    <row r="20" spans="1:13" ht="28.5" customHeight="1">
      <c r="A20" s="316"/>
      <c r="B20" s="340"/>
      <c r="C20" s="341"/>
      <c r="D20" s="304" t="s">
        <v>481</v>
      </c>
      <c r="E20" s="304"/>
      <c r="F20" s="326"/>
      <c r="G20" s="326"/>
      <c r="H20" s="326"/>
      <c r="I20" s="326"/>
      <c r="J20" s="326"/>
      <c r="K20" s="326"/>
      <c r="L20" s="326"/>
      <c r="M20" s="326"/>
    </row>
    <row r="21" spans="1:13" ht="28.5" customHeight="1">
      <c r="A21" s="316"/>
      <c r="B21" s="340"/>
      <c r="C21" s="341"/>
      <c r="D21" s="326" t="s">
        <v>490</v>
      </c>
      <c r="E21" s="326"/>
      <c r="F21" s="326">
        <v>66</v>
      </c>
      <c r="G21" s="326"/>
      <c r="H21" s="326"/>
      <c r="I21" s="326">
        <v>66</v>
      </c>
      <c r="J21" s="326"/>
      <c r="K21" s="326"/>
      <c r="L21" s="326"/>
      <c r="M21" s="326"/>
    </row>
    <row r="22" spans="1:13" ht="28.5" customHeight="1">
      <c r="A22" s="316"/>
      <c r="B22" s="340"/>
      <c r="C22" s="341"/>
      <c r="D22" s="326" t="s">
        <v>491</v>
      </c>
      <c r="E22" s="326"/>
      <c r="F22" s="326">
        <v>34</v>
      </c>
      <c r="G22" s="326"/>
      <c r="H22" s="326"/>
      <c r="I22" s="326">
        <v>34</v>
      </c>
      <c r="J22" s="326"/>
      <c r="K22" s="326"/>
      <c r="L22" s="326"/>
      <c r="M22" s="326"/>
    </row>
    <row r="23" spans="1:13" ht="28.5" customHeight="1">
      <c r="A23" s="316"/>
      <c r="B23" s="340"/>
      <c r="C23" s="341"/>
      <c r="D23" s="326">
        <v>3</v>
      </c>
      <c r="E23" s="326"/>
      <c r="F23" s="304"/>
      <c r="G23" s="304"/>
      <c r="H23" s="304"/>
      <c r="I23" s="304"/>
      <c r="J23" s="304"/>
      <c r="K23" s="304"/>
      <c r="L23" s="304"/>
      <c r="M23" s="304"/>
    </row>
    <row r="24" spans="1:13" ht="14.25">
      <c r="A24" s="316"/>
      <c r="B24" s="342"/>
      <c r="C24" s="343"/>
      <c r="D24" s="326" t="s">
        <v>492</v>
      </c>
      <c r="E24" s="326"/>
      <c r="F24" s="326"/>
      <c r="G24" s="326"/>
      <c r="H24" s="326"/>
      <c r="I24" s="326"/>
      <c r="J24" s="326"/>
      <c r="K24" s="326"/>
      <c r="L24" s="326"/>
      <c r="M24" s="326"/>
    </row>
    <row r="25" spans="1:13" ht="28.5" customHeight="1">
      <c r="A25" s="327" t="s">
        <v>493</v>
      </c>
      <c r="B25" s="327"/>
      <c r="C25" s="327"/>
      <c r="D25" s="320" t="s">
        <v>494</v>
      </c>
      <c r="E25" s="304"/>
      <c r="F25" s="304"/>
      <c r="G25" s="304"/>
      <c r="H25" s="304"/>
      <c r="I25" s="304"/>
      <c r="J25" s="304"/>
      <c r="K25" s="304"/>
      <c r="L25" s="304"/>
      <c r="M25" s="304"/>
    </row>
    <row r="26" spans="1:13" ht="28.5" customHeight="1">
      <c r="A26" s="344" t="s">
        <v>495</v>
      </c>
      <c r="B26" s="345"/>
      <c r="C26" s="328" t="s">
        <v>496</v>
      </c>
      <c r="D26" s="328"/>
      <c r="E26" s="328"/>
      <c r="F26" s="328"/>
      <c r="G26" s="328"/>
      <c r="H26" s="308" t="s">
        <v>497</v>
      </c>
      <c r="I26" s="308"/>
      <c r="J26" s="308"/>
      <c r="K26" s="308" t="s">
        <v>498</v>
      </c>
      <c r="L26" s="308"/>
      <c r="M26" s="308"/>
    </row>
    <row r="27" spans="1:13" ht="28.5" customHeight="1">
      <c r="A27" s="346"/>
      <c r="B27" s="347"/>
      <c r="C27" s="348" t="s">
        <v>499</v>
      </c>
      <c r="D27" s="349"/>
      <c r="E27" s="349"/>
      <c r="F27" s="349"/>
      <c r="G27" s="350"/>
      <c r="H27" s="357" t="s">
        <v>500</v>
      </c>
      <c r="I27" s="358"/>
      <c r="J27" s="359"/>
      <c r="K27" s="357"/>
      <c r="L27" s="358"/>
      <c r="M27" s="359"/>
    </row>
    <row r="28" spans="1:13">
      <c r="A28" s="346"/>
      <c r="B28" s="347"/>
      <c r="C28" s="351"/>
      <c r="D28" s="352"/>
      <c r="E28" s="352"/>
      <c r="F28" s="352"/>
      <c r="G28" s="353"/>
      <c r="H28" s="360"/>
      <c r="I28" s="361"/>
      <c r="J28" s="362"/>
      <c r="K28" s="360"/>
      <c r="L28" s="361"/>
      <c r="M28" s="362"/>
    </row>
    <row r="29" spans="1:13" ht="42.75" customHeight="1">
      <c r="A29" s="346"/>
      <c r="B29" s="347"/>
      <c r="C29" s="354"/>
      <c r="D29" s="355"/>
      <c r="E29" s="355"/>
      <c r="F29" s="355"/>
      <c r="G29" s="356"/>
      <c r="H29" s="363"/>
      <c r="I29" s="364"/>
      <c r="J29" s="365"/>
      <c r="K29" s="363"/>
      <c r="L29" s="364"/>
      <c r="M29" s="365"/>
    </row>
    <row r="30" spans="1:13" ht="28.5">
      <c r="A30" s="334" t="s">
        <v>501</v>
      </c>
      <c r="B30" s="8" t="s">
        <v>502</v>
      </c>
      <c r="C30" s="329" t="s">
        <v>503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</row>
    <row r="31" spans="1:13" ht="58.5" customHeight="1">
      <c r="A31" s="335"/>
      <c r="B31" s="8" t="s">
        <v>504</v>
      </c>
      <c r="C31" s="329" t="s">
        <v>505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</row>
    <row r="32" spans="1:13" ht="14.25">
      <c r="A32" s="335"/>
      <c r="B32" s="336" t="s">
        <v>506</v>
      </c>
      <c r="C32" s="330" t="s">
        <v>432</v>
      </c>
      <c r="D32" s="330"/>
      <c r="E32" s="330" t="s">
        <v>433</v>
      </c>
      <c r="F32" s="330"/>
      <c r="G32" s="330"/>
      <c r="H32" s="330" t="s">
        <v>434</v>
      </c>
      <c r="I32" s="330"/>
      <c r="J32" s="330"/>
      <c r="K32" s="330"/>
      <c r="L32" s="330" t="s">
        <v>435</v>
      </c>
      <c r="M32" s="330"/>
    </row>
    <row r="33" spans="1:13" ht="14.25">
      <c r="A33" s="335"/>
      <c r="B33" s="337"/>
      <c r="C33" s="330" t="s">
        <v>507</v>
      </c>
      <c r="D33" s="330"/>
      <c r="E33" s="330" t="s">
        <v>437</v>
      </c>
      <c r="F33" s="330"/>
      <c r="G33" s="330"/>
      <c r="H33" s="329"/>
      <c r="I33" s="330"/>
      <c r="J33" s="330"/>
      <c r="K33" s="330"/>
      <c r="L33" s="330"/>
      <c r="M33" s="330"/>
    </row>
    <row r="34" spans="1:13" ht="14.25">
      <c r="A34" s="335"/>
      <c r="B34" s="337"/>
      <c r="C34" s="330"/>
      <c r="D34" s="330"/>
      <c r="E34" s="330" t="s">
        <v>439</v>
      </c>
      <c r="F34" s="330"/>
      <c r="G34" s="330"/>
      <c r="H34" s="329"/>
      <c r="I34" s="330"/>
      <c r="J34" s="330"/>
      <c r="K34" s="330"/>
      <c r="L34" s="330"/>
      <c r="M34" s="330"/>
    </row>
    <row r="35" spans="1:13" ht="14.25">
      <c r="A35" s="335"/>
      <c r="B35" s="337"/>
      <c r="C35" s="330"/>
      <c r="D35" s="330"/>
      <c r="E35" s="330" t="s">
        <v>441</v>
      </c>
      <c r="F35" s="330"/>
      <c r="G35" s="330"/>
      <c r="H35" s="329"/>
      <c r="I35" s="330"/>
      <c r="J35" s="330"/>
      <c r="K35" s="330"/>
      <c r="L35" s="330"/>
      <c r="M35" s="330"/>
    </row>
    <row r="36" spans="1:13">
      <c r="A36" s="335"/>
      <c r="B36" s="337"/>
      <c r="C36" s="330"/>
      <c r="D36" s="330"/>
      <c r="E36" s="366" t="s">
        <v>443</v>
      </c>
      <c r="F36" s="358"/>
      <c r="G36" s="359"/>
      <c r="H36" s="357"/>
      <c r="I36" s="367"/>
      <c r="J36" s="367"/>
      <c r="K36" s="368"/>
      <c r="L36" s="366"/>
      <c r="M36" s="359"/>
    </row>
    <row r="37" spans="1:13">
      <c r="A37" s="335"/>
      <c r="B37" s="337"/>
      <c r="C37" s="330"/>
      <c r="D37" s="330"/>
      <c r="E37" s="363"/>
      <c r="F37" s="364"/>
      <c r="G37" s="365"/>
      <c r="H37" s="369"/>
      <c r="I37" s="370"/>
      <c r="J37" s="370"/>
      <c r="K37" s="371"/>
      <c r="L37" s="363"/>
      <c r="M37" s="365"/>
    </row>
    <row r="38" spans="1:13" ht="14.25">
      <c r="A38" s="335"/>
      <c r="B38" s="337"/>
      <c r="C38" s="330" t="s">
        <v>432</v>
      </c>
      <c r="D38" s="330"/>
      <c r="E38" s="330" t="s">
        <v>433</v>
      </c>
      <c r="F38" s="330"/>
      <c r="G38" s="330"/>
      <c r="H38" s="330" t="s">
        <v>434</v>
      </c>
      <c r="I38" s="330"/>
      <c r="J38" s="330"/>
      <c r="K38" s="330"/>
      <c r="L38" s="330" t="s">
        <v>435</v>
      </c>
      <c r="M38" s="330"/>
    </row>
    <row r="39" spans="1:13" ht="14.25">
      <c r="A39" s="335"/>
      <c r="B39" s="337"/>
      <c r="C39" s="330" t="s">
        <v>507</v>
      </c>
      <c r="D39" s="330"/>
      <c r="E39" s="330" t="s">
        <v>446</v>
      </c>
      <c r="F39" s="330"/>
      <c r="G39" s="330"/>
      <c r="H39" s="329"/>
      <c r="I39" s="330"/>
      <c r="J39" s="330"/>
      <c r="K39" s="330"/>
      <c r="L39" s="330"/>
      <c r="M39" s="330"/>
    </row>
    <row r="40" spans="1:13" ht="14.25">
      <c r="A40" s="335"/>
      <c r="B40" s="337"/>
      <c r="C40" s="330"/>
      <c r="D40" s="330"/>
      <c r="E40" s="330" t="s">
        <v>448</v>
      </c>
      <c r="F40" s="330"/>
      <c r="G40" s="330"/>
      <c r="H40" s="329" t="s">
        <v>508</v>
      </c>
      <c r="I40" s="330"/>
      <c r="J40" s="330"/>
      <c r="K40" s="330"/>
      <c r="L40" s="330"/>
      <c r="M40" s="330"/>
    </row>
    <row r="41" spans="1:13" ht="14.25">
      <c r="A41" s="335"/>
      <c r="B41" s="337"/>
      <c r="C41" s="330"/>
      <c r="D41" s="330"/>
      <c r="E41" s="330" t="s">
        <v>450</v>
      </c>
      <c r="F41" s="330"/>
      <c r="G41" s="330"/>
      <c r="H41" s="329"/>
      <c r="I41" s="330"/>
      <c r="J41" s="330"/>
      <c r="K41" s="330"/>
      <c r="L41" s="330"/>
      <c r="M41" s="330"/>
    </row>
    <row r="42" spans="1:13" ht="14.25">
      <c r="A42" s="335"/>
      <c r="B42" s="337"/>
      <c r="C42" s="330"/>
      <c r="D42" s="330"/>
      <c r="E42" s="330" t="s">
        <v>452</v>
      </c>
      <c r="F42" s="330"/>
      <c r="G42" s="330"/>
      <c r="H42" s="329"/>
      <c r="I42" s="330"/>
      <c r="J42" s="330"/>
      <c r="K42" s="330"/>
      <c r="L42" s="330"/>
      <c r="M42" s="330"/>
    </row>
    <row r="43" spans="1:13">
      <c r="A43" s="335"/>
      <c r="B43" s="337"/>
      <c r="C43" s="330"/>
      <c r="D43" s="330"/>
      <c r="E43" s="366" t="s">
        <v>454</v>
      </c>
      <c r="F43" s="358"/>
      <c r="G43" s="359"/>
      <c r="H43" s="357" t="s">
        <v>509</v>
      </c>
      <c r="I43" s="367"/>
      <c r="J43" s="367"/>
      <c r="K43" s="368"/>
      <c r="L43" s="366"/>
      <c r="M43" s="359"/>
    </row>
    <row r="44" spans="1:13">
      <c r="A44" s="335"/>
      <c r="B44" s="337"/>
      <c r="C44" s="330"/>
      <c r="D44" s="330"/>
      <c r="E44" s="363"/>
      <c r="F44" s="364"/>
      <c r="G44" s="365"/>
      <c r="H44" s="369"/>
      <c r="I44" s="370"/>
      <c r="J44" s="370"/>
      <c r="K44" s="371"/>
      <c r="L44" s="363"/>
      <c r="M44" s="365"/>
    </row>
    <row r="45" spans="1:13" ht="14.25">
      <c r="A45" s="327" t="s">
        <v>510</v>
      </c>
      <c r="B45" s="327"/>
      <c r="C45" s="327"/>
      <c r="D45" s="305"/>
      <c r="E45" s="306"/>
      <c r="F45" s="306"/>
      <c r="G45" s="306"/>
      <c r="H45" s="306"/>
      <c r="I45" s="306"/>
      <c r="J45" s="306"/>
      <c r="K45" s="306"/>
      <c r="L45" s="306"/>
      <c r="M45" s="307"/>
    </row>
    <row r="46" spans="1:13" ht="14.25">
      <c r="A46" s="327" t="s">
        <v>511</v>
      </c>
      <c r="B46" s="327"/>
      <c r="C46" s="327"/>
      <c r="D46" s="331" t="s">
        <v>512</v>
      </c>
      <c r="E46" s="332"/>
      <c r="F46" s="332"/>
      <c r="G46" s="332"/>
      <c r="H46" s="332"/>
      <c r="I46" s="332"/>
      <c r="J46" s="332"/>
      <c r="K46" s="332"/>
      <c r="L46" s="332"/>
      <c r="M46" s="333"/>
    </row>
  </sheetData>
  <mergeCells count="127"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30:A44"/>
    <mergeCell ref="B32:B44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A13:A24"/>
    <mergeCell ref="B13:C18"/>
    <mergeCell ref="B19:C24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A2:M2"/>
    <mergeCell ref="A3:M3"/>
    <mergeCell ref="A4:D4"/>
    <mergeCell ref="E4:F4"/>
    <mergeCell ref="I4:L4"/>
    <mergeCell ref="B5:C5"/>
    <mergeCell ref="D5:M5"/>
    <mergeCell ref="B6:C6"/>
    <mergeCell ref="D6:M6"/>
    <mergeCell ref="A5:A12"/>
  </mergeCells>
  <phoneticPr fontId="33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4"/>
  <sheetViews>
    <sheetView showGridLines="0" showZeros="0" workbookViewId="0">
      <selection activeCell="F11" sqref="F11:M11"/>
    </sheetView>
  </sheetViews>
  <sheetFormatPr defaultColWidth="9.1640625" defaultRowHeight="11.25"/>
  <cols>
    <col min="1" max="1" width="20.5" style="12" customWidth="1"/>
    <col min="2" max="2" width="18.1640625" style="12" customWidth="1"/>
    <col min="3" max="3" width="56.5" style="12" customWidth="1"/>
    <col min="4" max="4" width="16.33203125" style="12" customWidth="1"/>
    <col min="5" max="7" width="18.83203125" style="12" customWidth="1"/>
    <col min="8" max="9" width="17.1640625" style="12" customWidth="1"/>
    <col min="10" max="11" width="17" style="12" customWidth="1"/>
    <col min="12" max="15" width="14.5" style="12" customWidth="1"/>
    <col min="16" max="17" width="6.6640625" style="12" customWidth="1"/>
    <col min="18" max="16384" width="9.1640625" style="12"/>
  </cols>
  <sheetData>
    <row r="1" spans="1:51" ht="23.1" customHeight="1">
      <c r="A1" s="132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32"/>
      <c r="N1" s="132"/>
      <c r="O1" s="148" t="s">
        <v>109</v>
      </c>
      <c r="P1" s="132"/>
      <c r="Q1" s="132"/>
    </row>
    <row r="2" spans="1:51" ht="23.1" customHeight="1">
      <c r="A2" s="233" t="s">
        <v>110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37"/>
      <c r="Q2" s="132"/>
    </row>
    <row r="3" spans="1:51" ht="23.1" customHeight="1">
      <c r="A3" s="197"/>
      <c r="B3" s="198"/>
      <c r="C3" s="122"/>
      <c r="D3" s="198"/>
      <c r="E3" s="122"/>
      <c r="F3" s="122"/>
      <c r="G3" s="122"/>
      <c r="H3" s="122"/>
      <c r="I3" s="198"/>
      <c r="J3" s="198"/>
      <c r="K3" s="122"/>
      <c r="L3" s="122"/>
      <c r="M3" s="132"/>
      <c r="N3" s="234" t="s">
        <v>87</v>
      </c>
      <c r="O3" s="234"/>
      <c r="P3" s="122"/>
      <c r="Q3" s="132"/>
    </row>
    <row r="4" spans="1:51" s="11" customFormat="1" ht="24.75" customHeight="1">
      <c r="A4" s="224" t="s">
        <v>111</v>
      </c>
      <c r="B4" s="235" t="s">
        <v>88</v>
      </c>
      <c r="C4" s="236" t="s">
        <v>112</v>
      </c>
      <c r="D4" s="235" t="s">
        <v>113</v>
      </c>
      <c r="E4" s="224" t="s">
        <v>91</v>
      </c>
      <c r="F4" s="224"/>
      <c r="G4" s="224"/>
      <c r="H4" s="231" t="s">
        <v>92</v>
      </c>
      <c r="I4" s="225" t="s">
        <v>93</v>
      </c>
      <c r="J4" s="225" t="s">
        <v>94</v>
      </c>
      <c r="K4" s="225"/>
      <c r="L4" s="225" t="s">
        <v>95</v>
      </c>
      <c r="M4" s="224" t="s">
        <v>96</v>
      </c>
      <c r="N4" s="232" t="s">
        <v>97</v>
      </c>
      <c r="O4" s="232" t="s">
        <v>98</v>
      </c>
      <c r="P4" s="132"/>
      <c r="Q4" s="132"/>
    </row>
    <row r="5" spans="1:51" s="11" customFormat="1" ht="24.75" customHeight="1">
      <c r="A5" s="224"/>
      <c r="B5" s="235"/>
      <c r="C5" s="236"/>
      <c r="D5" s="237"/>
      <c r="E5" s="227" t="s">
        <v>114</v>
      </c>
      <c r="F5" s="228" t="s">
        <v>100</v>
      </c>
      <c r="G5" s="232" t="s">
        <v>101</v>
      </c>
      <c r="H5" s="224"/>
      <c r="I5" s="225"/>
      <c r="J5" s="225"/>
      <c r="K5" s="225"/>
      <c r="L5" s="225"/>
      <c r="M5" s="224"/>
      <c r="N5" s="224"/>
      <c r="O5" s="224"/>
      <c r="P5" s="132"/>
      <c r="Q5" s="132"/>
    </row>
    <row r="6" spans="1:51" s="11" customFormat="1" ht="42" customHeight="1">
      <c r="A6" s="224"/>
      <c r="B6" s="235"/>
      <c r="C6" s="236"/>
      <c r="D6" s="237"/>
      <c r="E6" s="225"/>
      <c r="F6" s="226"/>
      <c r="G6" s="224"/>
      <c r="H6" s="224"/>
      <c r="I6" s="225"/>
      <c r="J6" s="140" t="s">
        <v>102</v>
      </c>
      <c r="K6" s="140" t="s">
        <v>103</v>
      </c>
      <c r="L6" s="225"/>
      <c r="M6" s="224"/>
      <c r="N6" s="224"/>
      <c r="O6" s="224"/>
      <c r="P6" s="132"/>
      <c r="Q6" s="132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</row>
    <row r="7" spans="1:51" s="11" customFormat="1" ht="30.95" customHeight="1">
      <c r="A7" s="105"/>
      <c r="B7" s="22" t="s">
        <v>115</v>
      </c>
      <c r="C7" s="23" t="s">
        <v>106</v>
      </c>
      <c r="D7" s="144">
        <v>3633680.5</v>
      </c>
      <c r="E7" s="144">
        <v>3633405</v>
      </c>
      <c r="F7" s="144">
        <v>3633404.74</v>
      </c>
      <c r="G7" s="77"/>
      <c r="H7" s="77"/>
      <c r="I7" s="77"/>
      <c r="J7" s="77"/>
      <c r="K7" s="77"/>
      <c r="L7" s="77"/>
      <c r="M7" s="123">
        <v>276</v>
      </c>
      <c r="N7" s="77"/>
      <c r="O7" s="77"/>
      <c r="P7" s="132"/>
      <c r="Q7" s="132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</row>
    <row r="8" spans="1:51" s="11" customFormat="1" ht="30.95" customHeight="1">
      <c r="A8" s="105"/>
      <c r="B8" s="22" t="s">
        <v>107</v>
      </c>
      <c r="C8" s="23" t="s">
        <v>108</v>
      </c>
      <c r="D8" s="144">
        <f>SUM(E8+M8)</f>
        <v>3633681</v>
      </c>
      <c r="E8" s="144">
        <v>3633405</v>
      </c>
      <c r="F8" s="199">
        <v>3633404.74</v>
      </c>
      <c r="G8" s="77"/>
      <c r="H8" s="77"/>
      <c r="I8" s="77"/>
      <c r="J8" s="77"/>
      <c r="K8" s="77"/>
      <c r="L8" s="77"/>
      <c r="M8" s="123">
        <v>276</v>
      </c>
      <c r="N8" s="77"/>
      <c r="O8" s="77"/>
      <c r="P8" s="132"/>
      <c r="Q8" s="132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</row>
    <row r="9" spans="1:51" s="11" customFormat="1" ht="30.95" customHeight="1">
      <c r="A9" s="46">
        <v>201</v>
      </c>
      <c r="B9" s="47" t="s">
        <v>107</v>
      </c>
      <c r="C9" s="48" t="s">
        <v>514</v>
      </c>
      <c r="D9" s="144">
        <f t="shared" ref="D9:F9" si="0">SUM(D10)</f>
        <v>3062165</v>
      </c>
      <c r="E9" s="144">
        <v>3061889</v>
      </c>
      <c r="F9" s="144">
        <f t="shared" si="0"/>
        <v>3061889</v>
      </c>
      <c r="G9" s="77"/>
      <c r="H9" s="77"/>
      <c r="I9" s="77"/>
      <c r="J9" s="77"/>
      <c r="K9" s="77"/>
      <c r="L9" s="77"/>
      <c r="M9" s="123">
        <v>276</v>
      </c>
      <c r="N9" s="77"/>
      <c r="O9" s="77"/>
      <c r="P9" s="132"/>
      <c r="Q9" s="132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</row>
    <row r="10" spans="1:51" s="11" customFormat="1" ht="30.95" customHeight="1">
      <c r="A10" s="46" t="s">
        <v>116</v>
      </c>
      <c r="B10" s="47" t="s">
        <v>107</v>
      </c>
      <c r="C10" s="48" t="s">
        <v>515</v>
      </c>
      <c r="D10" s="144">
        <f t="shared" ref="D10:F10" si="1">SUM(D11+D12)</f>
        <v>3062165</v>
      </c>
      <c r="E10" s="144">
        <v>3061889</v>
      </c>
      <c r="F10" s="144">
        <f t="shared" si="1"/>
        <v>3061889</v>
      </c>
      <c r="G10" s="77"/>
      <c r="H10" s="77"/>
      <c r="I10" s="77"/>
      <c r="J10" s="77"/>
      <c r="K10" s="77"/>
      <c r="L10" s="77"/>
      <c r="M10" s="123">
        <v>276</v>
      </c>
      <c r="N10" s="77"/>
      <c r="O10" s="77"/>
      <c r="P10" s="132"/>
      <c r="Q10" s="132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</row>
    <row r="11" spans="1:51" s="11" customFormat="1" ht="30.95" customHeight="1">
      <c r="A11" s="47" t="s">
        <v>117</v>
      </c>
      <c r="B11" s="47" t="s">
        <v>107</v>
      </c>
      <c r="C11" s="51" t="s">
        <v>516</v>
      </c>
      <c r="D11" s="144">
        <v>1672165</v>
      </c>
      <c r="E11" s="144">
        <v>1671889</v>
      </c>
      <c r="F11" s="144">
        <v>1671889</v>
      </c>
      <c r="G11" s="45"/>
      <c r="H11" s="45"/>
      <c r="I11" s="45"/>
      <c r="J11" s="45"/>
      <c r="K11" s="45"/>
      <c r="L11" s="45"/>
      <c r="M11" s="123">
        <v>276</v>
      </c>
      <c r="N11" s="45"/>
      <c r="O11" s="45"/>
      <c r="P11" s="132"/>
      <c r="Q11" s="132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</row>
    <row r="12" spans="1:51" s="11" customFormat="1" ht="30.95" customHeight="1">
      <c r="A12" s="46" t="s">
        <v>118</v>
      </c>
      <c r="B12" s="47" t="s">
        <v>107</v>
      </c>
      <c r="C12" s="51" t="s">
        <v>119</v>
      </c>
      <c r="D12" s="144">
        <v>1390000</v>
      </c>
      <c r="E12" s="144">
        <v>1390000</v>
      </c>
      <c r="F12" s="144">
        <v>1390000</v>
      </c>
      <c r="G12" s="45"/>
      <c r="H12" s="45"/>
      <c r="I12" s="45"/>
      <c r="J12" s="45"/>
      <c r="K12" s="45"/>
      <c r="L12" s="45"/>
      <c r="M12" s="123"/>
      <c r="N12" s="77"/>
      <c r="O12" s="77"/>
      <c r="P12" s="132"/>
      <c r="Q12" s="132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</row>
    <row r="13" spans="1:51" s="11" customFormat="1" ht="30.95" customHeight="1">
      <c r="A13" s="52" t="s">
        <v>120</v>
      </c>
      <c r="B13" s="47" t="s">
        <v>107</v>
      </c>
      <c r="C13" s="53" t="s">
        <v>121</v>
      </c>
      <c r="D13" s="144">
        <f t="shared" ref="D13:F13" si="2">SUM(D14+D17)</f>
        <v>331921</v>
      </c>
      <c r="E13" s="144">
        <f t="shared" si="2"/>
        <v>331921</v>
      </c>
      <c r="F13" s="144">
        <f t="shared" si="2"/>
        <v>331921</v>
      </c>
      <c r="G13" s="59"/>
      <c r="H13" s="59"/>
      <c r="I13" s="59"/>
      <c r="J13" s="59"/>
      <c r="K13" s="59"/>
      <c r="L13" s="59"/>
      <c r="M13" s="59"/>
      <c r="N13" s="59"/>
      <c r="O13" s="59"/>
    </row>
    <row r="14" spans="1:51" s="11" customFormat="1" ht="30.95" customHeight="1">
      <c r="A14" s="52" t="s">
        <v>122</v>
      </c>
      <c r="B14" s="47" t="s">
        <v>107</v>
      </c>
      <c r="C14" s="53" t="s">
        <v>123</v>
      </c>
      <c r="D14" s="144">
        <f t="shared" ref="D14:F14" si="3">SUM(D15+D16)</f>
        <v>294886</v>
      </c>
      <c r="E14" s="144">
        <f t="shared" si="3"/>
        <v>294886</v>
      </c>
      <c r="F14" s="144">
        <f t="shared" si="3"/>
        <v>294886</v>
      </c>
      <c r="G14" s="59"/>
      <c r="H14" s="59"/>
      <c r="I14" s="59"/>
      <c r="J14" s="59"/>
      <c r="K14" s="59"/>
      <c r="L14" s="59"/>
      <c r="M14" s="59"/>
      <c r="N14" s="59"/>
      <c r="O14" s="59"/>
    </row>
    <row r="15" spans="1:51" s="11" customFormat="1" ht="30.95" customHeight="1">
      <c r="A15" s="52" t="s">
        <v>124</v>
      </c>
      <c r="B15" s="47" t="s">
        <v>107</v>
      </c>
      <c r="C15" s="53" t="s">
        <v>125</v>
      </c>
      <c r="D15" s="144">
        <v>196591</v>
      </c>
      <c r="E15" s="144">
        <v>196591</v>
      </c>
      <c r="F15" s="144">
        <v>196591</v>
      </c>
      <c r="G15" s="59"/>
      <c r="H15" s="59"/>
      <c r="I15" s="59"/>
      <c r="J15" s="59"/>
      <c r="K15" s="59"/>
      <c r="L15" s="59"/>
      <c r="M15" s="59"/>
      <c r="N15" s="59"/>
      <c r="O15" s="59"/>
    </row>
    <row r="16" spans="1:51" s="11" customFormat="1" ht="30.95" customHeight="1">
      <c r="A16" s="52" t="s">
        <v>126</v>
      </c>
      <c r="B16" s="47" t="s">
        <v>107</v>
      </c>
      <c r="C16" s="53" t="s">
        <v>127</v>
      </c>
      <c r="D16" s="144">
        <v>98295</v>
      </c>
      <c r="E16" s="144">
        <v>98295</v>
      </c>
      <c r="F16" s="144">
        <v>98295</v>
      </c>
      <c r="G16" s="59"/>
      <c r="H16" s="59"/>
      <c r="I16" s="59"/>
      <c r="J16" s="59"/>
      <c r="K16" s="59"/>
      <c r="L16" s="59"/>
      <c r="M16" s="59"/>
      <c r="N16" s="59"/>
      <c r="O16" s="59"/>
    </row>
    <row r="17" spans="1:15" s="11" customFormat="1" ht="30.95" customHeight="1">
      <c r="A17" s="52" t="s">
        <v>128</v>
      </c>
      <c r="B17" s="47" t="s">
        <v>107</v>
      </c>
      <c r="C17" s="53" t="s">
        <v>129</v>
      </c>
      <c r="D17" s="144">
        <v>37035</v>
      </c>
      <c r="E17" s="144">
        <v>37035</v>
      </c>
      <c r="F17" s="144">
        <v>37035</v>
      </c>
      <c r="G17" s="59"/>
      <c r="H17" s="59"/>
      <c r="I17" s="59"/>
      <c r="J17" s="59"/>
      <c r="K17" s="59"/>
      <c r="L17" s="59"/>
      <c r="M17" s="59"/>
      <c r="N17" s="59"/>
      <c r="O17" s="59"/>
    </row>
    <row r="18" spans="1:15" s="11" customFormat="1" ht="30.95" customHeight="1">
      <c r="A18" s="52" t="s">
        <v>130</v>
      </c>
      <c r="B18" s="47" t="s">
        <v>107</v>
      </c>
      <c r="C18" s="53" t="s">
        <v>131</v>
      </c>
      <c r="D18" s="144">
        <v>37035</v>
      </c>
      <c r="E18" s="144">
        <v>37035</v>
      </c>
      <c r="F18" s="144">
        <v>37035</v>
      </c>
      <c r="G18" s="59"/>
      <c r="H18" s="59"/>
      <c r="I18" s="59"/>
      <c r="J18" s="59"/>
      <c r="K18" s="59"/>
      <c r="L18" s="59"/>
      <c r="M18" s="59"/>
      <c r="N18" s="59"/>
      <c r="O18" s="59"/>
    </row>
    <row r="19" spans="1:15" s="11" customFormat="1" ht="30.95" customHeight="1">
      <c r="A19" s="52" t="s">
        <v>132</v>
      </c>
      <c r="B19" s="47" t="s">
        <v>107</v>
      </c>
      <c r="C19" s="53" t="s">
        <v>133</v>
      </c>
      <c r="D19" s="144">
        <v>92152</v>
      </c>
      <c r="E19" s="144">
        <v>92152</v>
      </c>
      <c r="F19" s="144">
        <v>92152</v>
      </c>
      <c r="G19" s="59"/>
      <c r="H19" s="59"/>
      <c r="I19" s="59"/>
      <c r="J19" s="59"/>
      <c r="K19" s="59"/>
      <c r="L19" s="59"/>
      <c r="M19" s="59"/>
      <c r="N19" s="59"/>
      <c r="O19" s="59"/>
    </row>
    <row r="20" spans="1:15" s="11" customFormat="1" ht="30.95" customHeight="1">
      <c r="A20" s="52" t="s">
        <v>134</v>
      </c>
      <c r="B20" s="47" t="s">
        <v>107</v>
      </c>
      <c r="C20" s="53" t="s">
        <v>135</v>
      </c>
      <c r="D20" s="144">
        <v>92152</v>
      </c>
      <c r="E20" s="144">
        <v>92152</v>
      </c>
      <c r="F20" s="144">
        <v>92152</v>
      </c>
      <c r="G20" s="59"/>
      <c r="H20" s="59"/>
      <c r="I20" s="59"/>
      <c r="J20" s="59"/>
      <c r="K20" s="59"/>
      <c r="L20" s="59"/>
      <c r="M20" s="59"/>
      <c r="N20" s="59"/>
      <c r="O20" s="59"/>
    </row>
    <row r="21" spans="1:15" s="11" customFormat="1" ht="30.95" customHeight="1">
      <c r="A21" s="52" t="s">
        <v>136</v>
      </c>
      <c r="B21" s="47" t="s">
        <v>107</v>
      </c>
      <c r="C21" s="53" t="s">
        <v>137</v>
      </c>
      <c r="D21" s="144">
        <v>92152</v>
      </c>
      <c r="E21" s="144">
        <v>92152</v>
      </c>
      <c r="F21" s="144">
        <v>92152</v>
      </c>
      <c r="G21" s="59"/>
      <c r="H21" s="59"/>
      <c r="I21" s="59"/>
      <c r="J21" s="59"/>
      <c r="K21" s="59"/>
      <c r="L21" s="59"/>
      <c r="M21" s="59"/>
      <c r="N21" s="59"/>
      <c r="O21" s="59"/>
    </row>
    <row r="22" spans="1:15" s="11" customFormat="1" ht="30.95" customHeight="1">
      <c r="A22" s="52" t="s">
        <v>138</v>
      </c>
      <c r="B22" s="47" t="s">
        <v>107</v>
      </c>
      <c r="C22" s="53" t="s">
        <v>139</v>
      </c>
      <c r="D22" s="144">
        <v>147443</v>
      </c>
      <c r="E22" s="144">
        <v>147443</v>
      </c>
      <c r="F22" s="144">
        <v>147443</v>
      </c>
      <c r="G22" s="59"/>
      <c r="H22" s="59"/>
      <c r="I22" s="59"/>
      <c r="J22" s="59"/>
      <c r="K22" s="59"/>
      <c r="L22" s="59"/>
      <c r="M22" s="59"/>
      <c r="N22" s="59"/>
      <c r="O22" s="59"/>
    </row>
    <row r="23" spans="1:15" s="11" customFormat="1" ht="30.95" customHeight="1">
      <c r="A23" s="52" t="s">
        <v>140</v>
      </c>
      <c r="B23" s="47" t="s">
        <v>107</v>
      </c>
      <c r="C23" s="53" t="s">
        <v>141</v>
      </c>
      <c r="D23" s="144">
        <v>147443</v>
      </c>
      <c r="E23" s="144">
        <v>147443</v>
      </c>
      <c r="F23" s="144">
        <v>147443</v>
      </c>
      <c r="G23" s="59"/>
      <c r="H23" s="59"/>
      <c r="I23" s="59"/>
      <c r="J23" s="59"/>
      <c r="K23" s="59"/>
      <c r="L23" s="59"/>
      <c r="M23" s="59"/>
      <c r="N23" s="59"/>
      <c r="O23" s="59"/>
    </row>
    <row r="24" spans="1:15" s="11" customFormat="1" ht="30.95" customHeight="1">
      <c r="A24" s="52" t="s">
        <v>142</v>
      </c>
      <c r="B24" s="47" t="s">
        <v>107</v>
      </c>
      <c r="C24" s="53" t="s">
        <v>143</v>
      </c>
      <c r="D24" s="144">
        <v>147443</v>
      </c>
      <c r="E24" s="144">
        <v>147443</v>
      </c>
      <c r="F24" s="144">
        <v>147443</v>
      </c>
      <c r="G24" s="59"/>
      <c r="H24" s="59"/>
      <c r="I24" s="59"/>
      <c r="J24" s="59"/>
      <c r="K24" s="59"/>
      <c r="L24" s="59"/>
      <c r="M24" s="59"/>
      <c r="N24" s="59"/>
      <c r="O24" s="59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33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zoomScale="130" zoomScaleNormal="130" workbookViewId="0">
      <selection activeCell="B12" sqref="B12"/>
    </sheetView>
  </sheetViews>
  <sheetFormatPr defaultColWidth="9" defaultRowHeight="11.25"/>
  <cols>
    <col min="1" max="1" width="34.6640625" style="12" customWidth="1"/>
    <col min="2" max="2" width="19.83203125" style="380" customWidth="1"/>
    <col min="3" max="3" width="34.5" style="12" customWidth="1"/>
    <col min="4" max="5" width="17.83203125" style="380" customWidth="1"/>
    <col min="6" max="6" width="17.83203125" style="12" customWidth="1"/>
    <col min="7" max="16384" width="9" style="12"/>
  </cols>
  <sheetData>
    <row r="1" spans="1:6" ht="12">
      <c r="F1" s="110" t="s">
        <v>144</v>
      </c>
    </row>
    <row r="2" spans="1:6">
      <c r="F2" s="188"/>
    </row>
    <row r="3" spans="1:6">
      <c r="A3" s="243" t="s">
        <v>145</v>
      </c>
      <c r="B3" s="243"/>
      <c r="C3" s="243"/>
      <c r="D3" s="243"/>
      <c r="E3" s="243"/>
      <c r="F3" s="243"/>
    </row>
    <row r="4" spans="1:6">
      <c r="A4" s="243"/>
      <c r="B4" s="243"/>
      <c r="C4" s="243"/>
      <c r="D4" s="243"/>
      <c r="E4" s="243"/>
      <c r="F4" s="243"/>
    </row>
    <row r="5" spans="1:6" ht="19.5" customHeight="1">
      <c r="A5" s="243"/>
      <c r="B5" s="243"/>
      <c r="C5" s="243"/>
      <c r="D5" s="243"/>
      <c r="E5" s="243"/>
      <c r="F5" s="243"/>
    </row>
    <row r="6" spans="1:6" s="11" customFormat="1" ht="20.25" customHeight="1">
      <c r="A6" s="11" t="s">
        <v>527</v>
      </c>
      <c r="B6" s="60"/>
      <c r="D6" s="60"/>
      <c r="E6" s="60"/>
      <c r="F6" s="110" t="s">
        <v>87</v>
      </c>
    </row>
    <row r="7" spans="1:6" s="11" customFormat="1" ht="25.5" customHeight="1">
      <c r="A7" s="238" t="s">
        <v>4</v>
      </c>
      <c r="B7" s="239"/>
      <c r="C7" s="240" t="s">
        <v>146</v>
      </c>
      <c r="D7" s="241"/>
      <c r="E7" s="241"/>
      <c r="F7" s="242"/>
    </row>
    <row r="8" spans="1:6" s="11" customFormat="1" ht="23.1" customHeight="1">
      <c r="A8" s="17" t="s">
        <v>6</v>
      </c>
      <c r="B8" s="157" t="s">
        <v>147</v>
      </c>
      <c r="C8" s="17" t="s">
        <v>148</v>
      </c>
      <c r="D8" s="189" t="s">
        <v>104</v>
      </c>
      <c r="E8" s="189" t="s">
        <v>149</v>
      </c>
      <c r="F8" s="157" t="s">
        <v>150</v>
      </c>
    </row>
    <row r="9" spans="1:6" s="11" customFormat="1" ht="23.1" customHeight="1">
      <c r="A9" s="190" t="s">
        <v>151</v>
      </c>
      <c r="B9" s="191">
        <v>3633405</v>
      </c>
      <c r="C9" s="192" t="s">
        <v>12</v>
      </c>
      <c r="D9" s="144">
        <v>3061889</v>
      </c>
      <c r="E9" s="144">
        <v>3061889</v>
      </c>
      <c r="F9" s="193"/>
    </row>
    <row r="10" spans="1:6" s="11" customFormat="1" ht="23.1" customHeight="1">
      <c r="A10" s="190" t="s">
        <v>152</v>
      </c>
      <c r="B10" s="191">
        <v>3633405</v>
      </c>
      <c r="C10" s="192" t="s">
        <v>16</v>
      </c>
      <c r="D10" s="392">
        <v>0</v>
      </c>
      <c r="E10" s="392">
        <v>0</v>
      </c>
      <c r="F10" s="193"/>
    </row>
    <row r="11" spans="1:6" s="11" customFormat="1" ht="23.1" customHeight="1">
      <c r="A11" s="190" t="s">
        <v>153</v>
      </c>
      <c r="B11" s="191">
        <v>0</v>
      </c>
      <c r="C11" s="192" t="s">
        <v>20</v>
      </c>
      <c r="D11" s="392">
        <v>0</v>
      </c>
      <c r="E11" s="392">
        <v>0</v>
      </c>
      <c r="F11" s="193"/>
    </row>
    <row r="12" spans="1:6" s="11" customFormat="1" ht="23.1" customHeight="1">
      <c r="A12" s="190" t="s">
        <v>154</v>
      </c>
      <c r="B12" s="191"/>
      <c r="C12" s="192" t="s">
        <v>24</v>
      </c>
      <c r="D12" s="392">
        <v>0</v>
      </c>
      <c r="E12" s="392">
        <v>0</v>
      </c>
      <c r="F12" s="193"/>
    </row>
    <row r="13" spans="1:6" s="11" customFormat="1" ht="23.1" customHeight="1">
      <c r="A13" s="190" t="s">
        <v>155</v>
      </c>
      <c r="B13" s="191"/>
      <c r="C13" s="192" t="s">
        <v>28</v>
      </c>
      <c r="D13" s="392">
        <v>0</v>
      </c>
      <c r="E13" s="392">
        <v>0</v>
      </c>
      <c r="F13" s="193"/>
    </row>
    <row r="14" spans="1:6" s="11" customFormat="1" ht="23.1" customHeight="1">
      <c r="A14" s="190" t="s">
        <v>156</v>
      </c>
      <c r="B14" s="191"/>
      <c r="C14" s="192" t="s">
        <v>31</v>
      </c>
      <c r="D14" s="392">
        <v>0</v>
      </c>
      <c r="E14" s="392">
        <v>0</v>
      </c>
      <c r="F14" s="193"/>
    </row>
    <row r="15" spans="1:6" s="11" customFormat="1" ht="23.1" customHeight="1">
      <c r="A15" s="190"/>
      <c r="B15" s="191"/>
      <c r="C15" s="192" t="s">
        <v>35</v>
      </c>
      <c r="D15" s="392">
        <v>0</v>
      </c>
      <c r="E15" s="392">
        <v>0</v>
      </c>
      <c r="F15" s="193"/>
    </row>
    <row r="16" spans="1:6" s="11" customFormat="1" ht="23.1" customHeight="1">
      <c r="A16" s="190"/>
      <c r="B16" s="191"/>
      <c r="C16" s="192" t="s">
        <v>38</v>
      </c>
      <c r="D16" s="392">
        <v>331921</v>
      </c>
      <c r="E16" s="392">
        <v>331921</v>
      </c>
      <c r="F16" s="193"/>
    </row>
    <row r="17" spans="1:6" s="11" customFormat="1" ht="23.1" customHeight="1">
      <c r="A17" s="190"/>
      <c r="B17" s="191"/>
      <c r="C17" s="192" t="s">
        <v>157</v>
      </c>
      <c r="D17" s="392">
        <v>92152</v>
      </c>
      <c r="E17" s="392">
        <v>92152</v>
      </c>
      <c r="F17" s="193"/>
    </row>
    <row r="18" spans="1:6" s="11" customFormat="1" ht="23.1" customHeight="1">
      <c r="A18" s="190"/>
      <c r="B18" s="191"/>
      <c r="C18" s="192" t="s">
        <v>158</v>
      </c>
      <c r="D18" s="392">
        <v>0</v>
      </c>
      <c r="E18" s="392">
        <v>0</v>
      </c>
      <c r="F18" s="193"/>
    </row>
    <row r="19" spans="1:6" s="11" customFormat="1" ht="23.1" customHeight="1">
      <c r="A19" s="190"/>
      <c r="B19" s="191"/>
      <c r="C19" s="192" t="s">
        <v>159</v>
      </c>
      <c r="D19" s="392">
        <v>0</v>
      </c>
      <c r="E19" s="392">
        <v>0</v>
      </c>
      <c r="F19" s="193"/>
    </row>
    <row r="20" spans="1:6" s="11" customFormat="1" ht="23.1" customHeight="1">
      <c r="A20" s="190"/>
      <c r="B20" s="191"/>
      <c r="C20" s="192" t="s">
        <v>160</v>
      </c>
      <c r="D20" s="392">
        <v>0</v>
      </c>
      <c r="E20" s="392">
        <v>0</v>
      </c>
      <c r="F20" s="193"/>
    </row>
    <row r="21" spans="1:6" s="11" customFormat="1" ht="23.1" customHeight="1">
      <c r="A21" s="59"/>
      <c r="B21" s="191"/>
      <c r="C21" s="192" t="s">
        <v>161</v>
      </c>
      <c r="D21" s="392">
        <v>0</v>
      </c>
      <c r="E21" s="392">
        <v>0</v>
      </c>
      <c r="F21" s="193"/>
    </row>
    <row r="22" spans="1:6" s="11" customFormat="1" ht="23.1" customHeight="1">
      <c r="A22" s="59"/>
      <c r="B22" s="191"/>
      <c r="C22" s="194" t="s">
        <v>162</v>
      </c>
      <c r="D22" s="392">
        <v>0</v>
      </c>
      <c r="E22" s="392">
        <v>0</v>
      </c>
      <c r="F22" s="193"/>
    </row>
    <row r="23" spans="1:6" s="11" customFormat="1" ht="23.1" customHeight="1">
      <c r="A23" s="59"/>
      <c r="B23" s="191"/>
      <c r="C23" s="194" t="s">
        <v>163</v>
      </c>
      <c r="D23" s="392">
        <v>0</v>
      </c>
      <c r="E23" s="392">
        <v>0</v>
      </c>
      <c r="F23" s="193"/>
    </row>
    <row r="24" spans="1:6" s="11" customFormat="1" ht="23.1" customHeight="1">
      <c r="A24" s="59"/>
      <c r="B24" s="191"/>
      <c r="C24" s="194" t="s">
        <v>164</v>
      </c>
      <c r="D24" s="392">
        <v>0</v>
      </c>
      <c r="E24" s="392">
        <v>0</v>
      </c>
      <c r="F24" s="193"/>
    </row>
    <row r="25" spans="1:6" s="11" customFormat="1" ht="23.1" customHeight="1">
      <c r="A25" s="59"/>
      <c r="B25" s="191"/>
      <c r="C25" s="194" t="s">
        <v>165</v>
      </c>
      <c r="D25" s="392">
        <v>0</v>
      </c>
      <c r="E25" s="392">
        <v>0</v>
      </c>
      <c r="F25" s="193"/>
    </row>
    <row r="26" spans="1:6" s="11" customFormat="1" ht="23.1" customHeight="1">
      <c r="A26" s="59"/>
      <c r="B26" s="191"/>
      <c r="C26" s="194" t="s">
        <v>166</v>
      </c>
      <c r="D26" s="392">
        <v>0</v>
      </c>
      <c r="E26" s="392">
        <v>0</v>
      </c>
      <c r="F26" s="193"/>
    </row>
    <row r="27" spans="1:6" s="11" customFormat="1" ht="23.1" customHeight="1">
      <c r="A27" s="59"/>
      <c r="B27" s="191"/>
      <c r="C27" s="194" t="s">
        <v>167</v>
      </c>
      <c r="D27" s="392">
        <v>147443</v>
      </c>
      <c r="E27" s="392">
        <v>147443</v>
      </c>
      <c r="F27" s="193"/>
    </row>
    <row r="28" spans="1:6" s="11" customFormat="1" ht="23.1" customHeight="1">
      <c r="A28" s="190"/>
      <c r="B28" s="191"/>
      <c r="C28" s="194" t="s">
        <v>168</v>
      </c>
      <c r="D28" s="392">
        <v>0</v>
      </c>
      <c r="E28" s="392">
        <v>0</v>
      </c>
      <c r="F28" s="193"/>
    </row>
    <row r="29" spans="1:6" s="11" customFormat="1" ht="23.1" customHeight="1">
      <c r="A29" s="19" t="s">
        <v>78</v>
      </c>
      <c r="B29" s="195">
        <v>3633405</v>
      </c>
      <c r="C29" s="189" t="s">
        <v>90</v>
      </c>
      <c r="D29" s="393">
        <f>SUM(D9+D16+D17+D27)</f>
        <v>3633405</v>
      </c>
      <c r="E29" s="393">
        <f>SUM(E9+E16+E17+E27)</f>
        <v>3633405</v>
      </c>
      <c r="F29" s="196"/>
    </row>
  </sheetData>
  <sheetProtection formatCells="0" formatColumns="0" formatRows="0"/>
  <mergeCells count="3">
    <mergeCell ref="A7:B7"/>
    <mergeCell ref="C7:F7"/>
    <mergeCell ref="A3:F5"/>
  </mergeCells>
  <phoneticPr fontId="33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showGridLines="0" showZeros="0" workbookViewId="0">
      <selection activeCell="C10" sqref="C10"/>
    </sheetView>
  </sheetViews>
  <sheetFormatPr defaultColWidth="9.1640625" defaultRowHeight="11.25"/>
  <cols>
    <col min="1" max="1" width="22.83203125" style="12" customWidth="1"/>
    <col min="2" max="2" width="17.33203125" style="12" customWidth="1"/>
    <col min="3" max="3" width="60" style="12" customWidth="1"/>
    <col min="4" max="4" width="21.1640625" style="12" customWidth="1"/>
    <col min="5" max="5" width="12.83203125" style="12" customWidth="1"/>
    <col min="6" max="6" width="13.1640625" style="12" customWidth="1"/>
    <col min="7" max="8" width="12.6640625" style="12" customWidth="1"/>
    <col min="9" max="9" width="12.1640625" style="12" customWidth="1"/>
    <col min="10" max="10" width="16.83203125" style="12" customWidth="1"/>
    <col min="11" max="11" width="10.33203125" style="12" customWidth="1"/>
    <col min="12" max="12" width="12.33203125" style="12" customWidth="1"/>
    <col min="13" max="13" width="10.33203125" style="12" customWidth="1"/>
    <col min="14" max="14" width="12.1640625" style="12" customWidth="1"/>
    <col min="15" max="15" width="10.33203125" style="12" customWidth="1"/>
    <col min="16" max="16" width="11.83203125" style="12" customWidth="1"/>
    <col min="17" max="17" width="12.1640625" style="12" customWidth="1"/>
    <col min="18" max="20" width="10.33203125" style="12" customWidth="1"/>
    <col min="21" max="21" width="11.6640625" style="12" customWidth="1"/>
    <col min="22" max="22" width="10.33203125" style="12" customWidth="1"/>
    <col min="23" max="24" width="6.83203125" style="12" customWidth="1"/>
    <col min="25" max="16384" width="9.1640625" style="12"/>
  </cols>
  <sheetData>
    <row r="1" spans="1:24" ht="24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46"/>
      <c r="R1" s="146"/>
      <c r="S1" s="145"/>
      <c r="T1" s="145"/>
      <c r="U1" s="151"/>
      <c r="V1" s="120" t="s">
        <v>169</v>
      </c>
      <c r="W1" s="145"/>
      <c r="X1" s="145"/>
    </row>
    <row r="2" spans="1:24" ht="24.75" customHeight="1">
      <c r="A2" s="222" t="s">
        <v>170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145"/>
      <c r="X2" s="145"/>
    </row>
    <row r="3" spans="1:24" s="11" customFormat="1" ht="24.75" customHeight="1">
      <c r="A3" s="138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47"/>
      <c r="R3" s="147"/>
      <c r="S3" s="149"/>
      <c r="T3" s="149"/>
      <c r="U3" s="149"/>
      <c r="V3" s="154" t="s">
        <v>87</v>
      </c>
      <c r="W3" s="149"/>
      <c r="X3" s="149"/>
    </row>
    <row r="4" spans="1:24" s="11" customFormat="1" ht="24.75" customHeight="1">
      <c r="A4" s="244" t="s">
        <v>111</v>
      </c>
      <c r="B4" s="245" t="s">
        <v>88</v>
      </c>
      <c r="C4" s="238" t="s">
        <v>112</v>
      </c>
      <c r="D4" s="230" t="s">
        <v>90</v>
      </c>
      <c r="E4" s="230" t="s">
        <v>171</v>
      </c>
      <c r="F4" s="230"/>
      <c r="G4" s="230"/>
      <c r="H4" s="230"/>
      <c r="I4" s="224" t="s">
        <v>172</v>
      </c>
      <c r="J4" s="224"/>
      <c r="K4" s="224"/>
      <c r="L4" s="224"/>
      <c r="M4" s="224"/>
      <c r="N4" s="224"/>
      <c r="O4" s="224"/>
      <c r="P4" s="224"/>
      <c r="Q4" s="224"/>
      <c r="R4" s="224"/>
      <c r="S4" s="245" t="s">
        <v>173</v>
      </c>
      <c r="T4" s="224" t="s">
        <v>174</v>
      </c>
      <c r="U4" s="235" t="s">
        <v>175</v>
      </c>
      <c r="V4" s="224" t="s">
        <v>176</v>
      </c>
      <c r="W4" s="149"/>
      <c r="X4" s="149"/>
    </row>
    <row r="5" spans="1:24" s="11" customFormat="1" ht="24.75" customHeight="1">
      <c r="A5" s="244"/>
      <c r="B5" s="245"/>
      <c r="C5" s="238"/>
      <c r="D5" s="224"/>
      <c r="E5" s="246" t="s">
        <v>104</v>
      </c>
      <c r="F5" s="232" t="s">
        <v>177</v>
      </c>
      <c r="G5" s="232" t="s">
        <v>178</v>
      </c>
      <c r="H5" s="232" t="s">
        <v>179</v>
      </c>
      <c r="I5" s="232" t="s">
        <v>104</v>
      </c>
      <c r="J5" s="247" t="s">
        <v>180</v>
      </c>
      <c r="K5" s="247" t="s">
        <v>181</v>
      </c>
      <c r="L5" s="247" t="s">
        <v>182</v>
      </c>
      <c r="M5" s="249" t="s">
        <v>183</v>
      </c>
      <c r="N5" s="232" t="s">
        <v>184</v>
      </c>
      <c r="O5" s="232" t="s">
        <v>185</v>
      </c>
      <c r="P5" s="232" t="s">
        <v>186</v>
      </c>
      <c r="Q5" s="232" t="s">
        <v>187</v>
      </c>
      <c r="R5" s="229" t="s">
        <v>188</v>
      </c>
      <c r="S5" s="230"/>
      <c r="T5" s="224"/>
      <c r="U5" s="235"/>
      <c r="V5" s="224"/>
      <c r="W5" s="149"/>
      <c r="X5" s="149"/>
    </row>
    <row r="6" spans="1:24" s="11" customFormat="1" ht="30.75" customHeight="1">
      <c r="A6" s="244"/>
      <c r="B6" s="245"/>
      <c r="C6" s="238"/>
      <c r="D6" s="224"/>
      <c r="E6" s="231"/>
      <c r="F6" s="224"/>
      <c r="G6" s="224"/>
      <c r="H6" s="224"/>
      <c r="I6" s="224"/>
      <c r="J6" s="248"/>
      <c r="K6" s="248"/>
      <c r="L6" s="248"/>
      <c r="M6" s="247"/>
      <c r="N6" s="224"/>
      <c r="O6" s="224"/>
      <c r="P6" s="224"/>
      <c r="Q6" s="224"/>
      <c r="R6" s="230"/>
      <c r="S6" s="230"/>
      <c r="T6" s="224"/>
      <c r="U6" s="235"/>
      <c r="V6" s="224"/>
      <c r="W6" s="149"/>
      <c r="X6" s="149"/>
    </row>
    <row r="7" spans="1:24" s="11" customFormat="1" ht="26.1" customHeight="1">
      <c r="A7" s="105"/>
      <c r="B7" s="22" t="s">
        <v>115</v>
      </c>
      <c r="C7" s="23" t="s">
        <v>106</v>
      </c>
      <c r="D7" s="136">
        <f t="shared" ref="D7:D10" si="0">SUM(E7+I7)</f>
        <v>3633404.5</v>
      </c>
      <c r="E7" s="136">
        <f>SUM(F7+G7+H7)</f>
        <v>2243404.5</v>
      </c>
      <c r="F7" s="136">
        <v>1903334.5</v>
      </c>
      <c r="G7" s="136">
        <v>320150</v>
      </c>
      <c r="H7" s="136">
        <v>19920</v>
      </c>
      <c r="I7" s="136">
        <v>1390000</v>
      </c>
      <c r="J7" s="136">
        <v>1390000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73"/>
    </row>
    <row r="8" spans="1:24" s="11" customFormat="1" ht="26.1" customHeight="1">
      <c r="A8" s="105"/>
      <c r="B8" s="22" t="s">
        <v>107</v>
      </c>
      <c r="C8" s="23" t="s">
        <v>108</v>
      </c>
      <c r="D8" s="136">
        <f t="shared" si="0"/>
        <v>3633404.5</v>
      </c>
      <c r="E8" s="136">
        <f>SUM(F8+G8+H8)</f>
        <v>2243404.5</v>
      </c>
      <c r="F8" s="136">
        <v>1903334.5</v>
      </c>
      <c r="G8" s="136">
        <v>320150</v>
      </c>
      <c r="H8" s="136">
        <v>19920</v>
      </c>
      <c r="I8" s="136">
        <v>1390000</v>
      </c>
      <c r="J8" s="136">
        <v>1390000</v>
      </c>
      <c r="K8" s="62"/>
      <c r="L8" s="62"/>
      <c r="M8" s="62"/>
      <c r="N8" s="62"/>
      <c r="O8" s="62"/>
      <c r="P8" s="62"/>
      <c r="Q8" s="62"/>
      <c r="R8" s="62"/>
      <c r="S8" s="75"/>
      <c r="T8" s="75"/>
      <c r="U8" s="76"/>
      <c r="V8" s="77"/>
      <c r="W8" s="149"/>
      <c r="X8" s="149"/>
    </row>
    <row r="9" spans="1:24" s="11" customFormat="1" ht="26.1" customHeight="1">
      <c r="A9" s="46">
        <v>201</v>
      </c>
      <c r="B9" s="47" t="s">
        <v>107</v>
      </c>
      <c r="C9" s="48" t="s">
        <v>520</v>
      </c>
      <c r="D9" s="136">
        <f t="shared" si="0"/>
        <v>3061889</v>
      </c>
      <c r="E9" s="180">
        <v>1671889</v>
      </c>
      <c r="F9" s="180">
        <v>1331819</v>
      </c>
      <c r="G9" s="136">
        <v>320150</v>
      </c>
      <c r="H9" s="180">
        <v>19920</v>
      </c>
      <c r="I9" s="180">
        <v>1390000</v>
      </c>
      <c r="J9" s="180">
        <v>1390000</v>
      </c>
      <c r="K9" s="62"/>
      <c r="L9" s="62"/>
      <c r="M9" s="62"/>
      <c r="N9" s="62"/>
      <c r="O9" s="62"/>
      <c r="P9" s="62"/>
      <c r="Q9" s="62"/>
      <c r="R9" s="62"/>
      <c r="S9" s="75"/>
      <c r="T9" s="75"/>
      <c r="U9" s="76"/>
      <c r="V9" s="77"/>
      <c r="W9" s="149"/>
      <c r="X9" s="149"/>
    </row>
    <row r="10" spans="1:24" s="11" customFormat="1" ht="26.1" customHeight="1">
      <c r="A10" s="46" t="s">
        <v>116</v>
      </c>
      <c r="B10" s="47" t="s">
        <v>107</v>
      </c>
      <c r="C10" s="48" t="s">
        <v>518</v>
      </c>
      <c r="D10" s="136">
        <f t="shared" si="0"/>
        <v>3061889</v>
      </c>
      <c r="E10" s="180">
        <v>1671889</v>
      </c>
      <c r="F10" s="180">
        <v>1331819</v>
      </c>
      <c r="G10" s="136">
        <v>320150</v>
      </c>
      <c r="H10" s="180">
        <v>19920</v>
      </c>
      <c r="I10" s="180">
        <v>1390000</v>
      </c>
      <c r="J10" s="180">
        <v>1390000</v>
      </c>
      <c r="K10" s="62"/>
      <c r="L10" s="62"/>
      <c r="M10" s="62"/>
      <c r="N10" s="62"/>
      <c r="O10" s="62"/>
      <c r="P10" s="62"/>
      <c r="Q10" s="62"/>
      <c r="R10" s="62"/>
      <c r="S10" s="75"/>
      <c r="T10" s="75"/>
      <c r="U10" s="76"/>
      <c r="V10" s="77"/>
      <c r="W10" s="149"/>
      <c r="X10" s="149"/>
    </row>
    <row r="11" spans="1:24" s="11" customFormat="1" ht="26.1" customHeight="1">
      <c r="A11" s="47" t="s">
        <v>117</v>
      </c>
      <c r="B11" s="47" t="s">
        <v>107</v>
      </c>
      <c r="C11" s="51" t="s">
        <v>516</v>
      </c>
      <c r="D11" s="180">
        <v>1671889</v>
      </c>
      <c r="E11" s="180">
        <v>1671889</v>
      </c>
      <c r="F11" s="180">
        <v>1331819</v>
      </c>
      <c r="G11" s="180">
        <v>320150</v>
      </c>
      <c r="H11" s="180">
        <v>19920</v>
      </c>
      <c r="I11" s="180"/>
      <c r="J11" s="180"/>
      <c r="K11" s="62"/>
      <c r="L11" s="62"/>
      <c r="M11" s="62"/>
      <c r="N11" s="62"/>
      <c r="O11" s="62"/>
      <c r="P11" s="62"/>
      <c r="Q11" s="62"/>
      <c r="R11" s="62"/>
      <c r="S11" s="75"/>
      <c r="T11" s="75"/>
      <c r="U11" s="76"/>
      <c r="V11" s="77"/>
      <c r="W11" s="149"/>
      <c r="X11" s="149"/>
    </row>
    <row r="12" spans="1:24" s="11" customFormat="1" ht="26.1" customHeight="1">
      <c r="A12" s="46" t="s">
        <v>118</v>
      </c>
      <c r="B12" s="47" t="s">
        <v>107</v>
      </c>
      <c r="C12" s="51" t="s">
        <v>519</v>
      </c>
      <c r="D12" s="180">
        <v>1390000</v>
      </c>
      <c r="E12" s="180"/>
      <c r="F12" s="180"/>
      <c r="G12" s="180"/>
      <c r="H12" s="180"/>
      <c r="I12" s="180">
        <v>1390000</v>
      </c>
      <c r="J12" s="180">
        <v>1390000</v>
      </c>
      <c r="K12" s="62"/>
      <c r="L12" s="62"/>
      <c r="M12" s="62"/>
      <c r="N12" s="62"/>
      <c r="O12" s="62"/>
      <c r="P12" s="62"/>
      <c r="Q12" s="62"/>
      <c r="R12" s="62"/>
      <c r="S12" s="75"/>
      <c r="T12" s="75"/>
      <c r="U12" s="76"/>
      <c r="V12" s="77"/>
      <c r="W12" s="149"/>
      <c r="X12" s="149"/>
    </row>
    <row r="13" spans="1:24" s="11" customFormat="1" ht="26.1" customHeight="1">
      <c r="A13" s="52" t="s">
        <v>120</v>
      </c>
      <c r="B13" s="47" t="s">
        <v>107</v>
      </c>
      <c r="C13" s="53" t="s">
        <v>121</v>
      </c>
      <c r="D13" s="180">
        <f t="shared" ref="D13:F13" si="1">SUM(D14+D17)</f>
        <v>331921</v>
      </c>
      <c r="E13" s="180">
        <f t="shared" si="1"/>
        <v>331921</v>
      </c>
      <c r="F13" s="180">
        <f t="shared" si="1"/>
        <v>331921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75"/>
      <c r="U13" s="76"/>
      <c r="V13" s="77"/>
      <c r="W13" s="149"/>
      <c r="X13" s="149"/>
    </row>
    <row r="14" spans="1:24" s="11" customFormat="1" ht="26.1" customHeight="1">
      <c r="A14" s="52" t="s">
        <v>122</v>
      </c>
      <c r="B14" s="47" t="s">
        <v>107</v>
      </c>
      <c r="C14" s="53" t="s">
        <v>123</v>
      </c>
      <c r="D14" s="180">
        <f t="shared" ref="D14:F14" si="2">SUM(D15+D16)</f>
        <v>294886</v>
      </c>
      <c r="E14" s="180">
        <f t="shared" si="2"/>
        <v>294886</v>
      </c>
      <c r="F14" s="180">
        <f t="shared" si="2"/>
        <v>294886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75"/>
      <c r="U14" s="76"/>
      <c r="V14" s="77"/>
      <c r="W14" s="149"/>
      <c r="X14" s="149"/>
    </row>
    <row r="15" spans="1:24" s="11" customFormat="1" ht="26.1" customHeight="1">
      <c r="A15" s="52" t="s">
        <v>124</v>
      </c>
      <c r="B15" s="47" t="s">
        <v>107</v>
      </c>
      <c r="C15" s="53" t="s">
        <v>125</v>
      </c>
      <c r="D15" s="180">
        <v>196591</v>
      </c>
      <c r="E15" s="180">
        <v>196591</v>
      </c>
      <c r="F15" s="180">
        <v>196591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75"/>
      <c r="T15" s="75"/>
      <c r="U15" s="76"/>
      <c r="V15" s="77"/>
      <c r="W15" s="149"/>
      <c r="X15" s="149"/>
    </row>
    <row r="16" spans="1:24" s="11" customFormat="1" ht="26.1" customHeight="1">
      <c r="A16" s="52" t="s">
        <v>126</v>
      </c>
      <c r="B16" s="47" t="s">
        <v>107</v>
      </c>
      <c r="C16" s="53" t="s">
        <v>127</v>
      </c>
      <c r="D16" s="180">
        <v>98295</v>
      </c>
      <c r="E16" s="180">
        <v>98295</v>
      </c>
      <c r="F16" s="180">
        <v>98295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75"/>
      <c r="T16" s="75"/>
      <c r="U16" s="76"/>
      <c r="V16" s="77"/>
      <c r="W16" s="149"/>
      <c r="X16" s="149"/>
    </row>
    <row r="17" spans="1:24" s="11" customFormat="1" ht="26.1" customHeight="1">
      <c r="A17" s="52" t="s">
        <v>128</v>
      </c>
      <c r="B17" s="47" t="s">
        <v>107</v>
      </c>
      <c r="C17" s="53" t="s">
        <v>129</v>
      </c>
      <c r="D17" s="180">
        <v>37035</v>
      </c>
      <c r="E17" s="180">
        <v>37035</v>
      </c>
      <c r="F17" s="180">
        <v>37035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75"/>
      <c r="T17" s="75"/>
      <c r="U17" s="76"/>
      <c r="V17" s="77"/>
      <c r="W17" s="149"/>
      <c r="X17" s="149"/>
    </row>
    <row r="18" spans="1:24" s="11" customFormat="1" ht="26.1" customHeight="1">
      <c r="A18" s="52" t="s">
        <v>130</v>
      </c>
      <c r="B18" s="47" t="s">
        <v>107</v>
      </c>
      <c r="C18" s="53" t="s">
        <v>131</v>
      </c>
      <c r="D18" s="180">
        <v>37035</v>
      </c>
      <c r="E18" s="180">
        <v>37035</v>
      </c>
      <c r="F18" s="180">
        <v>37035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75"/>
      <c r="T18" s="75"/>
      <c r="U18" s="76"/>
      <c r="V18" s="77"/>
      <c r="W18" s="149"/>
      <c r="X18" s="149"/>
    </row>
    <row r="19" spans="1:24" s="11" customFormat="1" ht="26.1" customHeight="1">
      <c r="A19" s="52" t="s">
        <v>132</v>
      </c>
      <c r="B19" s="47" t="s">
        <v>107</v>
      </c>
      <c r="C19" s="53" t="s">
        <v>133</v>
      </c>
      <c r="D19" s="180">
        <v>92152</v>
      </c>
      <c r="E19" s="180">
        <v>92152</v>
      </c>
      <c r="F19" s="180">
        <v>92152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75"/>
      <c r="T19" s="75"/>
      <c r="U19" s="76"/>
      <c r="V19" s="77"/>
      <c r="W19" s="149"/>
      <c r="X19" s="149"/>
    </row>
    <row r="20" spans="1:24" s="11" customFormat="1" ht="26.1" customHeight="1">
      <c r="A20" s="52" t="s">
        <v>134</v>
      </c>
      <c r="B20" s="47" t="s">
        <v>107</v>
      </c>
      <c r="C20" s="53" t="s">
        <v>135</v>
      </c>
      <c r="D20" s="180">
        <v>92152</v>
      </c>
      <c r="E20" s="180">
        <v>92152</v>
      </c>
      <c r="F20" s="180">
        <v>92152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59"/>
    </row>
    <row r="21" spans="1:24" s="11" customFormat="1" ht="26.1" customHeight="1">
      <c r="A21" s="52" t="s">
        <v>136</v>
      </c>
      <c r="B21" s="47" t="s">
        <v>107</v>
      </c>
      <c r="C21" s="53" t="s">
        <v>137</v>
      </c>
      <c r="D21" s="180">
        <v>92152</v>
      </c>
      <c r="E21" s="180">
        <v>92152</v>
      </c>
      <c r="F21" s="180">
        <v>92152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59"/>
    </row>
    <row r="22" spans="1:24" s="11" customFormat="1" ht="26.1" customHeight="1">
      <c r="A22" s="52" t="s">
        <v>138</v>
      </c>
      <c r="B22" s="47" t="s">
        <v>107</v>
      </c>
      <c r="C22" s="53" t="s">
        <v>139</v>
      </c>
      <c r="D22" s="180">
        <v>147443</v>
      </c>
      <c r="E22" s="180">
        <v>147443</v>
      </c>
      <c r="F22" s="180">
        <v>147443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59"/>
    </row>
    <row r="23" spans="1:24" s="11" customFormat="1" ht="26.1" customHeight="1">
      <c r="A23" s="52" t="s">
        <v>142</v>
      </c>
      <c r="B23" s="47" t="s">
        <v>107</v>
      </c>
      <c r="C23" s="53" t="s">
        <v>143</v>
      </c>
      <c r="D23" s="180">
        <v>147443</v>
      </c>
      <c r="E23" s="180">
        <v>147443</v>
      </c>
      <c r="F23" s="180">
        <v>147443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59"/>
    </row>
    <row r="24" spans="1:24" s="11" customFormat="1" ht="26.1" customHeight="1">
      <c r="A24" s="52" t="s">
        <v>142</v>
      </c>
      <c r="B24" s="47" t="s">
        <v>107</v>
      </c>
      <c r="C24" s="53" t="s">
        <v>143</v>
      </c>
      <c r="D24" s="180">
        <v>147443</v>
      </c>
      <c r="E24" s="180">
        <v>147443</v>
      </c>
      <c r="F24" s="180">
        <v>147443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59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showGridLines="0" showZeros="0" tabSelected="1" workbookViewId="0">
      <selection activeCell="C13" sqref="C13"/>
    </sheetView>
  </sheetViews>
  <sheetFormatPr defaultColWidth="9.1640625" defaultRowHeight="11.25"/>
  <cols>
    <col min="1" max="1" width="22" style="12" customWidth="1"/>
    <col min="2" max="2" width="18.6640625" style="12" customWidth="1"/>
    <col min="3" max="3" width="66.1640625" style="12" customWidth="1"/>
    <col min="4" max="4" width="14.83203125" style="12" customWidth="1"/>
    <col min="5" max="7" width="21.5" style="12" customWidth="1"/>
    <col min="8" max="8" width="6.83203125" style="12" customWidth="1"/>
    <col min="9" max="16384" width="9.1640625" style="12"/>
  </cols>
  <sheetData>
    <row r="1" spans="1:8" ht="24.75" customHeight="1">
      <c r="A1" s="137"/>
      <c r="B1" s="137"/>
      <c r="C1" s="137"/>
      <c r="D1" s="137"/>
      <c r="E1" s="137"/>
      <c r="F1" s="137"/>
      <c r="G1" s="137" t="s">
        <v>189</v>
      </c>
      <c r="H1" s="145"/>
    </row>
    <row r="2" spans="1:8" ht="24.75" customHeight="1">
      <c r="A2" s="222" t="s">
        <v>190</v>
      </c>
      <c r="B2" s="222"/>
      <c r="C2" s="222"/>
      <c r="D2" s="222"/>
      <c r="E2" s="222"/>
      <c r="F2" s="222"/>
      <c r="G2" s="222"/>
      <c r="H2" s="145"/>
    </row>
    <row r="3" spans="1:8" s="11" customFormat="1" ht="24.75" customHeight="1">
      <c r="A3" s="138"/>
      <c r="B3" s="137"/>
      <c r="C3" s="137"/>
      <c r="D3" s="137"/>
      <c r="E3" s="137"/>
      <c r="F3" s="137"/>
      <c r="G3" s="137" t="s">
        <v>87</v>
      </c>
      <c r="H3" s="149"/>
    </row>
    <row r="4" spans="1:8" s="11" customFormat="1" ht="24.75" customHeight="1">
      <c r="A4" s="244" t="s">
        <v>111</v>
      </c>
      <c r="B4" s="224" t="s">
        <v>88</v>
      </c>
      <c r="C4" s="236" t="s">
        <v>112</v>
      </c>
      <c r="D4" s="224" t="s">
        <v>90</v>
      </c>
      <c r="E4" s="224" t="s">
        <v>171</v>
      </c>
      <c r="F4" s="224"/>
      <c r="G4" s="224"/>
      <c r="H4" s="149"/>
    </row>
    <row r="5" spans="1:8" s="11" customFormat="1" ht="24.75" customHeight="1">
      <c r="A5" s="244"/>
      <c r="B5" s="224"/>
      <c r="C5" s="236"/>
      <c r="D5" s="224"/>
      <c r="E5" s="224" t="s">
        <v>177</v>
      </c>
      <c r="F5" s="224" t="s">
        <v>178</v>
      </c>
      <c r="G5" s="224" t="s">
        <v>179</v>
      </c>
      <c r="H5" s="149"/>
    </row>
    <row r="6" spans="1:8" s="11" customFormat="1" ht="30.75" customHeight="1">
      <c r="A6" s="244"/>
      <c r="B6" s="224"/>
      <c r="C6" s="236"/>
      <c r="D6" s="224"/>
      <c r="E6" s="224"/>
      <c r="F6" s="224"/>
      <c r="G6" s="224"/>
      <c r="H6" s="149"/>
    </row>
    <row r="7" spans="1:8" s="11" customFormat="1" ht="30.75" customHeight="1">
      <c r="A7" s="105"/>
      <c r="B7" s="22" t="s">
        <v>115</v>
      </c>
      <c r="C7" s="23" t="s">
        <v>106</v>
      </c>
      <c r="D7" s="136">
        <f t="shared" ref="D7:D12" si="0">SUM(E7+F7+G7)</f>
        <v>2243404.5</v>
      </c>
      <c r="E7" s="136">
        <v>1903334.5</v>
      </c>
      <c r="F7" s="136">
        <v>320150</v>
      </c>
      <c r="G7" s="136">
        <v>19920</v>
      </c>
      <c r="H7" s="149"/>
    </row>
    <row r="8" spans="1:8" s="11" customFormat="1" ht="27" customHeight="1">
      <c r="A8" s="105"/>
      <c r="B8" s="22" t="s">
        <v>107</v>
      </c>
      <c r="C8" s="23" t="s">
        <v>108</v>
      </c>
      <c r="D8" s="136">
        <f t="shared" si="0"/>
        <v>2243404.5</v>
      </c>
      <c r="E8" s="136">
        <v>1903334.5</v>
      </c>
      <c r="F8" s="136">
        <v>320150</v>
      </c>
      <c r="G8" s="136">
        <v>19920</v>
      </c>
      <c r="H8" s="149"/>
    </row>
    <row r="9" spans="1:8" s="11" customFormat="1" ht="27" customHeight="1">
      <c r="A9" s="46">
        <v>201</v>
      </c>
      <c r="B9" s="47" t="s">
        <v>107</v>
      </c>
      <c r="C9" s="48" t="s">
        <v>520</v>
      </c>
      <c r="D9" s="136">
        <f t="shared" si="0"/>
        <v>2243404.5</v>
      </c>
      <c r="E9" s="136">
        <v>1903334.5</v>
      </c>
      <c r="F9" s="136">
        <v>320150</v>
      </c>
      <c r="G9" s="136">
        <v>19920</v>
      </c>
      <c r="H9" s="149"/>
    </row>
    <row r="10" spans="1:8" s="11" customFormat="1" ht="27" customHeight="1">
      <c r="A10" s="46" t="s">
        <v>116</v>
      </c>
      <c r="B10" s="47" t="s">
        <v>107</v>
      </c>
      <c r="C10" s="48" t="s">
        <v>522</v>
      </c>
      <c r="D10" s="136">
        <f t="shared" si="0"/>
        <v>1671889</v>
      </c>
      <c r="E10" s="180">
        <v>1331819</v>
      </c>
      <c r="F10" s="136">
        <v>320150</v>
      </c>
      <c r="G10" s="180">
        <v>19920</v>
      </c>
      <c r="H10" s="149"/>
    </row>
    <row r="11" spans="1:8" s="11" customFormat="1" ht="27" customHeight="1">
      <c r="A11" s="47" t="s">
        <v>117</v>
      </c>
      <c r="B11" s="47" t="s">
        <v>107</v>
      </c>
      <c r="C11" s="51" t="s">
        <v>516</v>
      </c>
      <c r="D11" s="136">
        <f t="shared" si="0"/>
        <v>1671889</v>
      </c>
      <c r="E11" s="180">
        <v>1331819</v>
      </c>
      <c r="F11" s="136">
        <v>320150</v>
      </c>
      <c r="G11" s="180">
        <v>19920</v>
      </c>
      <c r="H11" s="149"/>
    </row>
    <row r="12" spans="1:8" s="11" customFormat="1" ht="27" customHeight="1">
      <c r="A12" s="46" t="s">
        <v>118</v>
      </c>
      <c r="B12" s="47" t="s">
        <v>107</v>
      </c>
      <c r="C12" s="51" t="s">
        <v>526</v>
      </c>
      <c r="D12" s="136">
        <f t="shared" si="0"/>
        <v>1671889</v>
      </c>
      <c r="E12" s="180">
        <v>1331819</v>
      </c>
      <c r="F12" s="136">
        <v>320150</v>
      </c>
      <c r="G12" s="180">
        <v>19920</v>
      </c>
      <c r="H12" s="149"/>
    </row>
    <row r="13" spans="1:8" s="11" customFormat="1" ht="27" customHeight="1">
      <c r="A13" s="52" t="s">
        <v>120</v>
      </c>
      <c r="B13" s="47" t="s">
        <v>107</v>
      </c>
      <c r="C13" s="53" t="s">
        <v>121</v>
      </c>
      <c r="D13" s="180">
        <f>SUM(D14+D17)</f>
        <v>331921</v>
      </c>
      <c r="E13" s="180">
        <f>SUM(E14+E17)</f>
        <v>331921</v>
      </c>
      <c r="F13" s="187"/>
      <c r="G13" s="187"/>
      <c r="H13" s="149"/>
    </row>
    <row r="14" spans="1:8" s="11" customFormat="1" ht="27" customHeight="1">
      <c r="A14" s="52" t="s">
        <v>122</v>
      </c>
      <c r="B14" s="47" t="s">
        <v>107</v>
      </c>
      <c r="C14" s="53" t="s">
        <v>123</v>
      </c>
      <c r="D14" s="180">
        <f>SUM(D15+D16)</f>
        <v>294886</v>
      </c>
      <c r="E14" s="180">
        <f>SUM(E15+E16)</f>
        <v>294886</v>
      </c>
      <c r="F14" s="187"/>
      <c r="G14" s="187"/>
      <c r="H14" s="149"/>
    </row>
    <row r="15" spans="1:8" s="11" customFormat="1" ht="27" customHeight="1">
      <c r="A15" s="52" t="s">
        <v>124</v>
      </c>
      <c r="B15" s="47" t="s">
        <v>107</v>
      </c>
      <c r="C15" s="53" t="s">
        <v>125</v>
      </c>
      <c r="D15" s="180">
        <v>196591</v>
      </c>
      <c r="E15" s="180">
        <v>196591</v>
      </c>
      <c r="F15" s="187"/>
      <c r="G15" s="187"/>
      <c r="H15" s="149"/>
    </row>
    <row r="16" spans="1:8" s="11" customFormat="1" ht="27" customHeight="1">
      <c r="A16" s="52" t="s">
        <v>126</v>
      </c>
      <c r="B16" s="47" t="s">
        <v>107</v>
      </c>
      <c r="C16" s="53" t="s">
        <v>127</v>
      </c>
      <c r="D16" s="180">
        <v>98295</v>
      </c>
      <c r="E16" s="180">
        <v>98295</v>
      </c>
      <c r="F16" s="187"/>
      <c r="G16" s="187"/>
      <c r="H16" s="149"/>
    </row>
    <row r="17" spans="1:8" s="11" customFormat="1" ht="27" customHeight="1">
      <c r="A17" s="52" t="s">
        <v>128</v>
      </c>
      <c r="B17" s="47" t="s">
        <v>107</v>
      </c>
      <c r="C17" s="53" t="s">
        <v>129</v>
      </c>
      <c r="D17" s="180">
        <v>37035</v>
      </c>
      <c r="E17" s="180">
        <v>37035</v>
      </c>
      <c r="F17" s="187"/>
      <c r="G17" s="187"/>
      <c r="H17" s="149"/>
    </row>
    <row r="18" spans="1:8" s="11" customFormat="1" ht="27" customHeight="1">
      <c r="A18" s="52" t="s">
        <v>130</v>
      </c>
      <c r="B18" s="47" t="s">
        <v>107</v>
      </c>
      <c r="C18" s="53" t="s">
        <v>131</v>
      </c>
      <c r="D18" s="180">
        <v>37035</v>
      </c>
      <c r="E18" s="180">
        <v>37035</v>
      </c>
      <c r="F18" s="187"/>
      <c r="G18" s="187"/>
      <c r="H18" s="149"/>
    </row>
    <row r="19" spans="1:8" s="11" customFormat="1" ht="27" customHeight="1">
      <c r="A19" s="52" t="s">
        <v>132</v>
      </c>
      <c r="B19" s="47" t="s">
        <v>107</v>
      </c>
      <c r="C19" s="53" t="s">
        <v>133</v>
      </c>
      <c r="D19" s="180">
        <v>92152</v>
      </c>
      <c r="E19" s="180">
        <v>92152</v>
      </c>
      <c r="F19" s="187"/>
      <c r="G19" s="187"/>
    </row>
    <row r="20" spans="1:8" s="11" customFormat="1" ht="27" customHeight="1">
      <c r="A20" s="52" t="s">
        <v>134</v>
      </c>
      <c r="B20" s="47" t="s">
        <v>107</v>
      </c>
      <c r="C20" s="53" t="s">
        <v>135</v>
      </c>
      <c r="D20" s="180">
        <v>92152</v>
      </c>
      <c r="E20" s="180">
        <v>92152</v>
      </c>
      <c r="F20" s="187"/>
      <c r="G20" s="187"/>
    </row>
    <row r="21" spans="1:8" s="11" customFormat="1" ht="27" customHeight="1">
      <c r="A21" s="52" t="s">
        <v>136</v>
      </c>
      <c r="B21" s="47" t="s">
        <v>107</v>
      </c>
      <c r="C21" s="53" t="s">
        <v>137</v>
      </c>
      <c r="D21" s="180">
        <v>92152</v>
      </c>
      <c r="E21" s="180">
        <v>92152</v>
      </c>
      <c r="F21" s="187"/>
      <c r="G21" s="187"/>
    </row>
    <row r="22" spans="1:8" s="11" customFormat="1" ht="27" customHeight="1">
      <c r="A22" s="52" t="s">
        <v>138</v>
      </c>
      <c r="B22" s="47" t="s">
        <v>107</v>
      </c>
      <c r="C22" s="53" t="s">
        <v>139</v>
      </c>
      <c r="D22" s="180">
        <v>147443</v>
      </c>
      <c r="E22" s="180">
        <v>147443</v>
      </c>
      <c r="F22" s="187"/>
      <c r="G22" s="187"/>
    </row>
    <row r="23" spans="1:8" s="11" customFormat="1" ht="27" customHeight="1">
      <c r="A23" s="52" t="s">
        <v>142</v>
      </c>
      <c r="B23" s="47" t="s">
        <v>107</v>
      </c>
      <c r="C23" s="53" t="s">
        <v>143</v>
      </c>
      <c r="D23" s="180">
        <v>147443</v>
      </c>
      <c r="E23" s="180">
        <v>147443</v>
      </c>
      <c r="F23" s="187"/>
      <c r="G23" s="187"/>
    </row>
    <row r="24" spans="1:8" s="11" customFormat="1" ht="27" customHeight="1">
      <c r="A24" s="52" t="s">
        <v>142</v>
      </c>
      <c r="B24" s="47" t="s">
        <v>107</v>
      </c>
      <c r="C24" s="53" t="s">
        <v>143</v>
      </c>
      <c r="D24" s="180">
        <v>147443</v>
      </c>
      <c r="E24" s="180">
        <v>147443</v>
      </c>
      <c r="F24" s="187"/>
      <c r="G24" s="187"/>
    </row>
    <row r="25" spans="1:8" ht="11.25" customHeight="1"/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4"/>
  <sheetViews>
    <sheetView showGridLines="0" showZeros="0" topLeftCell="A7" workbookViewId="0">
      <selection activeCell="F7" sqref="F7:J7"/>
    </sheetView>
  </sheetViews>
  <sheetFormatPr defaultColWidth="6.6640625" defaultRowHeight="11.25"/>
  <cols>
    <col min="1" max="1" width="23.1640625" style="12" customWidth="1"/>
    <col min="2" max="2" width="16.6640625" style="12" customWidth="1"/>
    <col min="3" max="3" width="59.1640625" style="12" customWidth="1"/>
    <col min="4" max="4" width="17" style="12" customWidth="1"/>
    <col min="5" max="5" width="17.1640625" style="12" customWidth="1"/>
    <col min="6" max="6" width="16.1640625" style="12" customWidth="1"/>
    <col min="7" max="7" width="13.6640625" style="12" customWidth="1"/>
    <col min="8" max="8" width="12.83203125" style="12" customWidth="1"/>
    <col min="9" max="10" width="10.1640625" style="12" customWidth="1"/>
    <col min="11" max="11" width="13.33203125" style="12" customWidth="1"/>
    <col min="12" max="12" width="15.5" style="12" customWidth="1"/>
    <col min="13" max="13" width="10.1640625" style="12" customWidth="1"/>
    <col min="14" max="14" width="12.6640625" style="12" customWidth="1"/>
    <col min="15" max="15" width="11.6640625" style="12" customWidth="1"/>
    <col min="16" max="16" width="13" style="12" customWidth="1"/>
    <col min="17" max="18" width="10.1640625" style="12" customWidth="1"/>
    <col min="19" max="19" width="12.33203125" style="12" customWidth="1"/>
    <col min="20" max="23" width="10.1640625" style="12" customWidth="1"/>
    <col min="24" max="24" width="12" style="12" customWidth="1"/>
    <col min="25" max="25" width="11" style="12" customWidth="1"/>
    <col min="26" max="16384" width="6.6640625" style="12"/>
  </cols>
  <sheetData>
    <row r="1" spans="1:255" s="145" customFormat="1" ht="23.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L1" s="120"/>
      <c r="M1" s="120"/>
      <c r="N1" s="120"/>
      <c r="O1" s="120"/>
      <c r="P1" s="120"/>
      <c r="Q1" s="120"/>
      <c r="R1" s="120"/>
      <c r="S1" s="120"/>
      <c r="T1" s="250" t="s">
        <v>191</v>
      </c>
      <c r="U1" s="250"/>
      <c r="V1" s="250"/>
      <c r="W1" s="250"/>
      <c r="X1" s="250"/>
      <c r="Y1" s="250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pans="1:255" s="145" customFormat="1" ht="23.1" customHeight="1">
      <c r="A2" s="222" t="s">
        <v>192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</row>
    <row r="3" spans="1:255" s="149" customFormat="1" ht="44.25" customHeight="1">
      <c r="D3" s="122"/>
      <c r="E3" s="122"/>
      <c r="F3" s="122"/>
      <c r="G3" s="122"/>
      <c r="H3" s="122"/>
      <c r="I3" s="122"/>
      <c r="J3" s="122"/>
      <c r="L3" s="181"/>
      <c r="M3" s="181"/>
      <c r="N3" s="137"/>
      <c r="O3" s="122"/>
      <c r="P3" s="182"/>
      <c r="Q3" s="122"/>
      <c r="R3" s="122"/>
      <c r="S3" s="181"/>
      <c r="U3" s="184"/>
      <c r="V3" s="184"/>
      <c r="W3" s="184"/>
      <c r="X3" s="184"/>
      <c r="Y3" s="184" t="s">
        <v>87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</row>
    <row r="4" spans="1:255" s="149" customFormat="1" ht="23.1" customHeight="1">
      <c r="A4" s="224" t="s">
        <v>111</v>
      </c>
      <c r="B4" s="224" t="s">
        <v>88</v>
      </c>
      <c r="C4" s="224" t="s">
        <v>112</v>
      </c>
      <c r="D4" s="230" t="s">
        <v>113</v>
      </c>
      <c r="E4" s="224" t="s">
        <v>193</v>
      </c>
      <c r="F4" s="224"/>
      <c r="G4" s="224"/>
      <c r="H4" s="224"/>
      <c r="I4" s="224"/>
      <c r="J4" s="224"/>
      <c r="K4" s="224" t="s">
        <v>194</v>
      </c>
      <c r="L4" s="224"/>
      <c r="M4" s="224"/>
      <c r="N4" s="224"/>
      <c r="O4" s="224"/>
      <c r="P4" s="224"/>
      <c r="Q4" s="224"/>
      <c r="R4" s="251"/>
      <c r="S4" s="251" t="s">
        <v>195</v>
      </c>
      <c r="T4" s="252" t="s">
        <v>196</v>
      </c>
      <c r="U4" s="253"/>
      <c r="V4" s="253"/>
      <c r="W4" s="253"/>
      <c r="X4" s="253"/>
      <c r="Y4" s="254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</row>
    <row r="5" spans="1:255" s="149" customFormat="1" ht="19.5" customHeight="1">
      <c r="A5" s="224"/>
      <c r="B5" s="224"/>
      <c r="C5" s="224"/>
      <c r="D5" s="230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51"/>
      <c r="S5" s="251"/>
      <c r="T5" s="229"/>
      <c r="U5" s="255"/>
      <c r="V5" s="255"/>
      <c r="W5" s="255"/>
      <c r="X5" s="255"/>
      <c r="Y5" s="246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</row>
    <row r="6" spans="1:255" s="149" customFormat="1" ht="50.25" customHeight="1">
      <c r="A6" s="224"/>
      <c r="B6" s="224"/>
      <c r="C6" s="224"/>
      <c r="D6" s="224"/>
      <c r="E6" s="105" t="s">
        <v>104</v>
      </c>
      <c r="F6" s="105" t="s">
        <v>197</v>
      </c>
      <c r="G6" s="105" t="s">
        <v>198</v>
      </c>
      <c r="H6" s="105" t="s">
        <v>199</v>
      </c>
      <c r="I6" s="105" t="s">
        <v>200</v>
      </c>
      <c r="J6" s="105" t="s">
        <v>201</v>
      </c>
      <c r="K6" s="18" t="s">
        <v>104</v>
      </c>
      <c r="L6" s="18" t="s">
        <v>202</v>
      </c>
      <c r="M6" s="18" t="s">
        <v>203</v>
      </c>
      <c r="N6" s="105" t="s">
        <v>204</v>
      </c>
      <c r="O6" s="105" t="s">
        <v>205</v>
      </c>
      <c r="P6" s="105" t="s">
        <v>206</v>
      </c>
      <c r="Q6" s="105" t="s">
        <v>207</v>
      </c>
      <c r="R6" s="170" t="s">
        <v>208</v>
      </c>
      <c r="S6" s="224"/>
      <c r="T6" s="140" t="s">
        <v>104</v>
      </c>
      <c r="U6" s="140" t="s">
        <v>209</v>
      </c>
      <c r="V6" s="140" t="s">
        <v>210</v>
      </c>
      <c r="W6" s="140" t="s">
        <v>211</v>
      </c>
      <c r="X6" s="140" t="s">
        <v>212</v>
      </c>
      <c r="Y6" s="186" t="s">
        <v>196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</row>
    <row r="7" spans="1:255" s="11" customFormat="1" ht="21" customHeight="1">
      <c r="A7" s="105"/>
      <c r="B7" s="22" t="s">
        <v>115</v>
      </c>
      <c r="C7" s="23" t="s">
        <v>106</v>
      </c>
      <c r="D7" s="136">
        <f>SUM(E7+K7+S7+T7)</f>
        <v>1903335</v>
      </c>
      <c r="E7" s="108">
        <v>1297156</v>
      </c>
      <c r="F7" s="179">
        <v>821568</v>
      </c>
      <c r="G7" s="179"/>
      <c r="H7" s="179"/>
      <c r="I7" s="179">
        <v>68464</v>
      </c>
      <c r="J7" s="179">
        <v>407124</v>
      </c>
      <c r="K7" s="179">
        <v>424073</v>
      </c>
      <c r="L7" s="179">
        <v>278160</v>
      </c>
      <c r="M7" s="179">
        <v>139080</v>
      </c>
      <c r="N7" s="179">
        <v>130388</v>
      </c>
      <c r="O7" s="179"/>
      <c r="P7" s="183">
        <v>12287</v>
      </c>
      <c r="Q7" s="183">
        <v>8601</v>
      </c>
      <c r="R7" s="183">
        <v>16147</v>
      </c>
      <c r="S7" s="179">
        <v>147443</v>
      </c>
      <c r="T7" s="179">
        <v>34663</v>
      </c>
      <c r="U7" s="179">
        <v>1800</v>
      </c>
      <c r="V7" s="179"/>
      <c r="W7" s="179">
        <v>12324</v>
      </c>
      <c r="X7" s="179">
        <v>20539</v>
      </c>
      <c r="Y7" s="179"/>
    </row>
    <row r="8" spans="1:255" s="149" customFormat="1" ht="21" customHeight="1">
      <c r="A8" s="105"/>
      <c r="B8" s="22" t="s">
        <v>107</v>
      </c>
      <c r="C8" s="23" t="s">
        <v>108</v>
      </c>
      <c r="D8" s="136">
        <f>SUM(E8+K8+S8+T8)</f>
        <v>1903335</v>
      </c>
      <c r="E8" s="108">
        <v>1297156</v>
      </c>
      <c r="F8" s="179">
        <v>821568</v>
      </c>
      <c r="G8" s="179"/>
      <c r="H8" s="179"/>
      <c r="I8" s="179">
        <v>68464</v>
      </c>
      <c r="J8" s="179">
        <v>407124</v>
      </c>
      <c r="K8" s="179">
        <f>SUM(L8:R8)</f>
        <v>424073</v>
      </c>
      <c r="L8" s="62">
        <v>196591</v>
      </c>
      <c r="M8" s="75">
        <v>98295</v>
      </c>
      <c r="N8" s="179">
        <v>92152</v>
      </c>
      <c r="O8" s="179"/>
      <c r="P8" s="183">
        <v>12287</v>
      </c>
      <c r="Q8" s="183">
        <v>8601</v>
      </c>
      <c r="R8" s="183">
        <v>16147</v>
      </c>
      <c r="S8" s="179">
        <v>147443</v>
      </c>
      <c r="T8" s="179">
        <v>34663</v>
      </c>
      <c r="U8" s="179">
        <v>1800</v>
      </c>
      <c r="V8" s="179"/>
      <c r="W8" s="179">
        <v>12324</v>
      </c>
      <c r="X8" s="179">
        <v>20539</v>
      </c>
      <c r="Y8" s="179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</row>
    <row r="9" spans="1:255" s="149" customFormat="1" ht="21" customHeight="1">
      <c r="A9" s="46">
        <v>201</v>
      </c>
      <c r="B9" s="47" t="s">
        <v>107</v>
      </c>
      <c r="C9" s="48" t="s">
        <v>520</v>
      </c>
      <c r="D9" s="136">
        <f>SUM(E9+K9+S9+T9)</f>
        <v>1331819</v>
      </c>
      <c r="E9" s="108">
        <v>1297156</v>
      </c>
      <c r="F9" s="179">
        <v>821568</v>
      </c>
      <c r="G9" s="179"/>
      <c r="H9" s="179"/>
      <c r="I9" s="179">
        <v>68464</v>
      </c>
      <c r="J9" s="179">
        <v>407124</v>
      </c>
      <c r="K9" s="69">
        <f>SUM(L9:R9)</f>
        <v>0</v>
      </c>
      <c r="L9" s="76"/>
      <c r="M9" s="76"/>
      <c r="N9" s="76"/>
      <c r="O9" s="76"/>
      <c r="P9" s="76"/>
      <c r="Q9" s="76"/>
      <c r="R9" s="62"/>
      <c r="S9" s="76"/>
      <c r="T9" s="179">
        <v>34663</v>
      </c>
      <c r="U9" s="179">
        <v>1800</v>
      </c>
      <c r="V9" s="179"/>
      <c r="W9" s="179">
        <v>12324</v>
      </c>
      <c r="X9" s="179">
        <v>20539</v>
      </c>
      <c r="Y9" s="179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</row>
    <row r="10" spans="1:255" s="149" customFormat="1" ht="21" customHeight="1">
      <c r="A10" s="46" t="s">
        <v>116</v>
      </c>
      <c r="B10" s="47" t="s">
        <v>107</v>
      </c>
      <c r="C10" s="48" t="s">
        <v>522</v>
      </c>
      <c r="D10" s="136">
        <f>SUM(E10+K10+S10+T10)</f>
        <v>1331819</v>
      </c>
      <c r="E10" s="108">
        <v>1297156</v>
      </c>
      <c r="F10" s="179">
        <v>821568</v>
      </c>
      <c r="G10" s="179"/>
      <c r="H10" s="179"/>
      <c r="I10" s="179">
        <v>68464</v>
      </c>
      <c r="J10" s="179">
        <v>407124</v>
      </c>
      <c r="K10" s="69">
        <f>SUM(L10:R10)</f>
        <v>0</v>
      </c>
      <c r="L10" s="76"/>
      <c r="M10" s="76"/>
      <c r="N10" s="76"/>
      <c r="O10" s="76"/>
      <c r="P10" s="76"/>
      <c r="Q10" s="76"/>
      <c r="R10" s="62"/>
      <c r="S10" s="76"/>
      <c r="T10" s="179">
        <v>34663</v>
      </c>
      <c r="U10" s="179">
        <v>1800</v>
      </c>
      <c r="V10" s="179"/>
      <c r="W10" s="179">
        <v>12324</v>
      </c>
      <c r="X10" s="179">
        <v>20539</v>
      </c>
      <c r="Y10" s="17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</row>
    <row r="11" spans="1:255" s="149" customFormat="1" ht="21" customHeight="1">
      <c r="A11" s="47" t="s">
        <v>117</v>
      </c>
      <c r="B11" s="47" t="s">
        <v>107</v>
      </c>
      <c r="C11" s="51" t="s">
        <v>521</v>
      </c>
      <c r="D11" s="136">
        <f>SUM(E11+K11+S11+T11)</f>
        <v>1331819</v>
      </c>
      <c r="E11" s="108">
        <v>1297156</v>
      </c>
      <c r="F11" s="179">
        <v>821568</v>
      </c>
      <c r="G11" s="179"/>
      <c r="H11" s="179"/>
      <c r="I11" s="179">
        <v>68464</v>
      </c>
      <c r="J11" s="179">
        <v>407124</v>
      </c>
      <c r="K11" s="69"/>
      <c r="L11" s="76"/>
      <c r="M11" s="76"/>
      <c r="N11" s="76"/>
      <c r="O11" s="76"/>
      <c r="P11" s="76"/>
      <c r="Q11" s="76"/>
      <c r="R11" s="62"/>
      <c r="S11" s="76"/>
      <c r="T11" s="179">
        <v>34663</v>
      </c>
      <c r="U11" s="179">
        <v>1800</v>
      </c>
      <c r="V11" s="179"/>
      <c r="W11" s="179">
        <v>12324</v>
      </c>
      <c r="X11" s="179">
        <v>20539</v>
      </c>
      <c r="Y11" s="179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</row>
    <row r="12" spans="1:255" s="145" customFormat="1" ht="21" customHeight="1">
      <c r="A12" s="52" t="s">
        <v>120</v>
      </c>
      <c r="B12" s="47" t="s">
        <v>107</v>
      </c>
      <c r="C12" s="53" t="s">
        <v>121</v>
      </c>
      <c r="D12" s="180">
        <f t="shared" ref="D12" si="0">SUM(D13+D16)</f>
        <v>331921</v>
      </c>
      <c r="E12" s="180"/>
      <c r="F12" s="180"/>
      <c r="G12" s="45"/>
      <c r="H12" s="45"/>
      <c r="I12" s="45"/>
      <c r="J12" s="180"/>
      <c r="K12" s="183">
        <v>331921</v>
      </c>
      <c r="L12" s="62">
        <v>196591</v>
      </c>
      <c r="M12" s="75">
        <v>98295</v>
      </c>
      <c r="N12" s="75"/>
      <c r="O12" s="75"/>
      <c r="P12" s="183">
        <v>12287</v>
      </c>
      <c r="Q12" s="183">
        <v>8601</v>
      </c>
      <c r="R12" s="183">
        <v>16147</v>
      </c>
      <c r="S12" s="75"/>
      <c r="T12" s="179"/>
      <c r="U12" s="75"/>
      <c r="V12" s="75"/>
      <c r="W12" s="75"/>
      <c r="X12" s="75"/>
      <c r="Y12" s="75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</row>
    <row r="13" spans="1:255" s="145" customFormat="1" ht="21" customHeight="1">
      <c r="A13" s="52" t="s">
        <v>122</v>
      </c>
      <c r="B13" s="47" t="s">
        <v>107</v>
      </c>
      <c r="C13" s="53" t="s">
        <v>123</v>
      </c>
      <c r="D13" s="180">
        <f t="shared" ref="D13" si="1">SUM(D14+D15)</f>
        <v>294886</v>
      </c>
      <c r="E13" s="180"/>
      <c r="F13" s="180"/>
      <c r="G13" s="45"/>
      <c r="H13" s="45"/>
      <c r="I13" s="45"/>
      <c r="J13" s="180"/>
      <c r="K13" s="183">
        <v>294886</v>
      </c>
      <c r="L13" s="62">
        <v>196591</v>
      </c>
      <c r="M13" s="62">
        <v>98295</v>
      </c>
      <c r="N13" s="76"/>
      <c r="O13" s="76"/>
      <c r="P13" s="76"/>
      <c r="Q13" s="76"/>
      <c r="R13" s="76"/>
      <c r="S13" s="76"/>
      <c r="T13" s="75"/>
      <c r="U13" s="185"/>
      <c r="V13" s="185"/>
      <c r="W13" s="136"/>
      <c r="X13" s="136"/>
      <c r="Y13" s="76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</row>
    <row r="14" spans="1:255" s="145" customFormat="1" ht="21" customHeight="1">
      <c r="A14" s="52" t="s">
        <v>124</v>
      </c>
      <c r="B14" s="47" t="s">
        <v>107</v>
      </c>
      <c r="C14" s="53" t="s">
        <v>125</v>
      </c>
      <c r="D14" s="180">
        <v>196591</v>
      </c>
      <c r="E14" s="180"/>
      <c r="F14" s="180"/>
      <c r="G14" s="45"/>
      <c r="H14" s="45"/>
      <c r="I14" s="45"/>
      <c r="J14" s="180"/>
      <c r="K14" s="183">
        <v>196591</v>
      </c>
      <c r="L14" s="62">
        <v>196591</v>
      </c>
      <c r="M14" s="76"/>
      <c r="N14" s="76"/>
      <c r="O14" s="76"/>
      <c r="P14" s="76"/>
      <c r="Q14" s="76"/>
      <c r="R14" s="76"/>
      <c r="S14" s="76"/>
      <c r="T14" s="185"/>
      <c r="U14" s="185"/>
      <c r="V14" s="185"/>
      <c r="W14" s="136"/>
      <c r="X14" s="136"/>
      <c r="Y14" s="76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</row>
    <row r="15" spans="1:255" s="145" customFormat="1" ht="21" customHeight="1">
      <c r="A15" s="52" t="s">
        <v>126</v>
      </c>
      <c r="B15" s="47" t="s">
        <v>107</v>
      </c>
      <c r="C15" s="53" t="s">
        <v>127</v>
      </c>
      <c r="D15" s="180">
        <v>98295</v>
      </c>
      <c r="E15" s="180"/>
      <c r="F15" s="180"/>
      <c r="G15" s="45"/>
      <c r="H15" s="45"/>
      <c r="I15" s="45"/>
      <c r="J15" s="180"/>
      <c r="K15" s="183">
        <v>98295</v>
      </c>
      <c r="L15" s="76"/>
      <c r="M15" s="62">
        <v>98295</v>
      </c>
      <c r="N15" s="76"/>
      <c r="O15" s="76"/>
      <c r="P15" s="76"/>
      <c r="Q15" s="76"/>
      <c r="R15" s="76"/>
      <c r="S15" s="76"/>
      <c r="T15" s="185"/>
      <c r="U15" s="185"/>
      <c r="V15" s="185"/>
      <c r="W15" s="136"/>
      <c r="X15" s="136"/>
      <c r="Y15" s="76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</row>
    <row r="16" spans="1:255" s="145" customFormat="1" ht="21" customHeight="1">
      <c r="A16" s="52" t="s">
        <v>128</v>
      </c>
      <c r="B16" s="47" t="s">
        <v>107</v>
      </c>
      <c r="C16" s="53" t="s">
        <v>129</v>
      </c>
      <c r="D16" s="180">
        <v>37035</v>
      </c>
      <c r="E16" s="180"/>
      <c r="F16" s="180"/>
      <c r="G16" s="45"/>
      <c r="H16" s="45"/>
      <c r="I16" s="45"/>
      <c r="J16" s="180"/>
      <c r="K16" s="183">
        <v>37035</v>
      </c>
      <c r="L16" s="76"/>
      <c r="M16" s="76"/>
      <c r="N16" s="76"/>
      <c r="O16" s="76"/>
      <c r="P16" s="183">
        <v>12287</v>
      </c>
      <c r="Q16" s="183">
        <v>8601</v>
      </c>
      <c r="R16" s="183">
        <v>16147</v>
      </c>
      <c r="S16" s="76"/>
      <c r="T16" s="185"/>
      <c r="U16" s="185"/>
      <c r="V16" s="185"/>
      <c r="W16" s="136"/>
      <c r="X16" s="136"/>
      <c r="Y16" s="76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</row>
    <row r="17" spans="1:25" ht="21" customHeight="1">
      <c r="A17" s="52" t="s">
        <v>130</v>
      </c>
      <c r="B17" s="47" t="s">
        <v>107</v>
      </c>
      <c r="C17" s="53" t="s">
        <v>131</v>
      </c>
      <c r="D17" s="180">
        <v>37035</v>
      </c>
      <c r="E17" s="180"/>
      <c r="F17" s="180"/>
      <c r="G17" s="27"/>
      <c r="H17" s="27"/>
      <c r="I17" s="27"/>
      <c r="J17" s="180"/>
      <c r="K17" s="183">
        <v>37035</v>
      </c>
      <c r="L17" s="183"/>
      <c r="M17" s="183"/>
      <c r="N17" s="183"/>
      <c r="O17" s="183"/>
      <c r="P17" s="183">
        <v>12287</v>
      </c>
      <c r="Q17" s="183">
        <v>8601</v>
      </c>
      <c r="R17" s="183">
        <v>16147</v>
      </c>
      <c r="S17" s="183"/>
      <c r="T17" s="185"/>
      <c r="U17" s="183"/>
      <c r="V17" s="183"/>
      <c r="W17" s="183"/>
      <c r="X17" s="183"/>
      <c r="Y17" s="183"/>
    </row>
    <row r="18" spans="1:25" ht="21" customHeight="1">
      <c r="A18" s="52" t="s">
        <v>132</v>
      </c>
      <c r="B18" s="47" t="s">
        <v>107</v>
      </c>
      <c r="C18" s="53" t="s">
        <v>133</v>
      </c>
      <c r="D18" s="180">
        <v>92152</v>
      </c>
      <c r="E18" s="180"/>
      <c r="F18" s="180"/>
      <c r="G18" s="27"/>
      <c r="H18" s="27"/>
      <c r="I18" s="27"/>
      <c r="J18" s="180"/>
      <c r="K18" s="183">
        <v>92152</v>
      </c>
      <c r="L18" s="183"/>
      <c r="M18" s="183"/>
      <c r="N18" s="183">
        <v>92152</v>
      </c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1:25" ht="21" customHeight="1">
      <c r="A19" s="52" t="s">
        <v>134</v>
      </c>
      <c r="B19" s="47" t="s">
        <v>107</v>
      </c>
      <c r="C19" s="53" t="s">
        <v>135</v>
      </c>
      <c r="D19" s="180">
        <v>92152</v>
      </c>
      <c r="E19" s="180"/>
      <c r="F19" s="180"/>
      <c r="G19" s="27"/>
      <c r="H19" s="27"/>
      <c r="I19" s="27"/>
      <c r="J19" s="180"/>
      <c r="K19" s="183">
        <v>92152</v>
      </c>
      <c r="L19" s="183"/>
      <c r="M19" s="183"/>
      <c r="N19" s="183">
        <v>92152</v>
      </c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</row>
    <row r="20" spans="1:25" ht="21" customHeight="1">
      <c r="A20" s="52" t="s">
        <v>136</v>
      </c>
      <c r="B20" s="47" t="s">
        <v>107</v>
      </c>
      <c r="C20" s="53" t="s">
        <v>137</v>
      </c>
      <c r="D20" s="180">
        <v>92152</v>
      </c>
      <c r="E20" s="180"/>
      <c r="F20" s="180"/>
      <c r="G20" s="27"/>
      <c r="H20" s="27"/>
      <c r="I20" s="27"/>
      <c r="J20" s="180"/>
      <c r="K20" s="183">
        <v>92152</v>
      </c>
      <c r="L20" s="183"/>
      <c r="M20" s="183"/>
      <c r="N20" s="183">
        <v>92152</v>
      </c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</row>
    <row r="21" spans="1:25" ht="21" customHeight="1">
      <c r="A21" s="52" t="s">
        <v>138</v>
      </c>
      <c r="B21" s="47" t="s">
        <v>107</v>
      </c>
      <c r="C21" s="53" t="s">
        <v>139</v>
      </c>
      <c r="D21" s="180">
        <v>147443</v>
      </c>
      <c r="E21" s="180"/>
      <c r="F21" s="180"/>
      <c r="G21" s="27"/>
      <c r="H21" s="27"/>
      <c r="I21" s="27"/>
      <c r="J21" s="27"/>
      <c r="K21" s="183">
        <v>147443</v>
      </c>
      <c r="L21" s="183"/>
      <c r="M21" s="183"/>
      <c r="N21" s="183"/>
      <c r="O21" s="183"/>
      <c r="P21" s="183"/>
      <c r="Q21" s="183"/>
      <c r="R21" s="183"/>
      <c r="S21" s="183">
        <v>147443</v>
      </c>
      <c r="T21" s="183"/>
      <c r="U21" s="183"/>
      <c r="V21" s="183"/>
      <c r="W21" s="183"/>
      <c r="X21" s="183"/>
      <c r="Y21" s="183"/>
    </row>
    <row r="22" spans="1:25" ht="21" customHeight="1">
      <c r="A22" s="52" t="s">
        <v>142</v>
      </c>
      <c r="B22" s="47" t="s">
        <v>107</v>
      </c>
      <c r="C22" s="53" t="s">
        <v>143</v>
      </c>
      <c r="D22" s="180">
        <v>147443</v>
      </c>
      <c r="E22" s="180"/>
      <c r="F22" s="180"/>
      <c r="G22" s="27"/>
      <c r="H22" s="27"/>
      <c r="I22" s="27"/>
      <c r="J22" s="27"/>
      <c r="K22" s="183">
        <v>147443</v>
      </c>
      <c r="L22" s="183"/>
      <c r="M22" s="183"/>
      <c r="N22" s="183"/>
      <c r="O22" s="183"/>
      <c r="P22" s="183"/>
      <c r="Q22" s="183"/>
      <c r="R22" s="183"/>
      <c r="S22" s="183">
        <v>147443</v>
      </c>
      <c r="T22" s="183"/>
      <c r="U22" s="183"/>
      <c r="V22" s="183"/>
      <c r="W22" s="183"/>
      <c r="X22" s="183"/>
      <c r="Y22" s="183"/>
    </row>
    <row r="23" spans="1:25" ht="21" customHeight="1">
      <c r="A23" s="52" t="s">
        <v>142</v>
      </c>
      <c r="B23" s="47" t="s">
        <v>107</v>
      </c>
      <c r="C23" s="53" t="s">
        <v>143</v>
      </c>
      <c r="D23" s="180">
        <v>147443</v>
      </c>
      <c r="E23" s="180"/>
      <c r="F23" s="180"/>
      <c r="G23" s="27"/>
      <c r="H23" s="27"/>
      <c r="I23" s="27"/>
      <c r="J23" s="27"/>
      <c r="K23" s="183">
        <v>147443</v>
      </c>
      <c r="L23" s="183"/>
      <c r="M23" s="183"/>
      <c r="N23" s="183"/>
      <c r="O23" s="183"/>
      <c r="P23" s="183"/>
      <c r="Q23" s="183"/>
      <c r="R23" s="183"/>
      <c r="S23" s="183">
        <v>147443</v>
      </c>
      <c r="T23" s="183"/>
      <c r="U23" s="183"/>
      <c r="V23" s="183"/>
      <c r="W23" s="183"/>
      <c r="X23" s="183"/>
      <c r="Y23" s="183"/>
    </row>
    <row r="24" spans="1:25">
      <c r="T24" s="183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12"/>
  <sheetViews>
    <sheetView showGridLines="0" showZeros="0" workbookViewId="0">
      <selection activeCell="C19" sqref="C19"/>
    </sheetView>
  </sheetViews>
  <sheetFormatPr defaultColWidth="9.1640625" defaultRowHeight="11.25"/>
  <cols>
    <col min="1" max="1" width="23.1640625" style="12" customWidth="1"/>
    <col min="2" max="2" width="19.5" style="12" customWidth="1"/>
    <col min="3" max="3" width="55.6640625" style="12" customWidth="1"/>
    <col min="4" max="4" width="16" style="12" customWidth="1"/>
    <col min="5" max="5" width="13" style="12" customWidth="1"/>
    <col min="6" max="6" width="11.33203125" style="12" customWidth="1"/>
    <col min="7" max="7" width="10.83203125" style="12" customWidth="1"/>
    <col min="8" max="8" width="14.1640625" style="12" customWidth="1"/>
    <col min="9" max="9" width="11.33203125" style="12" customWidth="1"/>
    <col min="10" max="10" width="9.1640625" style="12" customWidth="1"/>
    <col min="11" max="11" width="11.33203125" style="12" customWidth="1"/>
    <col min="12" max="12" width="11.5" style="12" customWidth="1"/>
    <col min="13" max="13" width="8" style="12" customWidth="1"/>
    <col min="14" max="14" width="11.6640625" style="12" customWidth="1"/>
    <col min="15" max="16" width="9.1640625" style="12" customWidth="1"/>
    <col min="17" max="17" width="12.6640625" style="12" customWidth="1"/>
    <col min="18" max="18" width="12.83203125" style="12" customWidth="1"/>
    <col min="19" max="19" width="8.83203125" style="12" customWidth="1"/>
    <col min="20" max="20" width="8.1640625" style="12" customWidth="1"/>
    <col min="21" max="21" width="14.83203125" style="12" customWidth="1"/>
    <col min="22" max="22" width="12.33203125" style="12" customWidth="1"/>
    <col min="23" max="23" width="12.1640625" style="12" customWidth="1"/>
    <col min="24" max="242" width="6.6640625" style="12" customWidth="1"/>
    <col min="243" max="16384" width="9.1640625" style="12"/>
  </cols>
  <sheetData>
    <row r="1" spans="1:242" ht="23.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R1" s="132"/>
      <c r="S1" s="132"/>
      <c r="T1" s="132"/>
      <c r="U1" s="250" t="s">
        <v>213</v>
      </c>
      <c r="V1" s="250"/>
      <c r="W1" s="250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</row>
    <row r="2" spans="1:242" ht="23.1" customHeight="1">
      <c r="A2" s="222" t="s">
        <v>214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</row>
    <row r="3" spans="1:242" s="11" customFormat="1" ht="23.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R3" s="132"/>
      <c r="S3" s="132"/>
      <c r="T3" s="132"/>
      <c r="U3" s="234" t="s">
        <v>87</v>
      </c>
      <c r="V3" s="234"/>
      <c r="W3" s="234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</row>
    <row r="4" spans="1:242" s="11" customFormat="1" ht="23.1" customHeight="1">
      <c r="A4" s="224" t="s">
        <v>111</v>
      </c>
      <c r="B4" s="224" t="s">
        <v>88</v>
      </c>
      <c r="C4" s="230" t="s">
        <v>112</v>
      </c>
      <c r="D4" s="224" t="s">
        <v>113</v>
      </c>
      <c r="E4" s="225" t="s">
        <v>215</v>
      </c>
      <c r="F4" s="225" t="s">
        <v>216</v>
      </c>
      <c r="G4" s="225" t="s">
        <v>217</v>
      </c>
      <c r="H4" s="225" t="s">
        <v>218</v>
      </c>
      <c r="I4" s="225" t="s">
        <v>219</v>
      </c>
      <c r="J4" s="224" t="s">
        <v>220</v>
      </c>
      <c r="K4" s="224" t="s">
        <v>221</v>
      </c>
      <c r="L4" s="224" t="s">
        <v>222</v>
      </c>
      <c r="M4" s="224" t="s">
        <v>223</v>
      </c>
      <c r="N4" s="224" t="s">
        <v>224</v>
      </c>
      <c r="O4" s="224" t="s">
        <v>225</v>
      </c>
      <c r="P4" s="256" t="s">
        <v>226</v>
      </c>
      <c r="Q4" s="224" t="s">
        <v>227</v>
      </c>
      <c r="R4" s="224" t="s">
        <v>228</v>
      </c>
      <c r="S4" s="244" t="s">
        <v>229</v>
      </c>
      <c r="T4" s="224" t="s">
        <v>230</v>
      </c>
      <c r="U4" s="224" t="s">
        <v>231</v>
      </c>
      <c r="V4" s="256" t="s">
        <v>232</v>
      </c>
      <c r="W4" s="224" t="s">
        <v>233</v>
      </c>
      <c r="X4" s="149"/>
      <c r="Y4" s="149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</row>
    <row r="5" spans="1:242" s="11" customFormat="1" ht="19.5" customHeight="1">
      <c r="A5" s="224"/>
      <c r="B5" s="224"/>
      <c r="C5" s="230"/>
      <c r="D5" s="224"/>
      <c r="E5" s="225"/>
      <c r="F5" s="225"/>
      <c r="G5" s="225"/>
      <c r="H5" s="225"/>
      <c r="I5" s="225"/>
      <c r="J5" s="224"/>
      <c r="K5" s="224"/>
      <c r="L5" s="224"/>
      <c r="M5" s="224"/>
      <c r="N5" s="224"/>
      <c r="O5" s="224"/>
      <c r="P5" s="257"/>
      <c r="Q5" s="224"/>
      <c r="R5" s="224"/>
      <c r="S5" s="244"/>
      <c r="T5" s="224"/>
      <c r="U5" s="224"/>
      <c r="V5" s="257"/>
      <c r="W5" s="224"/>
      <c r="X5" s="149"/>
      <c r="Y5" s="149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</row>
    <row r="6" spans="1:242" s="11" customFormat="1" ht="39.75" customHeight="1">
      <c r="A6" s="224"/>
      <c r="B6" s="224"/>
      <c r="C6" s="230"/>
      <c r="D6" s="224"/>
      <c r="E6" s="225"/>
      <c r="F6" s="225"/>
      <c r="G6" s="225"/>
      <c r="H6" s="225"/>
      <c r="I6" s="225"/>
      <c r="J6" s="224"/>
      <c r="K6" s="224"/>
      <c r="L6" s="224"/>
      <c r="M6" s="224"/>
      <c r="N6" s="224"/>
      <c r="O6" s="224"/>
      <c r="P6" s="232"/>
      <c r="Q6" s="224"/>
      <c r="R6" s="224"/>
      <c r="S6" s="244"/>
      <c r="T6" s="224"/>
      <c r="U6" s="224"/>
      <c r="V6" s="232"/>
      <c r="W6" s="224"/>
      <c r="X6" s="149"/>
      <c r="Y6" s="149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</row>
    <row r="7" spans="1:242" s="11" customFormat="1" ht="26.1" customHeight="1">
      <c r="A7" s="96"/>
      <c r="B7" s="97"/>
      <c r="C7" s="96" t="s">
        <v>104</v>
      </c>
      <c r="D7" s="108">
        <f t="shared" ref="D7:D12" si="0">SUM(E7:W7)</f>
        <v>320150</v>
      </c>
      <c r="E7" s="108">
        <v>22800</v>
      </c>
      <c r="F7" s="108">
        <v>5700</v>
      </c>
      <c r="G7" s="108">
        <v>3800</v>
      </c>
      <c r="H7" s="108">
        <v>5700</v>
      </c>
      <c r="I7" s="108">
        <v>9500</v>
      </c>
      <c r="J7" s="108">
        <v>0</v>
      </c>
      <c r="K7" s="108">
        <v>38000</v>
      </c>
      <c r="L7" s="108">
        <v>9500</v>
      </c>
      <c r="M7" s="108">
        <v>0</v>
      </c>
      <c r="N7" s="108">
        <v>19000</v>
      </c>
      <c r="O7" s="108">
        <v>0</v>
      </c>
      <c r="P7" s="108">
        <v>0</v>
      </c>
      <c r="Q7" s="108">
        <v>38000</v>
      </c>
      <c r="R7" s="108">
        <v>5750</v>
      </c>
      <c r="S7" s="108">
        <v>0</v>
      </c>
      <c r="T7" s="108">
        <v>0</v>
      </c>
      <c r="U7" s="108">
        <v>132000</v>
      </c>
      <c r="V7" s="108">
        <v>0</v>
      </c>
      <c r="W7" s="108">
        <v>30400</v>
      </c>
    </row>
    <row r="8" spans="1:242" ht="26.1" customHeight="1">
      <c r="A8" s="96"/>
      <c r="B8" s="97" t="s">
        <v>115</v>
      </c>
      <c r="C8" s="96" t="s">
        <v>106</v>
      </c>
      <c r="D8" s="108">
        <f t="shared" si="0"/>
        <v>320150</v>
      </c>
      <c r="E8" s="108">
        <v>22800</v>
      </c>
      <c r="F8" s="108">
        <v>5700</v>
      </c>
      <c r="G8" s="108">
        <v>3800</v>
      </c>
      <c r="H8" s="108">
        <v>5700</v>
      </c>
      <c r="I8" s="108">
        <v>9500</v>
      </c>
      <c r="J8" s="108">
        <v>0</v>
      </c>
      <c r="K8" s="108">
        <v>38000</v>
      </c>
      <c r="L8" s="108">
        <v>9500</v>
      </c>
      <c r="M8" s="108">
        <v>0</v>
      </c>
      <c r="N8" s="108">
        <v>19000</v>
      </c>
      <c r="O8" s="108">
        <v>0</v>
      </c>
      <c r="P8" s="108">
        <v>0</v>
      </c>
      <c r="Q8" s="108">
        <v>38000</v>
      </c>
      <c r="R8" s="108">
        <v>5750</v>
      </c>
      <c r="S8" s="108">
        <v>0</v>
      </c>
      <c r="T8" s="108">
        <v>0</v>
      </c>
      <c r="U8" s="108">
        <v>132000</v>
      </c>
      <c r="V8" s="108">
        <v>0</v>
      </c>
      <c r="W8" s="108">
        <v>30400</v>
      </c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</row>
    <row r="9" spans="1:242" ht="26.1" customHeight="1">
      <c r="A9" s="96"/>
      <c r="B9" s="97" t="s">
        <v>107</v>
      </c>
      <c r="C9" s="96" t="s">
        <v>108</v>
      </c>
      <c r="D9" s="108">
        <f t="shared" si="0"/>
        <v>320150</v>
      </c>
      <c r="E9" s="108">
        <v>22800</v>
      </c>
      <c r="F9" s="108">
        <v>5700</v>
      </c>
      <c r="G9" s="108">
        <v>3800</v>
      </c>
      <c r="H9" s="108">
        <v>5700</v>
      </c>
      <c r="I9" s="108">
        <v>9500</v>
      </c>
      <c r="J9" s="108">
        <v>0</v>
      </c>
      <c r="K9" s="108">
        <v>38000</v>
      </c>
      <c r="L9" s="108">
        <v>9500</v>
      </c>
      <c r="M9" s="108">
        <v>0</v>
      </c>
      <c r="N9" s="108">
        <v>19000</v>
      </c>
      <c r="O9" s="108">
        <v>0</v>
      </c>
      <c r="P9" s="108">
        <v>0</v>
      </c>
      <c r="Q9" s="108">
        <v>38000</v>
      </c>
      <c r="R9" s="108">
        <v>5750</v>
      </c>
      <c r="S9" s="108">
        <v>0</v>
      </c>
      <c r="T9" s="108">
        <v>0</v>
      </c>
      <c r="U9" s="108">
        <v>132000</v>
      </c>
      <c r="V9" s="108">
        <v>0</v>
      </c>
      <c r="W9" s="108">
        <v>30400</v>
      </c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</row>
    <row r="10" spans="1:242" ht="26.1" customHeight="1">
      <c r="A10" s="46">
        <v>201</v>
      </c>
      <c r="B10" s="47" t="s">
        <v>107</v>
      </c>
      <c r="C10" s="48" t="s">
        <v>520</v>
      </c>
      <c r="D10" s="108">
        <f t="shared" si="0"/>
        <v>320150</v>
      </c>
      <c r="E10" s="108">
        <v>22800</v>
      </c>
      <c r="F10" s="108">
        <v>5700</v>
      </c>
      <c r="G10" s="108">
        <v>3800</v>
      </c>
      <c r="H10" s="108">
        <v>5700</v>
      </c>
      <c r="I10" s="108">
        <v>9500</v>
      </c>
      <c r="J10" s="108">
        <v>0</v>
      </c>
      <c r="K10" s="108">
        <v>38000</v>
      </c>
      <c r="L10" s="108">
        <v>9500</v>
      </c>
      <c r="M10" s="108">
        <v>0</v>
      </c>
      <c r="N10" s="108">
        <v>19000</v>
      </c>
      <c r="O10" s="108">
        <v>0</v>
      </c>
      <c r="P10" s="108">
        <v>0</v>
      </c>
      <c r="Q10" s="108">
        <v>38000</v>
      </c>
      <c r="R10" s="108">
        <v>5750</v>
      </c>
      <c r="S10" s="108">
        <v>0</v>
      </c>
      <c r="T10" s="108">
        <v>0</v>
      </c>
      <c r="U10" s="108">
        <v>132000</v>
      </c>
      <c r="V10" s="108">
        <v>0</v>
      </c>
      <c r="W10" s="108">
        <v>30400</v>
      </c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</row>
    <row r="11" spans="1:242" ht="26.1" customHeight="1">
      <c r="A11" s="46" t="s">
        <v>116</v>
      </c>
      <c r="B11" s="47" t="s">
        <v>107</v>
      </c>
      <c r="C11" s="48" t="s">
        <v>522</v>
      </c>
      <c r="D11" s="108">
        <f t="shared" si="0"/>
        <v>320150</v>
      </c>
      <c r="E11" s="108">
        <v>22800</v>
      </c>
      <c r="F11" s="108">
        <v>5700</v>
      </c>
      <c r="G11" s="108">
        <v>3800</v>
      </c>
      <c r="H11" s="108">
        <v>5700</v>
      </c>
      <c r="I11" s="108">
        <v>9500</v>
      </c>
      <c r="J11" s="108">
        <v>0</v>
      </c>
      <c r="K11" s="108">
        <v>38000</v>
      </c>
      <c r="L11" s="108">
        <v>9500</v>
      </c>
      <c r="M11" s="108">
        <v>0</v>
      </c>
      <c r="N11" s="108">
        <v>19000</v>
      </c>
      <c r="O11" s="108">
        <v>0</v>
      </c>
      <c r="P11" s="108">
        <v>0</v>
      </c>
      <c r="Q11" s="108">
        <v>38000</v>
      </c>
      <c r="R11" s="108">
        <v>5750</v>
      </c>
      <c r="S11" s="108">
        <v>0</v>
      </c>
      <c r="T11" s="108">
        <v>0</v>
      </c>
      <c r="U11" s="108">
        <v>132000</v>
      </c>
      <c r="V11" s="108">
        <v>0</v>
      </c>
      <c r="W11" s="108">
        <v>30400</v>
      </c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</row>
    <row r="12" spans="1:242" ht="26.1" customHeight="1">
      <c r="A12" s="47" t="s">
        <v>117</v>
      </c>
      <c r="B12" s="47" t="s">
        <v>107</v>
      </c>
      <c r="C12" s="51" t="s">
        <v>516</v>
      </c>
      <c r="D12" s="108">
        <f t="shared" si="0"/>
        <v>320150</v>
      </c>
      <c r="E12" s="108">
        <v>22800</v>
      </c>
      <c r="F12" s="108">
        <v>5700</v>
      </c>
      <c r="G12" s="108">
        <v>3800</v>
      </c>
      <c r="H12" s="108">
        <v>5700</v>
      </c>
      <c r="I12" s="108">
        <v>9500</v>
      </c>
      <c r="J12" s="108">
        <v>0</v>
      </c>
      <c r="K12" s="108">
        <v>38000</v>
      </c>
      <c r="L12" s="108">
        <v>9500</v>
      </c>
      <c r="M12" s="108">
        <v>0</v>
      </c>
      <c r="N12" s="108">
        <v>19000</v>
      </c>
      <c r="O12" s="108">
        <v>0</v>
      </c>
      <c r="P12" s="108">
        <v>0</v>
      </c>
      <c r="Q12" s="108">
        <v>38000</v>
      </c>
      <c r="R12" s="108">
        <v>5750</v>
      </c>
      <c r="S12" s="108">
        <v>0</v>
      </c>
      <c r="T12" s="108">
        <v>0</v>
      </c>
      <c r="U12" s="108">
        <v>132000</v>
      </c>
      <c r="V12" s="108">
        <v>0</v>
      </c>
      <c r="W12" s="108">
        <v>30400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2"/>
  <sheetViews>
    <sheetView showGridLines="0" showZeros="0" zoomScale="115" zoomScaleNormal="115" workbookViewId="0">
      <selection activeCell="C8" sqref="C8:C9"/>
    </sheetView>
  </sheetViews>
  <sheetFormatPr defaultColWidth="9.1640625" defaultRowHeight="11.25"/>
  <cols>
    <col min="1" max="1" width="25" style="12" customWidth="1"/>
    <col min="2" max="2" width="20" style="12" customWidth="1"/>
    <col min="3" max="3" width="56.83203125" style="12" customWidth="1"/>
    <col min="4" max="4" width="14.6640625" style="12" customWidth="1"/>
    <col min="5" max="6" width="11.6640625" style="12" customWidth="1"/>
    <col min="7" max="7" width="12.5" style="12" customWidth="1"/>
    <col min="8" max="10" width="11.6640625" style="12" customWidth="1"/>
    <col min="11" max="11" width="12.6640625" style="12" customWidth="1"/>
    <col min="12" max="15" width="11.6640625" style="12" customWidth="1"/>
    <col min="16" max="227" width="6.6640625" style="12" customWidth="1"/>
    <col min="228" max="16384" width="9.1640625" style="12"/>
  </cols>
  <sheetData>
    <row r="1" spans="1:227" ht="23.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45"/>
      <c r="L1" s="120"/>
      <c r="M1" s="120"/>
      <c r="N1" s="120"/>
      <c r="O1" s="176" t="s">
        <v>234</v>
      </c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</row>
    <row r="2" spans="1:227" ht="23.1" customHeight="1">
      <c r="A2" s="222" t="s">
        <v>235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</row>
    <row r="3" spans="1:227" s="11" customFormat="1" ht="30.75" customHeight="1">
      <c r="A3" s="122"/>
      <c r="B3" s="122"/>
      <c r="C3" s="122"/>
      <c r="D3" s="122"/>
      <c r="E3" s="137"/>
      <c r="F3" s="137"/>
      <c r="G3" s="122"/>
      <c r="H3" s="137"/>
      <c r="I3" s="122"/>
      <c r="J3" s="122"/>
      <c r="K3" s="149"/>
      <c r="L3" s="122"/>
      <c r="M3" s="122"/>
      <c r="N3" s="258" t="s">
        <v>87</v>
      </c>
      <c r="O3" s="258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</row>
    <row r="4" spans="1:227" s="11" customFormat="1" ht="23.1" customHeight="1">
      <c r="A4" s="224" t="s">
        <v>111</v>
      </c>
      <c r="B4" s="224" t="s">
        <v>88</v>
      </c>
      <c r="C4" s="224" t="s">
        <v>112</v>
      </c>
      <c r="D4" s="231" t="s">
        <v>113</v>
      </c>
      <c r="E4" s="225" t="s">
        <v>236</v>
      </c>
      <c r="F4" s="225" t="s">
        <v>237</v>
      </c>
      <c r="G4" s="225" t="s">
        <v>238</v>
      </c>
      <c r="H4" s="225" t="s">
        <v>239</v>
      </c>
      <c r="I4" s="225" t="s">
        <v>240</v>
      </c>
      <c r="J4" s="225" t="s">
        <v>241</v>
      </c>
      <c r="K4" s="224" t="s">
        <v>242</v>
      </c>
      <c r="L4" s="224" t="s">
        <v>243</v>
      </c>
      <c r="M4" s="224" t="s">
        <v>244</v>
      </c>
      <c r="N4" s="224" t="s">
        <v>245</v>
      </c>
      <c r="O4" s="224" t="s">
        <v>246</v>
      </c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</row>
    <row r="5" spans="1:227" s="11" customFormat="1" ht="19.5" customHeight="1">
      <c r="A5" s="224"/>
      <c r="B5" s="224"/>
      <c r="C5" s="224"/>
      <c r="D5" s="231"/>
      <c r="E5" s="225"/>
      <c r="F5" s="225"/>
      <c r="G5" s="225"/>
      <c r="H5" s="225"/>
      <c r="I5" s="225"/>
      <c r="J5" s="225"/>
      <c r="K5" s="224"/>
      <c r="L5" s="224"/>
      <c r="M5" s="224"/>
      <c r="N5" s="224"/>
      <c r="O5" s="224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</row>
    <row r="6" spans="1:227" s="11" customFormat="1" ht="39.75" customHeight="1">
      <c r="A6" s="224"/>
      <c r="B6" s="224"/>
      <c r="C6" s="224"/>
      <c r="D6" s="231"/>
      <c r="E6" s="225"/>
      <c r="F6" s="225"/>
      <c r="G6" s="225"/>
      <c r="H6" s="225"/>
      <c r="I6" s="225"/>
      <c r="J6" s="225"/>
      <c r="K6" s="224"/>
      <c r="L6" s="224"/>
      <c r="M6" s="224"/>
      <c r="N6" s="224"/>
      <c r="O6" s="224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</row>
    <row r="7" spans="1:227" s="11" customFormat="1" ht="23.1" customHeight="1">
      <c r="A7" s="96"/>
      <c r="B7" s="97"/>
      <c r="C7" s="96" t="s">
        <v>104</v>
      </c>
      <c r="D7" s="177">
        <v>19920</v>
      </c>
      <c r="E7" s="177"/>
      <c r="F7" s="177"/>
      <c r="G7" s="177"/>
      <c r="H7" s="177"/>
      <c r="I7" s="177">
        <v>19920</v>
      </c>
      <c r="J7" s="178"/>
      <c r="K7" s="178"/>
      <c r="L7" s="178"/>
      <c r="M7" s="178"/>
      <c r="N7" s="178"/>
      <c r="O7" s="178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</row>
    <row r="8" spans="1:227" ht="23.1" customHeight="1">
      <c r="A8" s="96"/>
      <c r="B8" s="97" t="s">
        <v>115</v>
      </c>
      <c r="C8" s="96" t="s">
        <v>106</v>
      </c>
      <c r="D8" s="177">
        <v>19920</v>
      </c>
      <c r="E8" s="177"/>
      <c r="F8" s="177"/>
      <c r="G8" s="177"/>
      <c r="H8" s="177"/>
      <c r="I8" s="177">
        <v>19920</v>
      </c>
      <c r="J8" s="178"/>
      <c r="K8" s="178"/>
      <c r="L8" s="178"/>
      <c r="M8" s="178"/>
      <c r="N8" s="178"/>
      <c r="O8" s="178"/>
    </row>
    <row r="9" spans="1:227" ht="23.1" customHeight="1">
      <c r="A9" s="96"/>
      <c r="B9" s="97" t="s">
        <v>107</v>
      </c>
      <c r="C9" s="96" t="s">
        <v>108</v>
      </c>
      <c r="D9" s="177">
        <v>19920</v>
      </c>
      <c r="E9" s="177"/>
      <c r="F9" s="177"/>
      <c r="G9" s="177"/>
      <c r="H9" s="177"/>
      <c r="I9" s="177">
        <v>19920</v>
      </c>
      <c r="J9" s="178"/>
      <c r="K9" s="178"/>
      <c r="L9" s="178"/>
      <c r="M9" s="178"/>
      <c r="N9" s="178"/>
      <c r="O9" s="178"/>
    </row>
    <row r="10" spans="1:227" ht="23.1" customHeight="1">
      <c r="A10" s="46">
        <v>201</v>
      </c>
      <c r="B10" s="47" t="s">
        <v>107</v>
      </c>
      <c r="C10" s="48" t="s">
        <v>517</v>
      </c>
      <c r="D10" s="177">
        <v>19920</v>
      </c>
      <c r="E10" s="177"/>
      <c r="F10" s="177"/>
      <c r="G10" s="177"/>
      <c r="H10" s="177"/>
      <c r="I10" s="177">
        <v>19920</v>
      </c>
      <c r="J10" s="178"/>
      <c r="K10" s="178"/>
      <c r="L10" s="178"/>
      <c r="M10" s="178"/>
      <c r="N10" s="178"/>
      <c r="O10" s="178"/>
    </row>
    <row r="11" spans="1:227" ht="23.1" customHeight="1">
      <c r="A11" s="46" t="s">
        <v>116</v>
      </c>
      <c r="B11" s="47" t="s">
        <v>107</v>
      </c>
      <c r="C11" s="48" t="s">
        <v>515</v>
      </c>
      <c r="D11" s="177">
        <v>19920</v>
      </c>
      <c r="E11" s="177"/>
      <c r="F11" s="177"/>
      <c r="G11" s="177"/>
      <c r="H11" s="177"/>
      <c r="I11" s="177">
        <v>19920</v>
      </c>
      <c r="J11" s="24"/>
      <c r="K11" s="24"/>
      <c r="L11" s="24"/>
      <c r="M11" s="24"/>
      <c r="N11" s="24"/>
      <c r="O11" s="24"/>
    </row>
    <row r="12" spans="1:227" ht="23.1" customHeight="1">
      <c r="A12" s="47" t="s">
        <v>117</v>
      </c>
      <c r="B12" s="47" t="s">
        <v>107</v>
      </c>
      <c r="C12" s="51" t="s">
        <v>521</v>
      </c>
      <c r="D12" s="177">
        <v>19920</v>
      </c>
      <c r="E12" s="177"/>
      <c r="F12" s="177"/>
      <c r="G12" s="177"/>
      <c r="H12" s="177"/>
      <c r="I12" s="177">
        <v>19920</v>
      </c>
      <c r="J12" s="24"/>
      <c r="K12" s="24"/>
      <c r="L12" s="24"/>
      <c r="M12" s="24"/>
      <c r="N12" s="24"/>
      <c r="O12" s="24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33</vt:i4>
      </vt:variant>
    </vt:vector>
  </HeadingPairs>
  <TitlesOfParts>
    <vt:vector size="61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2023-05-26T02:26:28Z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C465E3D8781C42E4AEE23D1EB2B0A2C5_13</vt:lpwstr>
  </property>
  <property fmtid="{D5CDD505-2E9C-101B-9397-08002B2CF9AE}" pid="4" name="KSOProductBuildVer">
    <vt:lpwstr>2052-11.1.0.14309</vt:lpwstr>
  </property>
</Properties>
</file>