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两癌”项目支出绩效自评报告" sheetId="11" r:id="rId11"/>
    <sheet name="g11“产筛”项目支出绩效自评报告" sheetId="12" r:id="rId12"/>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'g05一般公共预算财政拨款支出决算表'!$A$1:$F$24</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<sst xmlns="http://schemas.openxmlformats.org/spreadsheetml/2006/main" count="830" uniqueCount="483">
  <si>
    <t>收入支出决算总表</t>
  </si>
  <si>
    <t>公开01表</t>
  </si>
  <si>
    <t>部门(单位）：汨罗市妇幼保健院</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</si>
  <si>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</si>
  <si>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</si>
  <si>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</si>
  <si>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</si>
  <si>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</si>
  <si>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</si>
  <si>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</si>
  <si>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</si>
  <si>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</si>
  <si>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</si>
  <si>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</si>
  <si>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</si>
  <si>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</si>
  <si>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</si>
  <si>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</si>
  <si>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</si>
  <si>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</si>
  <si>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</si>
  <si>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</si>
  <si>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</si>
  <si>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</si>
  <si>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</si>
  <si>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</si>
  <si>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</si>
  <si>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</si>
  <si>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</si>
  <si>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</si>
  <si>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</si>
  <si>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</si>
  <si>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</si>
  <si>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</si>
  <si>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</si>
  <si>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</si>
  <si>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</si>
  <si>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</si>
  <si>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</si>
  <si>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</si>
  <si>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九、卫生健康支出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</si>
  <si>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</si>
  <si>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</si>
  <si>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</si>
  <si>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</si>
  <si>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</si>
  <si>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</si>
  <si>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</si>
  <si>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</si>
  <si>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</si>
  <si>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</si>
  <si>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</si>
  <si>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</si>
  <si>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</si>
  <si>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</si>
  <si>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</si>
  <si>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</si>
  <si>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</si>
  <si>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</si>
  <si>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</si>
  <si>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</si>
  <si>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</si>
  <si>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</si>
  <si>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</si>
  <si>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</si>
  <si>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</si>
  <si>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</si>
  <si>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</si>
  <si>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</si>
  <si>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</si>
  <si>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</si>
  <si>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</si>
  <si>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</si>
  <si>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</si>
  <si>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</si>
  <si>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行政事业单位养老支出</t>
  </si>
  <si>
    <t>2080505</t>
  </si>
  <si>
    <t xml:space="preserve">  机关事业单位基本养老保险缴费支出</t>
  </si>
  <si>
    <t>210</t>
  </si>
  <si>
    <t>卫生健康支出</t>
  </si>
  <si>
    <t>21002</t>
  </si>
  <si>
    <t>公立医院</t>
  </si>
  <si>
    <t>2100206</t>
  </si>
  <si>
    <t xml:space="preserve">  妇幼保健医院</t>
  </si>
  <si>
    <t>2100299</t>
  </si>
  <si>
    <t xml:space="preserve">  其他公立医院支出</t>
  </si>
  <si>
    <t>21004</t>
  </si>
  <si>
    <t>公共卫生</t>
  </si>
  <si>
    <t>2100403</t>
  </si>
  <si>
    <t xml:space="preserve">  妇幼保健机构</t>
  </si>
  <si>
    <t>2100408</t>
  </si>
  <si>
    <t xml:space="preserve">  基本公共卫生服务</t>
  </si>
  <si>
    <t>2100410</t>
  </si>
  <si>
    <t xml:space="preserve">  突发公共卫生事件应急处理</t>
  </si>
  <si>
    <t>2100499</t>
  </si>
  <si>
    <t xml:space="preserve">  其他公共卫生支出</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</si>
  <si>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</si>
  <si>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</si>
  <si>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</si>
  <si>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</si>
  <si>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</si>
  <si>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</si>
  <si>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</si>
  <si>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</si>
  <si>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</si>
  <si>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</si>
  <si>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</si>
  <si>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</si>
  <si>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</si>
  <si>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</si>
  <si>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</si>
  <si>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</si>
  <si>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</si>
  <si>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</si>
  <si>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</si>
  <si>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</si>
  <si>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</si>
  <si>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</si>
  <si>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</si>
  <si>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</si>
  <si>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</si>
  <si>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</si>
  <si>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</si>
  <si>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</si>
  <si>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</si>
  <si>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</si>
  <si>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</si>
  <si>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</si>
  <si>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</si>
  <si>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</si>
  <si>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</si>
  <si>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</si>
  <si>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</si>
  <si>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</si>
  <si>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</si>
  <si>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</si>
  <si>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</si>
  <si>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</si>
  <si>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</si>
  <si>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</si>
  <si>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</si>
  <si>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</si>
  <si>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</si>
  <si>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</si>
  <si>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</si>
  <si>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</si>
  <si>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</si>
  <si>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</si>
  <si>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</si>
  <si>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</si>
  <si>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</si>
  <si>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</si>
  <si>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</si>
  <si>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</si>
  <si>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</si>
  <si>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</si>
  <si>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</si>
  <si>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</si>
  <si>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</si>
  <si>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</si>
  <si>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</si>
  <si>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</si>
  <si>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</si>
  <si>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</si>
  <si>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</si>
  <si>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</si>
  <si>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</si>
  <si>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</si>
  <si>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</si>
  <si>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</si>
  <si>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</si>
  <si>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</si>
  <si>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</si>
  <si>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</si>
  <si>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</si>
  <si>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</si>
  <si>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</si>
  <si>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</si>
  <si>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</si>
  <si>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</si>
  <si>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</si>
  <si>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</si>
  <si>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</si>
  <si>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</si>
  <si>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</si>
  <si>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</si>
  <si>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</si>
  <si>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</si>
  <si>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</si>
  <si>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</si>
  <si>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</si>
  <si>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</si>
  <si>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</si>
  <si>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</si>
  <si>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</si>
  <si>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</si>
  <si>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</si>
  <si>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</si>
  <si>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</si>
  <si>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</si>
  <si>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</si>
  <si>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</si>
  <si>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</si>
  <si>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</si>
  <si>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</si>
  <si>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</si>
  <si>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</si>
  <si>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</si>
  <si>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</si>
  <si>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</si>
  <si>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</si>
  <si>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</si>
  <si>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</si>
  <si>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</si>
  <si>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</si>
  <si>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</si>
  <si>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</si>
  <si>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</si>
  <si>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</si>
  <si>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</si>
  <si>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</si>
  <si>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</si>
  <si>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</si>
  <si>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</si>
  <si>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</si>
  <si>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</si>
  <si>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</si>
  <si>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</si>
  <si>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</si>
  <si>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</si>
  <si>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</si>
  <si>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</si>
  <si>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</si>
  <si>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</si>
  <si>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</si>
  <si>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</si>
  <si>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</si>
  <si>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</si>
  <si>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2</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</si>
  <si>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汨罗市妇幼保健院</t>
    </r>
    <r>
      <rPr>
        <u val="single"/>
        <sz val="12"/>
        <rFont val="Times New Roman"/>
        <family val="1"/>
      </rPr>
      <t xml:space="preserve">                              </t>
    </r>
  </si>
  <si>
    <r>
      <t xml:space="preserve">        预  算  编  码</t>
    </r>
    <r>
      <rPr>
        <u val="single"/>
        <sz val="12"/>
        <rFont val="Times New Roman"/>
        <family val="1"/>
      </rPr>
      <t xml:space="preserve">      504007                             </t>
    </r>
  </si>
  <si>
    <t xml:space="preserve">        评价方式：部门（单位）绩效自评</t>
  </si>
  <si>
    <r>
      <t xml:space="preserve">        评价机构：部门（单位）评价组</t>
    </r>
    <r>
      <rPr>
        <sz val="12"/>
        <rFont val="Times New Roman"/>
        <family val="1"/>
      </rPr>
      <t xml:space="preserve">   </t>
    </r>
  </si>
  <si>
    <t xml:space="preserve">        报告日期：2023年10月17日 </t>
  </si>
  <si>
    <t>汨罗市财政局（制）</t>
  </si>
  <si>
    <t>一、部门（单位）基本概况</t>
  </si>
  <si>
    <t>联系人</t>
  </si>
  <si>
    <t>杨君俊</t>
  </si>
  <si>
    <t>联络电话</t>
  </si>
  <si>
    <t>人员编制</t>
  </si>
  <si>
    <t>实有人数</t>
  </si>
  <si>
    <t>职能职责概述</t>
  </si>
  <si>
    <t>年度主要工作内容</t>
  </si>
  <si>
    <t>任务1：适龄妇女免费“两癌”经费</t>
  </si>
  <si>
    <t>任务2：孕产妇免费产前筛查</t>
  </si>
  <si>
    <t>任务3：</t>
  </si>
  <si>
    <t>……</t>
  </si>
  <si>
    <t>年度部门（单位）总体运行情况及取得的成绩</t>
  </si>
  <si>
    <t xml:space="preserve">1：孕产妇免费产前筛查2300名检查对象全部完成，实际完成2362名：
2：适龄妇女免费“两癌”检查18000名对象全部完成，实际完成18005名：
</t>
  </si>
  <si>
    <t>二、部门（单位）收支情况</t>
  </si>
  <si>
    <t>年度收入情况（万元）</t>
  </si>
  <si>
    <t>机构名称</t>
  </si>
  <si>
    <t>收入合计</t>
  </si>
  <si>
    <t>其中：</t>
  </si>
  <si>
    <t>上年结转</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</si>
  <si>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</si>
  <si>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</si>
  <si>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</si>
  <si>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</si>
  <si>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</si>
  <si>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</si>
  <si>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</si>
  <si>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</si>
  <si>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</si>
  <si>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</si>
  <si>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</si>
  <si>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</si>
  <si>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</si>
  <si>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</si>
  <si>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</si>
  <si>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</si>
  <si>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</si>
  <si>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</si>
  <si>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</si>
  <si>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</si>
  <si>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</si>
  <si>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</si>
  <si>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</si>
  <si>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目标1：适龄妇女免费“两癌”检查需完成18000名检查对象</t>
  </si>
  <si>
    <t>1：“两癌”免费检查实际完成18005名检查对象
2：孕产妇免费产前筛查实际完成2362名检查对象</t>
  </si>
  <si>
    <t>目标2：孕产妇免费产前筛查需完成2300名检查对象</t>
  </si>
  <si>
    <t>目标3：</t>
  </si>
  <si>
    <t>评价内容</t>
  </si>
  <si>
    <t>绩效内容</t>
  </si>
  <si>
    <t>绩效
目标值</t>
  </si>
  <si>
    <t>完成情况</t>
  </si>
  <si>
    <t xml:space="preserve">产出目标
（部门工作实绩，即绩效办制定的单位年度考核计分办法中考核的部门工作实绩内容）
</t>
  </si>
  <si>
    <t>质量指标</t>
  </si>
  <si>
    <t>1：筛查出宫颈TCT阳性患者2000人左右并进行治疗随访
2：孕产妇免费产筛2300名检查对象全部完成</t>
  </si>
  <si>
    <t>1:100%
2:2362</t>
  </si>
  <si>
    <t>数量指标</t>
  </si>
  <si>
    <t>1：两癌免费筛查完成年度目标覆盖值
2：孕产妇优生知识知晓率</t>
  </si>
  <si>
    <t>1:101%
2:100.2%</t>
  </si>
  <si>
    <t>时效指标</t>
  </si>
  <si>
    <t>1：两癌免费筛查3月开始，10月结束
2：孕产妇免费产筛12月完成</t>
  </si>
  <si>
    <t>有序开展</t>
  </si>
  <si>
    <t>及时完成</t>
  </si>
  <si>
    <t>成本指标</t>
  </si>
  <si>
    <t>1：两癌18000*140
2：产筛2300*140</t>
  </si>
  <si>
    <t>1：252万
2:32.2万</t>
  </si>
  <si>
    <t>1:18005*140
2:2362*140</t>
  </si>
  <si>
    <t xml:space="preserve">效益目标
（预期实现的效益）
</t>
  </si>
  <si>
    <t>社会效益指标</t>
  </si>
  <si>
    <t>1：两癌知识普及千家万户
2：优生知识普及千家万户</t>
  </si>
  <si>
    <t>1:95%以上
2：意识提高</t>
  </si>
  <si>
    <t>1:95%以上
2：长期</t>
  </si>
  <si>
    <t>经济效益指标</t>
  </si>
  <si>
    <t>生态效益指标</t>
  </si>
  <si>
    <t>1：提高了广大妇女对癌早发现、早诊断、早治疗的健康意识
2：提高人口素质，降低出生缺陷率</t>
  </si>
  <si>
    <t>1：逐步提高
2：长期</t>
  </si>
  <si>
    <t>长期</t>
  </si>
  <si>
    <t>社会公众或服务对象满意度指标</t>
  </si>
  <si>
    <t>1：“两癌”服务对象满意
2：群众对产前筛查工作满意</t>
  </si>
  <si>
    <t>绩效自评综合得分</t>
  </si>
  <si>
    <t>100分</t>
  </si>
  <si>
    <t>评价等次</t>
  </si>
  <si>
    <t>优秀</t>
  </si>
  <si>
    <t>四、评价人员</t>
  </si>
  <si>
    <t>姓  名</t>
  </si>
  <si>
    <t>职务/职称</t>
  </si>
  <si>
    <t>单  位</t>
  </si>
  <si>
    <t>签  字</t>
  </si>
  <si>
    <t>李动军</t>
  </si>
  <si>
    <t>院长</t>
  </si>
  <si>
    <t>汨罗市妇幼保健院</t>
  </si>
  <si>
    <t>财务科长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</si>
  <si>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</si>
  <si>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</si>
  <si>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</si>
  <si>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</si>
  <si>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</si>
  <si>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</si>
  <si>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</si>
  <si>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（一）部门（单位）基本情况为  我院为妇女儿童健康提供保障服务，为搞好计划生育提供技术指导。妇女和儿童保健及常见病防治服务，落实妇幼重大公共卫生服务项目，妇幼保健和计划生育技术服务信息管理与质量监测，妇幼卫生保健人员培训，妇幼健康咨询。
（二）部门（单位）整体支出规模、使用方向和主要内容、涉及范围等  
1：2022年计划为2300名孕产妇提供免费产前筛查，实际完成2362名：
2：2022年计划为18000名适龄妇女提供免费“两癌”检查，实际完成18005名
二、部门（单位）整体支出管理及使用情况
（一）基本支出
2022年收入合计16048.25万元，其中：财政拨款收入7010.73万元、事业收入8996.17万元、其他收入41.35万元。本年支出11833.44万元，“三公”经费0万元。其中：因公出国（境）费0万元、公务用车购置0万元、公务接待费0万元。
（二）专项支出
孕产妇免费产前筛查项目32.2万元，其中：上级财政12.88万元，本级配套19.32万元；适龄妇女免费“两癌”筛查经费项目252万元，其中：上级财政100.8万元，本级配套151.2万元；项目经费共计284.2万元全部下达到项目实施单位妇幼保健院。
三、部门（单位）专项组织实施情况
（一）专项组织情况分析
“两癌”
1、截止2022年12月31日，年度任务18000人，参加两癌筛查妇女18005人，超额完成全年任务的100%。
2、宫颈癌筛查项目：宫颈癌初筛进行HPV检查18005人，报告18005人。其中未发现异常15639人，HPV阳性总人数2366人，HPV单阳人数为1046人；16型人数为131人，18型人数为50人，HPV其它12型阳性且TCT阳性人数（双阳）为979人。其中ASC-US 602人，ASC-H 93人, LSIL 366人， HSIL 68人，AGC 8人。应进行阴道镜检查1160人，已进行阴道镜检查1101人，镜检率95%。应病理检查547人，实检520人，病检率95%。宫颈 CIN1级179人，CIN2-CIN3级116人，宫颈癌9人，通过随访，宫颈CINII-III116人,宫颈癌9人均已进行手术治疗。
3、乳腺癌项目：行乳腺彩超18005人，BI-RADS评1级12010人，2级3478人，0级49人，3级2141人，4级327人,5级0人。需进一步乳腺X线检查2190人，实际检查2146人，检查率98%。BI-RADS评1级和2级344人，0级24人，3级1592人,4级119人，5级0人。乳腺病理检查应做446人，实做424人，病检率95%。查出乳腺癌20人，通过随访，乳腺癌20人均已进行手术治疗。
“产筛”
2022年共筛查孕妇2362人，筛查出风险人群557人，风险人群率为23.58%，其中T21513人，T1836人，NTD高风险13人。转诊557人，转诊率为100%。产前干预人数为507人，干预率91.02%。妊娠结局随访607人，其中分娩正常新生儿607人，自然流产3例，治疗性引产11例，死胎死产1例，双胎15例。妊娠结局随访率为100%。
四、部门（单位）整体支出绩效情况
五、存在的主要问题
“两癌”
1、初筛发现可疑异常对象，汨罗市妇幼保健院多次通知进一步检查，但是有的人员不遵医嘱，未进行后续的阴道镜或乳腺X线检查，究其原因为以下几点：
  ⑴乡村应进一步配合加强随访：个别地方不重视随访，乡村未协助动员随访，导致妇幼保健院管理人员工作量大，动员难到位。
  ⑵认识不足：近年由于私立医院打着免费普查的幌子进行过度治疗，重复收费，造成患者对医疗保健部门不信任，对惠民政策认识不足，患者不愿意进一步检查。
  ⑶自我保健意识薄弱:有的妇女对疾病危害认识不足，认为自己没病，还有的害怕进一步检查，怕查出疾病，导致阴道镜等检查率难达标。
 2、部分个案卡病史录入不完善，存在缺项、漏项的问题。需注意的是：宫颈癌个案HPV16.18型应按实施方案直接转阴道镜检查；随访备注需详细填写随访治疗情况。因大部分乡镇只安排一周左右的筛查时间，个别对象由于月经期未进行阴道分泌物检查。乳腺触诊部分信息录入不全，乳腺癌个案乳腺癌分期应正确分期。
 3、筛查质量及追踪管理有待加强：部分对象HPV检查结果为阴性，肉眼可见宫颈有异常行阴道镜检查，部分做宫颈活检后为阳性结果。要求阴道镜医生与金域检验机构进行质量控制。两癌筛查管理人员加强后续追踪管理，防止漏诊
“产筛：
1、产筛率有待进一步提高：尽管2022年我市的产筛超额完成了年度目标任务数，但是筛查率还有一定的上升空间。由于少数乡镇妇保专干不稳定，在工作人员进行交接时，导致工作不能很好的衔接，新进人员对孕产妇保健工作需要一段时间的熟悉了解，因而使孕产妇健康管理工作不能在短时间内得到很快的提高，对项目的要求不能及时领会，导致宣教欠到位。
2、申请单填写存在的问题：孕产妇姓名填写字迹潦草、住址填写不详细、部分未填电话号码，有极少数更换联系方式，导致有少数筛出的风险孕妇追踪困难。
3、初筛风险孕妇的管理问题：产前门诊在登记孕妇信息时记录不规范，导致追踪困难，只能通过电话对孕妇进行追踪，查询孕妇详细住址，再返回至乡镇妇幼专干进行管理。有的孕妇电话号码更换频繁，还有极个别孕妇在检查时留取地址及电话为虚假信息，难于管理。
4、信息录入存在的问题：将“中孕二联”录为“中孕三联”，标本名字与申请单上姓名不符，信息递送不及时和不在孕周内检测标本退回，标本没写姓名等情况。这些都增加了岳阳产筛中心信息核对的难度。
5、工作经费不足：2022年超额完成62人，根据年度的目标人群拨付筛查经费，存在筛查经费不足。同时为做好工作，我市指定专人负责项目工作，进行了专题培训，质量控制，印刷了大量的宣传资料、制作版画进行健康教育，暂无工作经费。
六、改进措施和有关建议
1、规范工作要求：将免费产前筛查工作作为一项常规产前工作开展，工作人员改变观念，提高工作人员责任心，严格按照《湖南省产前筛查工作规范》开展工作，做好检测信息的填写、录入及报送，做好标本的处理及递送工作，做好风险孕妇的进一步召回随访及管理工作，做好资料的归档工作。及时登记产前筛查详细信息，及时通知风险孕妇进一步产前干预诊断。
2、加强监督，强化责任：各机构加强民生项目重视度，加强产前筛查首诊医生负责制，同时加强健康宣教、效果考核，提升民生实事项目的群众知晓率；加强质量控制，核实工作落实情况，发现问题，及时整改。
3、增加工作经费：建议根据筛查人数拨付筛查经费，同时根据《湖南省2022年免费产前筛查工作实施方案》及《湖南省2022年免费产前筛查工作考核方案》要求，配备相应的工作经费。</t>
  </si>
  <si>
    <r>
      <t>汨罗市202</t>
    </r>
    <r>
      <rPr>
        <b/>
        <u val="single"/>
        <sz val="24"/>
        <rFont val="方正小标宋简体"/>
        <family val="0"/>
      </rPr>
      <t>2</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</si>
  <si>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</si>
  <si>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适龄妇女免费“两癌”经费               </t>
    </r>
    <r>
      <rPr>
        <sz val="12"/>
        <rFont val="仿宋_GB2312"/>
        <family val="3"/>
      </rPr>
      <t xml:space="preserve">               </t>
    </r>
    <r>
      <rPr>
        <u val="single"/>
        <sz val="12"/>
        <rFont val="仿宋_GB2312"/>
        <family val="3"/>
      </rPr>
      <t xml:space="preserve"> </t>
    </r>
  </si>
  <si>
    <r>
      <t xml:space="preserve">          项目单位：</t>
    </r>
    <r>
      <rPr>
        <u val="single"/>
        <sz val="12"/>
        <rFont val="仿宋_GB2312"/>
        <family val="3"/>
      </rPr>
      <t xml:space="preserve">        汨罗市妇幼保健院                      </t>
    </r>
  </si>
  <si>
    <r>
      <t xml:space="preserve">          主管部门：</t>
    </r>
    <r>
      <rPr>
        <u val="single"/>
        <sz val="12"/>
        <rFont val="仿宋_GB2312"/>
        <family val="3"/>
      </rPr>
      <t xml:space="preserve">        汨罗市卫健局                          </t>
    </r>
    <r>
      <rPr>
        <sz val="12"/>
        <rFont val="仿宋_GB2312"/>
        <family val="3"/>
      </rPr>
      <t xml:space="preserve">    </t>
    </r>
  </si>
  <si>
    <t xml:space="preserve">          评价方式：部门（单位）绩效自评</t>
  </si>
  <si>
    <t xml:space="preserve">          评价机构：部门（单位）评价组   </t>
  </si>
  <si>
    <t xml:space="preserve">          报告日期：2023年10月17日</t>
  </si>
  <si>
    <t>一、项 目 基 本 概 况</t>
  </si>
  <si>
    <t>项目负责人</t>
  </si>
  <si>
    <t>黄世玲</t>
  </si>
  <si>
    <t>联系电话</t>
  </si>
  <si>
    <t>项目地址</t>
  </si>
  <si>
    <t>邮  编</t>
  </si>
  <si>
    <t>项目起止时间</t>
  </si>
  <si>
    <t xml:space="preserve">   2022年3月起至2023 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</si>
  <si>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</si>
  <si>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</si>
  <si>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</si>
  <si>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</si>
  <si>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</si>
  <si>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</si>
  <si>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</si>
  <si>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</si>
  <si>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</si>
  <si>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</si>
  <si>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</si>
  <si>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</si>
  <si>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</si>
  <si>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</si>
  <si>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</si>
  <si>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“两癌”领用后勤材料</t>
  </si>
  <si>
    <t>2022年1月125#  2月11#  2月43#</t>
  </si>
  <si>
    <t>3月61# 4月98# 5月61#  6月115#</t>
  </si>
  <si>
    <t>7月89# 8月159# 9月180# 10月79#</t>
  </si>
  <si>
    <t>11月186# 12月152#  23年1月315#</t>
  </si>
  <si>
    <t>2月88#</t>
  </si>
  <si>
    <t>“两癌”卫材领用</t>
  </si>
  <si>
    <t>22年3月63#  4月94#  5月59#</t>
  </si>
  <si>
    <t>6月113#  7月87#  8月#157#</t>
  </si>
  <si>
    <t>9月178#  10月79#  11月184#</t>
  </si>
  <si>
    <t>12月17#150# 23年1月313# 2月95#</t>
  </si>
  <si>
    <t>“两癌”药品出库</t>
  </si>
  <si>
    <t>2022年3月65#  11月182#</t>
  </si>
  <si>
    <t>各科室耗材及固定资产</t>
  </si>
  <si>
    <t>2022年4月3#  9月78# 12月28#</t>
  </si>
  <si>
    <t>2023年1月27#</t>
  </si>
  <si>
    <t>“两癌”印刷费</t>
  </si>
  <si>
    <t>2022年4月25#  9月25#  11月81#</t>
  </si>
  <si>
    <t>11月152#</t>
  </si>
  <si>
    <t>“两癌”系统维护费</t>
  </si>
  <si>
    <t>2022年4月29#</t>
  </si>
  <si>
    <t>“两癌”公务开支</t>
  </si>
  <si>
    <t>2022年4月30#</t>
  </si>
  <si>
    <t>重点项目建设奖励</t>
  </si>
  <si>
    <t>2022年6月133#</t>
  </si>
  <si>
    <t>“两癌”检验费</t>
  </si>
  <si>
    <t>2022年10月23#  2023年4月</t>
  </si>
  <si>
    <t>“两癌”加班补助费</t>
  </si>
  <si>
    <t>2023年1月240#245#</t>
  </si>
  <si>
    <t>“两癌”宣传费</t>
  </si>
  <si>
    <t xml:space="preserve">2023年2月25# </t>
  </si>
  <si>
    <t>三、项目绩效自评情况</t>
  </si>
  <si>
    <t>项目绩效定性目标及实施计划完成情况</t>
  </si>
  <si>
    <t>预  期 目 标</t>
  </si>
  <si>
    <t>2022年对对全市未参加过国家“两癌”免费检查且具有汨罗市户籍的18000名35-64岁农村常住妇女进行宫颈癌、乳腺癌筛查</t>
  </si>
  <si>
    <t>18005名</t>
  </si>
  <si>
    <t>项目绩效定量目标（指标）及完成情况</t>
  </si>
  <si>
    <t>一级指标</t>
  </si>
  <si>
    <t>二级指标</t>
  </si>
  <si>
    <t>指标内容</t>
  </si>
  <si>
    <t>指标（目标）值</t>
  </si>
  <si>
    <t>实际完成值</t>
  </si>
  <si>
    <t>项目产出指标</t>
  </si>
  <si>
    <t>免费筛查完成年度目标覆盖值</t>
  </si>
  <si>
    <t>筛查出宫颈TCT阳性患者2000人左右并进行治疗随访</t>
  </si>
  <si>
    <t>各乡镇农村妇女进行了知晓率及满意度调查</t>
  </si>
  <si>
    <t>3月开始
10月结束</t>
  </si>
  <si>
    <t>18000*140</t>
  </si>
  <si>
    <t>18005*140</t>
  </si>
  <si>
    <t>项目效益指标</t>
  </si>
  <si>
    <t>经济效益</t>
  </si>
  <si>
    <t>指标</t>
  </si>
  <si>
    <t>社会效益</t>
  </si>
  <si>
    <t>两癌知识普及千家万户</t>
  </si>
  <si>
    <t>95%以上</t>
  </si>
  <si>
    <t>生态效益</t>
  </si>
  <si>
    <t>提高了广大妇女对两癌早发现早诊断，早治疗的健康意识</t>
  </si>
  <si>
    <t>逐步提高</t>
  </si>
  <si>
    <t>服务对象满意度</t>
  </si>
  <si>
    <t>”两癌“服务对象满意</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</si>
  <si>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</si>
  <si>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</si>
  <si>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</si>
  <si>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</si>
  <si>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</si>
  <si>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</si>
  <si>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</si>
  <si>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</si>
  <si>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</si>
  <si>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</si>
  <si>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</si>
  <si>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</si>
  <si>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</si>
  <si>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彭越                       联系电话：18573026660</t>
  </si>
  <si>
    <t xml:space="preserve">                     五、评价报告综述（文字部分）                                                 （一）项目概况
为落实省委、省政府重点民生实事项目，建立党委政府领导、 部门合作、医疗机构实施、全社会参与的妇女乳腺癌和宫颈癌（以下简称“两癌”）防治模式和协作机制，保护广大妇女身心健康，对我市农村适龄妇女及城镇低保女性实施乳腺癌和宫颈癌的免费筛查。宫颈癌检查费用 60 元/人，乳腺癌检查费用 80 元/人。2022年投入两癌检查省级资金100.8万元、本级资金151.2万元，合计252万元。
（二）项目绩效目标
主要是对我县农村适龄妇女及城镇低保女性实施乳腺癌和宫颈癌的免费筛查，目标人群覆盖率达 100%。2022年任务数18000人。
二、绩效评价工作开展情况
（一）目的：及时发现辖区两癌患者，目标人群覆盖率达 100%。服务对象：近三年来未参加过国家和全省“两癌”免费检查且具有湖南省户籍的35-64岁农村女性和城镇低保女性人口。服务范围：为全市适宜人群做妇女乳腺癌和宫颈癌免费筛查。
（二）绩效评价工作过程
1、加强领导，确保组织到位。制定了全市两癌检查实施方案，成立了领导小组和技术小组。明确了各个机构的职责，确保两癌检查工作的顺利实施。
2、严格规范，加强培训。根据上级文件要求，制定了操作规范流程以及相关的工作制度。定期组织开展人员培训、业务指导、质量控制和监督检查。
3、建立健全“两癌”免费检查适龄妇女的电子档案信息库。对诊断出患病的妇女进行登记，建立健全“妇联两癌信息 数据采集系统”。
三、综合评价情况及评价结论（附相关评分表）
根据市级通知要求，我中心对我市两癌检查的情况进行了一次绩效评估。从群众的反映表明，实施两癌检查这一惠民政策，提升妇女“两癌”意识，树立健康文明理念，培养良好生活方式，群众较满意。
四、绩效评价指标分析
（一）项目决策情况。立项依据充分、立项程序规范、绩效目标合理、绩效指标明确、预算编制科学、资金分配合理。
（二）项目过程情况。资金到位率100%，预算执行率为100%。资金使用合规、管理制度健全及执行有效。
（三）项目产出情况。任务数18000人，实际完成18005人。实际完成率100.01%，质量达标率100%，完成及时.
（四）项目效益情况。提升妇女“两癌”意识，树立健康文明理念，培养良好生活方式，群众较满意。
五、存在的问题和建议
在实际工作中，因为我县外出流动人口多，以及个别乡镇宣传、摸底没有彻底到位，造成跟踪随访管理难度加大。</t>
  </si>
  <si>
    <r>
      <t>汨罗市202</t>
    </r>
    <r>
      <rPr>
        <b/>
        <u val="single"/>
        <sz val="26"/>
        <rFont val="方正小标宋简体"/>
        <family val="0"/>
      </rPr>
      <t>2</t>
    </r>
    <r>
      <rPr>
        <b/>
        <sz val="26"/>
        <rFont val="方正小标宋简体"/>
        <family val="0"/>
      </rPr>
      <t>年度项目支出              
           绩效评价自评报告</t>
    </r>
  </si>
  <si>
    <r>
      <t xml:space="preserve">          项目名称：</t>
    </r>
    <r>
      <rPr>
        <u val="single"/>
        <sz val="14"/>
        <rFont val="仿宋_GB2312"/>
        <family val="3"/>
      </rPr>
      <t xml:space="preserve">  孕产妇免费产前筛查 </t>
    </r>
  </si>
  <si>
    <r>
      <t xml:space="preserve">          项目单位：</t>
    </r>
    <r>
      <rPr>
        <u val="single"/>
        <sz val="14"/>
        <rFont val="仿宋_GB2312"/>
        <family val="3"/>
      </rPr>
      <t xml:space="preserve">  汨罗市妇幼保健院</t>
    </r>
  </si>
  <si>
    <r>
      <t xml:space="preserve">          主管部门：</t>
    </r>
    <r>
      <rPr>
        <u val="single"/>
        <sz val="14"/>
        <rFont val="仿宋_GB2312"/>
        <family val="3"/>
      </rPr>
      <t xml:space="preserve">  汨罗市卫健局</t>
    </r>
  </si>
  <si>
    <t>向志清</t>
  </si>
  <si>
    <t>13574755259</t>
  </si>
  <si>
    <t xml:space="preserve">         2022年1月起至 2022年12 月止</t>
  </si>
  <si>
    <t>付岳阳妇幼产筛费用</t>
  </si>
  <si>
    <t>26.12万元</t>
  </si>
  <si>
    <t>2022年7月33#</t>
  </si>
  <si>
    <t>2022年7月34#</t>
  </si>
  <si>
    <t>2022年11月149#</t>
  </si>
  <si>
    <t>2023年1月52#</t>
  </si>
  <si>
    <t>1.5万元</t>
  </si>
  <si>
    <t>产筛经费分配表</t>
  </si>
  <si>
    <t>11.34万元</t>
  </si>
  <si>
    <t>2023年3月50#</t>
  </si>
  <si>
    <t>38.96万元</t>
  </si>
  <si>
    <t>为2300名孕产妇提供免费产前筛查</t>
  </si>
  <si>
    <t>2362名</t>
  </si>
  <si>
    <t>1：孕产妇优生知识知晓率</t>
  </si>
  <si>
    <t>2：孕产妇优生目标人群覆盖率</t>
  </si>
  <si>
    <t>2300名检查对象全部完成</t>
  </si>
  <si>
    <t>2362人</t>
  </si>
  <si>
    <t>2022年12完成</t>
  </si>
  <si>
    <t>2300*140</t>
  </si>
  <si>
    <t>优生知识普及千家万户</t>
  </si>
  <si>
    <t>意识提高</t>
  </si>
  <si>
    <t>提高人口素质，降低出生缺陷率</t>
  </si>
  <si>
    <t>缺陷率降低</t>
  </si>
  <si>
    <t>　群众对产前筛查工作满意</t>
  </si>
  <si>
    <t>填报人（签名）：     彭越                    联系电话：18573026660</t>
  </si>
  <si>
    <t xml:space="preserve">                     五、评价报告综述（文字部分）                                                 一、基本情况
（一）项目概况。
项目概况：为落实省委、省政府重点民生实事项目，根据湖南省卫生健康委员会处室便函《关于做好2022年孕产妇免费产前筛查民生实事项目工作的通知》，2022年我市产前筛查任务书2300人，完成2362人，完成率100.1%，筛查出风险人群557人，风险人群率为23.58%，产前干预人数为507人，干预率91.02%。妊娠结局随访607人，其中分娩正常新生儿607人，自然流产3例，治疗性引产11例，死胎死产1例，双胎15例。妊娠结局随访率为100%。国家的出生缺陷政策惠泽千家万户，使我市的出生缺陷发生率明显降低。2022年投入省级资金12.88万元，本级配套19.32万元。
（二）项目绩效目标
（1）总目标：建立科学规范的免费产前筛查制定，提高孕产妇产前筛查率，降低出生缺陷发生风险，提高出生人口素质。
（2）年度目标：为2300名孕产妇提供免费产前筛查，孕产妇优生知识知晓率达90％以上，目标人群覆盖率达100％。
二、绩效评价工作开展情况
（1）目的：降低出生缺陷发生风险，提高出生人口素质。
      服务对象：怀孕15-20+6周。
服务范围：符合生育政策，且夫妇双方至少有一方具备湖南地区户籍或夫妇双方非湖南地区户籍但在本地区居住半年以上。
（2）绩效评价工作过程。
1、加强领导，建立机构，确保组织到位。制定了我市免费产前筛查实施方案，成立了领导小组和工作技术小组。领导小组明确了职责和任务，确保了免费产前筛查工作的有序开展。
2、明确条件，规范服务流程。为确保检查结果的准确性，制定了相关的采血、送检流程表。对每一个送检对象建立专项档案，对于高风险人群进行跟踪随访。
3、严格规范，加强培训，通过扎实细致的工作，确保民生实事工作的完成。
三、综合评价情况及评价结论
根据市级通知要求，对我市实施孕产妇免费产前筛查的情况进行了一次绩效评估。从群众的反映表明，实施孕产妇免费产前筛查这一民生实事工程，提高了老百姓对出生缺陷方面知识的了解，是深得民心的好政策，是政府实实在在为老百姓办实事、减负担
四、绩效评价指标分析
（一）项目决策情况。立项依据充分、立项程序规范、绩效目标合理、绩效指标明确、预算编制科学、资金分配合理。
（二）项目过程情况。资金到位率100%，预算执行率100%。资金使用合规、管理制度健全及执行有效。
（三）项目产出情况。任务数2300人，实际完成2362 人，完成率100.1%，完成及时。
（四）项目效益情况。提高了老百姓对出生缺陷方面知识的了解，降低了全市出生缺陷发生率，群众较满意。
五、主要经验及做法、存在的问题及原因分析
在实际工作中，因为我县外出流动人口多，以及个别乡镇宣传、摸底没有彻底到位，造成跟踪随访管理难度加大。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</si>
</sst>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85">
    <font>
      <sz val="12"/>
      <name val="宋体"/>
      <family val="0"/>
    </font>
    <font>
      <sz val="11"/>
      <name val="宋体"/>
      <family val="0"/>
    </font>
    <font>
      <sz val="10"/>
      <name val="宋体"/>
      <family val="0"/>
    </font>
    <font>
      <b/>
      <sz val="26"/>
      <name val="方正小标宋简体"/>
      <family val="0"/>
    </font>
    <font>
      <b/>
      <sz val="16"/>
      <name val="仿宋_GB2312"/>
      <family val="3"/>
    </font>
    <font>
      <sz val="14"/>
      <name val="仿宋_GB2312"/>
      <family val="3"/>
    </font>
    <font>
      <b/>
      <sz val="14"/>
      <name val="仿宋_GB2312"/>
      <family val="3"/>
    </font>
    <font>
      <sz val="12"/>
      <name val="仿宋_GB2312"/>
      <family val="3"/>
    </font>
    <font>
      <sz val="16"/>
      <name val="仿宋_GB2312"/>
      <family val="3"/>
    </font>
    <font>
      <b/>
      <sz val="12"/>
      <name val="仿宋_GB2312"/>
      <family val="3"/>
    </font>
    <font>
      <sz val="10"/>
      <name val="仿宋_GB2312"/>
      <family val="3"/>
    </font>
    <font>
      <b/>
      <sz val="10"/>
      <name val="仿宋_GB2312"/>
      <family val="3"/>
    </font>
    <font>
      <b/>
      <sz val="24"/>
      <name val="方正小标宋简体"/>
      <family val="0"/>
    </font>
    <font>
      <sz val="8"/>
      <name val="宋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9"/>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6"/>
      <name val="方正小标宋简体"/>
      <family val="0"/>
    </font>
    <font>
      <u val="single"/>
      <sz val="14"/>
      <name val="仿宋_GB2312"/>
      <family val="3"/>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33" fillId="0" borderId="0" applyNumberFormat="0" applyFill="0" applyBorder="0" applyAlignment="0" applyProtection="0"/>
    <xf numFmtId="0" fontId="63" fillId="0" borderId="0" applyNumberFormat="0" applyFill="0" applyBorder="0" applyAlignment="0" applyProtection="0"/>
    <xf numFmtId="0" fontId="32" fillId="2" borderId="1"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3" borderId="5" applyNumberFormat="0" applyAlignment="0" applyProtection="0"/>
    <xf numFmtId="0" fontId="71" fillId="4" borderId="6" applyNumberFormat="0" applyAlignment="0" applyProtection="0"/>
    <xf numFmtId="0" fontId="72" fillId="4" borderId="5" applyNumberFormat="0" applyAlignment="0" applyProtection="0"/>
    <xf numFmtId="0" fontId="73" fillId="5" borderId="7" applyNumberFormat="0" applyAlignment="0" applyProtection="0"/>
    <xf numFmtId="0" fontId="74" fillId="0" borderId="8" applyNumberFormat="0" applyFill="0" applyAlignment="0" applyProtection="0"/>
    <xf numFmtId="0" fontId="75" fillId="0" borderId="9" applyNumberFormat="0" applyFill="0" applyAlignment="0" applyProtection="0"/>
    <xf numFmtId="0" fontId="76" fillId="6" borderId="0" applyNumberFormat="0" applyBorder="0" applyAlignment="0" applyProtection="0"/>
    <xf numFmtId="0" fontId="77" fillId="7" borderId="0" applyNumberFormat="0" applyBorder="0" applyAlignment="0" applyProtection="0"/>
    <xf numFmtId="0" fontId="78" fillId="8" borderId="0" applyNumberFormat="0" applyBorder="0" applyAlignment="0" applyProtection="0"/>
    <xf numFmtId="0" fontId="79"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79"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6" fillId="0" borderId="0">
      <alignment/>
      <protection/>
    </xf>
    <xf numFmtId="0" fontId="51" fillId="33" borderId="0" applyNumberFormat="0" applyBorder="0" applyAlignment="0" applyProtection="0"/>
    <xf numFmtId="0" fontId="51" fillId="33" borderId="0" applyNumberFormat="0" applyBorder="0" applyAlignment="0" applyProtection="0"/>
    <xf numFmtId="0" fontId="80" fillId="0" borderId="0">
      <alignment vertical="center"/>
      <protection/>
    </xf>
    <xf numFmtId="0" fontId="51" fillId="33" borderId="0" applyNumberFormat="0" applyBorder="0" applyAlignment="0" applyProtection="0"/>
    <xf numFmtId="0" fontId="5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52" fillId="0" borderId="0">
      <alignment/>
      <protection/>
    </xf>
  </cellStyleXfs>
  <cellXfs count="284">
    <xf numFmtId="0" fontId="0" fillId="0" borderId="0" xfId="0"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7" fillId="0" borderId="0" xfId="0" applyFont="1" applyFill="1" applyBorder="1" applyAlignment="1">
      <alignment horizontal="right"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5" xfId="0" applyFont="1" applyFill="1" applyBorder="1" applyAlignment="1">
      <alignment horizontal="justify" vertical="top" wrapText="1"/>
    </xf>
    <xf numFmtId="0" fontId="10" fillId="0" borderId="16" xfId="0" applyFont="1" applyFill="1" applyBorder="1" applyAlignment="1">
      <alignment horizontal="justify" vertical="top" wrapText="1"/>
    </xf>
    <xf numFmtId="0" fontId="10" fillId="0" borderId="17"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0" xfId="0" applyFont="1" applyFill="1" applyBorder="1" applyAlignment="1">
      <alignment horizontal="center"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9" xfId="0" applyFont="1" applyFill="1" applyBorder="1" applyAlignment="1">
      <alignment horizontal="justify" vertical="top" wrapText="1"/>
    </xf>
    <xf numFmtId="0" fontId="10" fillId="0" borderId="20"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3"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Alignment="1">
      <alignment wrapText="1"/>
    </xf>
    <xf numFmtId="0" fontId="12" fillId="0" borderId="0" xfId="0" applyFont="1" applyAlignment="1">
      <alignment horizontal="center" vertical="center" wrapText="1"/>
    </xf>
    <xf numFmtId="0" fontId="4" fillId="0" borderId="0" xfId="0" applyFont="1" applyAlignment="1">
      <alignment horizontal="center" wrapText="1"/>
    </xf>
    <xf numFmtId="0" fontId="7"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right" wrapText="1"/>
    </xf>
    <xf numFmtId="0" fontId="7"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1" xfId="0" applyFont="1" applyBorder="1" applyAlignment="1">
      <alignment horizontal="left" vertical="center" wrapText="1"/>
    </xf>
    <xf numFmtId="0" fontId="10" fillId="0" borderId="24" xfId="0" applyFont="1" applyFill="1" applyBorder="1" applyAlignment="1">
      <alignment horizontal="center" vertical="center" wrapText="1"/>
    </xf>
    <xf numFmtId="0" fontId="10" fillId="0" borderId="14" xfId="0" applyFont="1" applyBorder="1" applyAlignment="1">
      <alignment horizontal="left" vertical="center" wrapText="1"/>
    </xf>
    <xf numFmtId="0" fontId="11" fillId="0" borderId="10" xfId="0" applyFont="1" applyBorder="1" applyAlignment="1">
      <alignment horizontal="left" vertical="center" wrapText="1"/>
    </xf>
    <xf numFmtId="0" fontId="11" fillId="0" borderId="18" xfId="0" applyFont="1" applyBorder="1" applyAlignment="1">
      <alignment horizontal="center" vertical="center" wrapText="1"/>
    </xf>
    <xf numFmtId="0" fontId="10" fillId="0" borderId="25" xfId="0" applyFont="1" applyFill="1" applyBorder="1" applyAlignment="1">
      <alignment horizontal="center" vertical="center" wrapText="1"/>
    </xf>
    <xf numFmtId="9" fontId="10" fillId="0" borderId="10" xfId="0" applyNumberFormat="1" applyFont="1" applyBorder="1" applyAlignment="1">
      <alignment horizontal="center" vertical="center" wrapText="1"/>
    </xf>
    <xf numFmtId="0" fontId="0" fillId="0" borderId="0" xfId="0" applyBorder="1" applyAlignment="1">
      <alignment horizontal="left" wrapText="1"/>
    </xf>
    <xf numFmtId="0" fontId="13" fillId="0" borderId="0" xfId="0" applyFont="1" applyBorder="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justify" vertical="top" wrapText="1"/>
    </xf>
    <xf numFmtId="0" fontId="10" fillId="0" borderId="16" xfId="0" applyFont="1" applyBorder="1" applyAlignment="1">
      <alignment horizontal="justify" vertical="top" wrapText="1"/>
    </xf>
    <xf numFmtId="0" fontId="10" fillId="0" borderId="17"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0" xfId="0" applyFont="1" applyAlignment="1">
      <alignment horizont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0" fillId="0" borderId="19" xfId="0" applyBorder="1" applyAlignment="1">
      <alignment vertical="center" wrapText="1"/>
    </xf>
    <xf numFmtId="0" fontId="0" fillId="0" borderId="20" xfId="0" applyBorder="1" applyAlignment="1">
      <alignment vertical="center" wrapText="1"/>
    </xf>
    <xf numFmtId="0" fontId="10" fillId="0" borderId="20" xfId="0" applyFont="1" applyBorder="1" applyAlignment="1">
      <alignment horizontal="center" vertical="center" wrapText="1"/>
    </xf>
    <xf numFmtId="0" fontId="10" fillId="0" borderId="19" xfId="0" applyFont="1" applyBorder="1" applyAlignment="1">
      <alignment horizontal="justify" vertical="top" wrapText="1"/>
    </xf>
    <xf numFmtId="0" fontId="10" fillId="0" borderId="20"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3" xfId="0" applyFont="1" applyBorder="1" applyAlignment="1">
      <alignment horizontal="left" vertical="top" wrapText="1"/>
    </xf>
    <xf numFmtId="0" fontId="0" fillId="0" borderId="0" xfId="0" applyAlignment="1">
      <alignment horizontal="center" wrapText="1"/>
    </xf>
    <xf numFmtId="0" fontId="12" fillId="0" borderId="0" xfId="0" applyFont="1" applyBorder="1" applyAlignment="1">
      <alignment horizontal="center" vertical="center" wrapText="1"/>
    </xf>
    <xf numFmtId="0" fontId="14" fillId="0" borderId="0" xfId="0" applyFont="1" applyBorder="1" applyAlignment="1">
      <alignment horizontal="center" wrapText="1"/>
    </xf>
    <xf numFmtId="0" fontId="7" fillId="0" borderId="0" xfId="0" applyFont="1" applyAlignment="1">
      <alignment horizontal="center" wrapText="1"/>
    </xf>
    <xf numFmtId="0" fontId="7"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6" fillId="0" borderId="10" xfId="0" applyFont="1" applyBorder="1" applyAlignment="1">
      <alignment horizontal="left"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6" xfId="0" applyFont="1" applyBorder="1" applyAlignment="1">
      <alignment vertical="center" wrapText="1"/>
    </xf>
    <xf numFmtId="0" fontId="16" fillId="0" borderId="28" xfId="0" applyFont="1" applyBorder="1" applyAlignment="1">
      <alignment vertical="center" wrapText="1"/>
    </xf>
    <xf numFmtId="0" fontId="16" fillId="0" borderId="27"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10" xfId="0" applyFont="1" applyBorder="1" applyAlignment="1">
      <alignment vertical="center" wrapText="1"/>
    </xf>
    <xf numFmtId="9" fontId="16" fillId="0" borderId="26"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6" fillId="0" borderId="29"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wrapText="1"/>
    </xf>
    <xf numFmtId="0" fontId="16" fillId="0" borderId="16" xfId="0" applyFont="1" applyBorder="1" applyAlignment="1">
      <alignment wrapText="1"/>
    </xf>
    <xf numFmtId="0" fontId="16" fillId="0" borderId="17" xfId="0" applyFont="1" applyBorder="1" applyAlignment="1">
      <alignment wrapText="1"/>
    </xf>
    <xf numFmtId="0" fontId="16" fillId="0" borderId="0" xfId="0" applyFont="1" applyBorder="1" applyAlignment="1">
      <alignment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31" xfId="0" applyFont="1" applyBorder="1" applyAlignment="1">
      <alignment horizontal="center" vertical="center" wrapText="1"/>
    </xf>
    <xf numFmtId="0" fontId="10" fillId="0" borderId="0" xfId="0" applyFont="1" applyAlignment="1">
      <alignment horizontal="left" wrapText="1"/>
    </xf>
    <xf numFmtId="0" fontId="18" fillId="0" borderId="26" xfId="0" applyFont="1" applyBorder="1" applyAlignment="1">
      <alignment horizontal="left" vertical="top" wrapText="1"/>
    </xf>
    <xf numFmtId="0" fontId="18" fillId="0" borderId="30" xfId="0" applyFont="1" applyBorder="1" applyAlignment="1">
      <alignment horizontal="left" vertical="top" wrapText="1"/>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27" xfId="0" applyFont="1" applyBorder="1" applyAlignment="1">
      <alignment horizontal="left" vertical="top" wrapText="1"/>
    </xf>
    <xf numFmtId="0" fontId="18" fillId="0" borderId="31" xfId="0" applyFont="1" applyBorder="1" applyAlignment="1">
      <alignment horizontal="left" vertical="top" wrapText="1"/>
    </xf>
    <xf numFmtId="9" fontId="16" fillId="0" borderId="10" xfId="0" applyNumberFormat="1" applyFont="1" applyBorder="1" applyAlignment="1">
      <alignment horizontal="center" vertical="center" wrapText="1"/>
    </xf>
    <xf numFmtId="0" fontId="16" fillId="0" borderId="19" xfId="0" applyFont="1" applyBorder="1" applyAlignment="1">
      <alignment wrapText="1"/>
    </xf>
    <xf numFmtId="0" fontId="16" fillId="0" borderId="20" xfId="0" applyFont="1" applyBorder="1" applyAlignment="1">
      <alignment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2" fillId="0" borderId="0" xfId="0" applyFont="1" applyBorder="1" applyAlignment="1">
      <alignment wrapText="1"/>
    </xf>
    <xf numFmtId="0" fontId="16"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18" fillId="0" borderId="28" xfId="0" applyFont="1" applyBorder="1" applyAlignment="1">
      <alignment horizontal="left" vertical="top" wrapText="1"/>
    </xf>
    <xf numFmtId="0" fontId="18" fillId="0" borderId="34" xfId="0" applyFont="1" applyBorder="1" applyAlignment="1">
      <alignment horizontal="left" vertical="top" wrapText="1"/>
    </xf>
    <xf numFmtId="0" fontId="18" fillId="0" borderId="29" xfId="0" applyFont="1" applyBorder="1" applyAlignment="1">
      <alignment horizontal="left" vertical="top" wrapText="1"/>
    </xf>
    <xf numFmtId="0" fontId="19"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20" fillId="0" borderId="0" xfId="80" applyFont="1" applyFill="1" applyAlignment="1">
      <alignment horizontal="center" vertical="center" wrapText="1"/>
      <protection/>
    </xf>
    <xf numFmtId="0" fontId="21"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78" applyFont="1" applyFill="1" applyAlignment="1">
      <alignment horizontal="right" vertical="center"/>
      <protection/>
    </xf>
    <xf numFmtId="0" fontId="22"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3" fillId="0" borderId="10" xfId="80" applyNumberFormat="1" applyFont="1" applyFill="1" applyBorder="1" applyAlignment="1">
      <alignment horizontal="right" vertical="center" wrapText="1"/>
      <protection/>
    </xf>
    <xf numFmtId="49" fontId="23" fillId="0" borderId="10" xfId="80" applyNumberFormat="1" applyFont="1" applyFill="1" applyBorder="1" applyAlignment="1">
      <alignment horizontal="left" vertical="center" wrapText="1"/>
      <protection/>
    </xf>
    <xf numFmtId="0" fontId="23"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4" fillId="0" borderId="0" xfId="80" applyFont="1" applyFill="1" applyAlignment="1">
      <alignment horizontal="left" vertical="center" wrapText="1"/>
      <protection/>
    </xf>
    <xf numFmtId="0" fontId="24" fillId="0" borderId="0" xfId="80" applyFont="1" applyFill="1" applyAlignment="1">
      <alignment horizontal="left" vertical="center" wrapText="1"/>
      <protection/>
    </xf>
    <xf numFmtId="0" fontId="22" fillId="0" borderId="0" xfId="80" applyFont="1" applyFill="1" applyAlignment="1">
      <alignment vertical="center" wrapText="1"/>
      <protection/>
    </xf>
    <xf numFmtId="0" fontId="22"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5" fillId="0" borderId="0" xfId="68" applyFont="1" applyFill="1" applyAlignment="1">
      <alignment vertical="center"/>
      <protection/>
    </xf>
    <xf numFmtId="0" fontId="26" fillId="0" borderId="0" xfId="68" applyFill="1" applyAlignment="1">
      <alignment vertical="center"/>
      <protection/>
    </xf>
    <xf numFmtId="0" fontId="26" fillId="0" borderId="0" xfId="68" applyFill="1">
      <alignment/>
      <protection/>
    </xf>
    <xf numFmtId="0" fontId="27" fillId="0" borderId="0" xfId="68" applyFont="1" applyFill="1" applyAlignment="1">
      <alignment horizontal="center" vertical="center"/>
      <protection/>
    </xf>
    <xf numFmtId="0" fontId="81" fillId="0" borderId="0" xfId="68" applyFont="1" applyFill="1" applyAlignment="1">
      <alignment vertical="center"/>
      <protection/>
    </xf>
    <xf numFmtId="0" fontId="26" fillId="0" borderId="0" xfId="68" applyFont="1" applyFill="1" applyAlignment="1">
      <alignment vertical="center"/>
      <protection/>
    </xf>
    <xf numFmtId="0" fontId="82" fillId="0" borderId="10" xfId="0" applyFont="1" applyFill="1" applyBorder="1" applyAlignment="1">
      <alignment horizontal="center" vertical="center" wrapText="1"/>
    </xf>
    <xf numFmtId="0" fontId="82" fillId="0" borderId="10" xfId="0" applyFont="1" applyFill="1" applyBorder="1" applyAlignment="1">
      <alignment horizontal="left" vertical="center"/>
    </xf>
    <xf numFmtId="0" fontId="82" fillId="0" borderId="10" xfId="0" applyFont="1" applyFill="1" applyBorder="1" applyAlignment="1">
      <alignment vertical="center"/>
    </xf>
    <xf numFmtId="176" fontId="82" fillId="0" borderId="10" xfId="0" applyNumberFormat="1" applyFont="1" applyFill="1" applyBorder="1" applyAlignment="1">
      <alignment horizontal="right" vertical="center"/>
    </xf>
    <xf numFmtId="177" fontId="82" fillId="0" borderId="10" xfId="0" applyNumberFormat="1" applyFont="1" applyFill="1" applyBorder="1" applyAlignment="1">
      <alignment horizontal="right" vertical="center"/>
    </xf>
    <xf numFmtId="0" fontId="83" fillId="0" borderId="10" xfId="0" applyFont="1" applyFill="1" applyBorder="1" applyAlignment="1">
      <alignment vertical="center"/>
    </xf>
    <xf numFmtId="0" fontId="82" fillId="0" borderId="10" xfId="0" applyFont="1" applyFill="1" applyBorder="1" applyAlignment="1">
      <alignment horizontal="center" vertical="center"/>
    </xf>
    <xf numFmtId="176" fontId="82" fillId="0" borderId="10" xfId="0" applyNumberFormat="1" applyFont="1" applyFill="1" applyBorder="1" applyAlignment="1">
      <alignment horizontal="right" vertical="center"/>
    </xf>
    <xf numFmtId="0" fontId="84" fillId="0" borderId="0" xfId="68" applyFont="1" applyFill="1" applyAlignment="1">
      <alignment horizontal="left" vertical="center"/>
      <protection/>
    </xf>
    <xf numFmtId="0" fontId="21" fillId="0" borderId="0" xfId="79" applyFont="1" applyFill="1" applyAlignment="1">
      <alignment horizontal="right" vertical="center"/>
      <protection/>
    </xf>
    <xf numFmtId="0" fontId="21" fillId="0" borderId="0" xfId="68" applyFont="1" applyFill="1" applyAlignment="1">
      <alignment horizontal="right" vertical="center"/>
      <protection/>
    </xf>
    <xf numFmtId="176" fontId="83" fillId="0" borderId="10" xfId="0" applyNumberFormat="1" applyFont="1" applyFill="1" applyBorder="1" applyAlignment="1">
      <alignment horizontal="right" vertical="center"/>
    </xf>
    <xf numFmtId="176" fontId="23" fillId="0" borderId="10" xfId="80" applyNumberFormat="1" applyFont="1" applyFill="1" applyBorder="1" applyAlignment="1">
      <alignment horizontal="center" vertical="center" wrapText="1"/>
      <protection/>
    </xf>
    <xf numFmtId="177" fontId="23" fillId="0" borderId="10" xfId="80" applyNumberFormat="1" applyFont="1" applyFill="1" applyBorder="1" applyAlignment="1">
      <alignment horizontal="center" vertical="center" wrapText="1"/>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7"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30"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9"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9"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7" fillId="0" borderId="0" xfId="0" applyFont="1" applyFill="1" applyAlignment="1">
      <alignment horizontal="center" vertical="center"/>
    </xf>
    <xf numFmtId="0" fontId="0" fillId="0" borderId="0" xfId="0" applyFill="1" applyAlignment="1">
      <alignment horizontal="right" vertical="center"/>
    </xf>
    <xf numFmtId="0" fontId="21"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3" fillId="0" borderId="10" xfId="0" applyNumberFormat="1" applyFont="1" applyFill="1" applyBorder="1" applyAlignment="1">
      <alignment horizontal="center" vertical="center"/>
    </xf>
    <xf numFmtId="176" fontId="23" fillId="0" borderId="10" xfId="0" applyNumberFormat="1" applyFont="1" applyFill="1" applyBorder="1" applyAlignment="1">
      <alignment horizontal="right" vertical="center"/>
    </xf>
    <xf numFmtId="49" fontId="23" fillId="0" borderId="10" xfId="0" applyNumberFormat="1" applyFont="1" applyFill="1" applyBorder="1" applyAlignment="1">
      <alignment horizontal="left" vertical="center"/>
    </xf>
    <xf numFmtId="176" fontId="23" fillId="0" borderId="10" xfId="0" applyNumberFormat="1" applyFont="1" applyFill="1" applyBorder="1" applyAlignment="1">
      <alignment horizontal="left" vertical="center"/>
    </xf>
    <xf numFmtId="177" fontId="23" fillId="0" borderId="1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9"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23" fillId="0" borderId="10" xfId="0" applyNumberFormat="1" applyFont="1" applyFill="1" applyBorder="1" applyAlignment="1">
      <alignment horizontal="left" vertical="center"/>
    </xf>
    <xf numFmtId="176" fontId="23" fillId="0" borderId="10" xfId="0" applyNumberFormat="1" applyFont="1" applyFill="1" applyBorder="1" applyAlignment="1">
      <alignment horizontal="left" vertical="center"/>
    </xf>
    <xf numFmtId="176" fontId="31" fillId="0" borderId="10" xfId="0" applyNumberFormat="1" applyFont="1" applyFill="1" applyBorder="1" applyAlignment="1">
      <alignment horizontal="right" vertical="center"/>
    </xf>
    <xf numFmtId="177" fontId="23" fillId="0" borderId="1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78" applyFill="1" applyAlignment="1">
      <alignment horizontal="center" vertical="center"/>
      <protection/>
    </xf>
    <xf numFmtId="0" fontId="0" fillId="0" borderId="0" xfId="78" applyFill="1" applyAlignment="1">
      <alignment horizontal="center" vertical="center"/>
      <protection/>
    </xf>
    <xf numFmtId="0" fontId="21" fillId="0" borderId="0" xfId="78" applyFont="1" applyFill="1" applyAlignment="1">
      <alignment horizontal="center" vertical="center"/>
      <protection/>
    </xf>
    <xf numFmtId="0" fontId="2" fillId="0" borderId="10" xfId="78" applyFont="1" applyFill="1" applyBorder="1" applyAlignment="1">
      <alignment horizontal="right" vertical="center"/>
      <protection/>
    </xf>
    <xf numFmtId="0" fontId="0" fillId="0" borderId="0" xfId="78" applyFont="1" applyFill="1" applyBorder="1" applyAlignment="1">
      <alignment horizontal="center"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0"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tabSelected="1" zoomScaleSheetLayoutView="100" workbookViewId="0" topLeftCell="A1">
      <selection activeCell="D18" sqref="D18"/>
    </sheetView>
  </sheetViews>
  <sheetFormatPr defaultColWidth="9.00390625" defaultRowHeight="14.25"/>
  <cols>
    <col min="1" max="1" width="50.625" style="220" customWidth="1"/>
    <col min="2" max="2" width="4.00390625" style="220" customWidth="1"/>
    <col min="3" max="3" width="15.625" style="269" customWidth="1"/>
    <col min="4" max="4" width="50.625" style="220" customWidth="1"/>
    <col min="5" max="5" width="3.50390625" style="220" customWidth="1"/>
    <col min="6" max="6" width="15.625" style="269" customWidth="1"/>
    <col min="7" max="8" width="11.50390625" style="221" bestFit="1" customWidth="1"/>
    <col min="9" max="16384" width="9.00390625" style="220" customWidth="1"/>
  </cols>
  <sheetData>
    <row r="1" spans="1:8" ht="18" customHeight="1">
      <c r="A1" s="222" t="s">
        <v>0</v>
      </c>
      <c r="B1" s="222"/>
      <c r="C1" s="222"/>
      <c r="D1" s="222"/>
      <c r="E1" s="222"/>
      <c r="F1" s="222"/>
      <c r="G1" s="236"/>
      <c r="H1" s="236"/>
    </row>
    <row r="2" spans="1:6" ht="9.75" customHeight="1">
      <c r="A2" s="223"/>
      <c r="B2" s="223"/>
      <c r="C2" s="270"/>
      <c r="D2" s="223"/>
      <c r="E2" s="223"/>
      <c r="F2" s="271" t="s">
        <v>1</v>
      </c>
    </row>
    <row r="3" spans="1:6" ht="15" customHeight="1">
      <c r="A3" s="174" t="s">
        <v>2</v>
      </c>
      <c r="B3" s="223"/>
      <c r="C3" s="270"/>
      <c r="D3" s="223"/>
      <c r="E3" s="223"/>
      <c r="F3" s="271" t="s">
        <v>3</v>
      </c>
    </row>
    <row r="4" spans="1:8" s="219" customFormat="1" ht="22.5" customHeight="1">
      <c r="A4" s="274" t="s">
        <v>4</v>
      </c>
      <c r="B4" s="224"/>
      <c r="C4" s="224"/>
      <c r="D4" s="274" t="s">
        <v>5</v>
      </c>
      <c r="E4" s="224"/>
      <c r="F4" s="224"/>
      <c r="G4" s="237"/>
      <c r="H4" s="237"/>
    </row>
    <row r="5" spans="1:8" s="219" customFormat="1" ht="22.5" customHeight="1">
      <c r="A5" s="274" t="s">
        <v>6</v>
      </c>
      <c r="B5" s="275" t="s">
        <v>7</v>
      </c>
      <c r="C5" s="224" t="s">
        <v>8</v>
      </c>
      <c r="D5" s="274" t="s">
        <v>6</v>
      </c>
      <c r="E5" s="275" t="s">
        <v>7</v>
      </c>
      <c r="F5" s="224" t="s">
        <v>8</v>
      </c>
      <c r="G5" s="237"/>
      <c r="H5" s="237"/>
    </row>
    <row r="6" spans="1:6" s="219" customFormat="1" ht="22.5" customHeight="1">
      <c r="A6" s="274" t="s">
        <v>9</v>
      </c>
      <c r="B6" s="224"/>
      <c r="C6" s="274" t="s">
        <v>10</v>
      </c>
      <c r="D6" s="274" t="s">
        <v>9</v>
      </c>
      <c r="E6" s="224"/>
      <c r="F6" s="274" t="s">
        <v>11</v>
      </c>
    </row>
    <row r="7" spans="1:6" s="219" customFormat="1" ht="22.5" customHeight="1">
      <c r="A7" s="276" t="s">
        <v>12</v>
      </c>
      <c r="B7" s="277" t="s">
        <v>10</v>
      </c>
      <c r="C7" s="229">
        <v>1570.29</v>
      </c>
      <c r="D7" s="276" t="s">
        <v>13</v>
      </c>
      <c r="E7" s="277" t="s">
        <v>14</v>
      </c>
      <c r="F7" s="229"/>
    </row>
    <row r="8" spans="1:6" s="219" customFormat="1" ht="22.5" customHeight="1">
      <c r="A8" s="228" t="s">
        <v>15</v>
      </c>
      <c r="B8" s="277" t="s">
        <v>11</v>
      </c>
      <c r="C8" s="229">
        <v>0</v>
      </c>
      <c r="D8" s="276" t="s">
        <v>16</v>
      </c>
      <c r="E8" s="277" t="s">
        <v>17</v>
      </c>
      <c r="F8" s="229"/>
    </row>
    <row r="9" spans="1:6" s="219" customFormat="1" ht="22.5" customHeight="1">
      <c r="A9" s="228" t="s">
        <v>18</v>
      </c>
      <c r="B9" s="277" t="s">
        <v>19</v>
      </c>
      <c r="C9" s="229">
        <v>0</v>
      </c>
      <c r="D9" s="276" t="s">
        <v>20</v>
      </c>
      <c r="E9" s="277" t="s">
        <v>21</v>
      </c>
      <c r="F9" s="229"/>
    </row>
    <row r="10" spans="1:6" s="219" customFormat="1" ht="22.5" customHeight="1">
      <c r="A10" s="228" t="s">
        <v>22</v>
      </c>
      <c r="B10" s="277" t="s">
        <v>23</v>
      </c>
      <c r="C10" s="229">
        <v>0</v>
      </c>
      <c r="D10" s="276" t="s">
        <v>24</v>
      </c>
      <c r="E10" s="277" t="s">
        <v>25</v>
      </c>
      <c r="F10" s="229"/>
    </row>
    <row r="11" spans="1:6" s="219" customFormat="1" ht="22.5" customHeight="1">
      <c r="A11" s="228" t="s">
        <v>26</v>
      </c>
      <c r="B11" s="277" t="s">
        <v>27</v>
      </c>
      <c r="C11" s="229">
        <v>8996.17</v>
      </c>
      <c r="D11" s="276" t="s">
        <v>28</v>
      </c>
      <c r="E11" s="277" t="s">
        <v>29</v>
      </c>
      <c r="F11" s="229"/>
    </row>
    <row r="12" spans="1:6" s="219" customFormat="1" ht="22.5" customHeight="1">
      <c r="A12" s="228" t="s">
        <v>30</v>
      </c>
      <c r="B12" s="277" t="s">
        <v>31</v>
      </c>
      <c r="C12" s="229">
        <v>0</v>
      </c>
      <c r="D12" s="276" t="s">
        <v>32</v>
      </c>
      <c r="E12" s="277" t="s">
        <v>33</v>
      </c>
      <c r="F12" s="229"/>
    </row>
    <row r="13" spans="1:6" s="219" customFormat="1" ht="22.5" customHeight="1">
      <c r="A13" s="228" t="s">
        <v>34</v>
      </c>
      <c r="B13" s="277" t="s">
        <v>35</v>
      </c>
      <c r="C13" s="229">
        <v>0</v>
      </c>
      <c r="D13" s="232" t="s">
        <v>36</v>
      </c>
      <c r="E13" s="277" t="s">
        <v>37</v>
      </c>
      <c r="F13" s="229">
        <v>8</v>
      </c>
    </row>
    <row r="14" spans="1:6" s="219" customFormat="1" ht="22.5" customHeight="1">
      <c r="A14" s="228" t="s">
        <v>38</v>
      </c>
      <c r="B14" s="277" t="s">
        <v>39</v>
      </c>
      <c r="C14" s="229">
        <v>0</v>
      </c>
      <c r="D14" s="228" t="s">
        <v>40</v>
      </c>
      <c r="E14" s="277" t="s">
        <v>41</v>
      </c>
      <c r="F14" s="229">
        <v>10558.46</v>
      </c>
    </row>
    <row r="15" spans="1:6" s="219" customFormat="1" ht="22.5" customHeight="1">
      <c r="A15" s="272"/>
      <c r="B15" s="277" t="s">
        <v>42</v>
      </c>
      <c r="C15" s="229">
        <v>0</v>
      </c>
      <c r="D15" s="272"/>
      <c r="E15" s="277" t="s">
        <v>43</v>
      </c>
      <c r="F15" s="229">
        <v>0</v>
      </c>
    </row>
    <row r="16" spans="1:6" s="219" customFormat="1" ht="22.5" customHeight="1">
      <c r="A16" s="278" t="s">
        <v>44</v>
      </c>
      <c r="B16" s="277" t="s">
        <v>45</v>
      </c>
      <c r="C16" s="229">
        <v>10566.46</v>
      </c>
      <c r="D16" s="278" t="s">
        <v>46</v>
      </c>
      <c r="E16" s="277" t="s">
        <v>47</v>
      </c>
      <c r="F16" s="229">
        <v>10566.46</v>
      </c>
    </row>
    <row r="17" spans="1:6" s="219" customFormat="1" ht="22.5" customHeight="1">
      <c r="A17" s="228" t="s">
        <v>48</v>
      </c>
      <c r="B17" s="277" t="s">
        <v>49</v>
      </c>
      <c r="C17" s="229">
        <v>0</v>
      </c>
      <c r="D17" s="228" t="s">
        <v>50</v>
      </c>
      <c r="E17" s="277" t="s">
        <v>51</v>
      </c>
      <c r="F17" s="229">
        <v>0</v>
      </c>
    </row>
    <row r="18" spans="1:6" s="219" customFormat="1" ht="22.5" customHeight="1">
      <c r="A18" s="228" t="s">
        <v>52</v>
      </c>
      <c r="B18" s="277" t="s">
        <v>53</v>
      </c>
      <c r="C18" s="229">
        <v>0</v>
      </c>
      <c r="D18" s="228" t="s">
        <v>54</v>
      </c>
      <c r="E18" s="277" t="s">
        <v>55</v>
      </c>
      <c r="F18" s="229">
        <v>0</v>
      </c>
    </row>
    <row r="19" spans="1:8" ht="22.5" customHeight="1">
      <c r="A19" s="278" t="s">
        <v>56</v>
      </c>
      <c r="B19" s="277" t="s">
        <v>57</v>
      </c>
      <c r="C19" s="229">
        <v>10566.46</v>
      </c>
      <c r="D19" s="278" t="s">
        <v>56</v>
      </c>
      <c r="E19" s="277" t="s">
        <v>58</v>
      </c>
      <c r="F19" s="229">
        <v>10566.46</v>
      </c>
      <c r="G19" s="220"/>
      <c r="H19" s="220"/>
    </row>
    <row r="20" spans="1:6" ht="51" customHeight="1">
      <c r="A20" s="234" t="s">
        <v>59</v>
      </c>
      <c r="B20" s="235"/>
      <c r="C20" s="273"/>
      <c r="D20" s="235"/>
      <c r="E20" s="235"/>
      <c r="F20" s="273"/>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3"/>
  <sheetViews>
    <sheetView zoomScaleSheetLayoutView="115" workbookViewId="0" topLeftCell="A1">
      <selection activeCell="A1" sqref="A1:IV65536"/>
    </sheetView>
  </sheetViews>
  <sheetFormatPr defaultColWidth="8.75390625" defaultRowHeight="14.25"/>
  <cols>
    <col min="1" max="1" width="11.75390625" style="55" customWidth="1"/>
    <col min="2" max="2" width="0.2421875" style="55" customWidth="1"/>
    <col min="3" max="3" width="1.00390625" style="55" customWidth="1"/>
    <col min="4" max="4" width="9.00390625" style="55" customWidth="1"/>
    <col min="5" max="5" width="1.25" style="55" customWidth="1"/>
    <col min="6" max="6" width="8.375" style="55" customWidth="1"/>
    <col min="7" max="7" width="5.00390625" style="55" customWidth="1"/>
    <col min="8" max="8" width="7.125" style="55" customWidth="1"/>
    <col min="9" max="9" width="0.2421875" style="55" customWidth="1"/>
    <col min="10" max="10" width="0.6171875" style="55" hidden="1" customWidth="1"/>
    <col min="11" max="11" width="11.00390625" style="55" customWidth="1"/>
    <col min="12" max="12" width="0.2421875" style="55" hidden="1" customWidth="1"/>
    <col min="13" max="13" width="1.75390625" style="55" customWidth="1"/>
    <col min="14" max="14" width="6.375" style="55" customWidth="1"/>
    <col min="15" max="15" width="4.25390625" style="55" customWidth="1"/>
    <col min="16" max="16" width="3.875" style="55" customWidth="1"/>
    <col min="17" max="17" width="0.2421875" style="55" customWidth="1"/>
    <col min="18" max="18" width="11.375" style="55" customWidth="1"/>
    <col min="19" max="16384" width="8.75390625" style="55" customWidth="1"/>
  </cols>
  <sheetData>
    <row r="1" spans="1:18" s="55" customFormat="1" ht="30" customHeight="1">
      <c r="A1" s="111"/>
      <c r="B1" s="111"/>
      <c r="C1" s="111"/>
      <c r="D1" s="111"/>
      <c r="E1" s="111"/>
      <c r="F1" s="111"/>
      <c r="G1" s="111"/>
      <c r="H1" s="111"/>
      <c r="I1" s="111"/>
      <c r="J1" s="111"/>
      <c r="K1" s="111"/>
      <c r="L1" s="111"/>
      <c r="M1" s="111"/>
      <c r="N1" s="111"/>
      <c r="O1" s="111"/>
      <c r="P1" s="111"/>
      <c r="Q1" s="111"/>
      <c r="R1" s="111"/>
    </row>
    <row r="2" spans="1:18" s="55" customFormat="1" ht="138" customHeight="1">
      <c r="A2" s="112" t="s">
        <v>238</v>
      </c>
      <c r="B2" s="112"/>
      <c r="C2" s="112"/>
      <c r="D2" s="112"/>
      <c r="E2" s="112"/>
      <c r="F2" s="112"/>
      <c r="G2" s="112"/>
      <c r="H2" s="112"/>
      <c r="I2" s="112"/>
      <c r="J2" s="112"/>
      <c r="K2" s="112"/>
      <c r="L2" s="112"/>
      <c r="M2" s="112"/>
      <c r="N2" s="112"/>
      <c r="O2" s="112"/>
      <c r="P2" s="112"/>
      <c r="Q2" s="112"/>
      <c r="R2" s="112"/>
    </row>
    <row r="3" spans="1:18" s="55" customFormat="1" ht="90" customHeight="1">
      <c r="A3" s="113"/>
      <c r="B3" s="113"/>
      <c r="C3" s="113"/>
      <c r="D3" s="113"/>
      <c r="E3" s="113"/>
      <c r="F3" s="113"/>
      <c r="G3" s="113"/>
      <c r="H3" s="113"/>
      <c r="I3" s="113"/>
      <c r="J3" s="113"/>
      <c r="K3" s="113"/>
      <c r="L3" s="113"/>
      <c r="M3" s="113"/>
      <c r="N3" s="113"/>
      <c r="O3" s="113"/>
      <c r="P3" s="113"/>
      <c r="Q3" s="113"/>
      <c r="R3" s="113"/>
    </row>
    <row r="4" spans="1:18" s="56" customFormat="1" ht="45" customHeight="1">
      <c r="A4" s="64" t="s">
        <v>239</v>
      </c>
      <c r="B4" s="64"/>
      <c r="C4" s="64"/>
      <c r="D4" s="64"/>
      <c r="E4" s="64"/>
      <c r="F4" s="64"/>
      <c r="G4" s="64"/>
      <c r="H4" s="64"/>
      <c r="I4" s="64"/>
      <c r="J4" s="64"/>
      <c r="K4" s="64"/>
      <c r="L4" s="64"/>
      <c r="M4" s="64"/>
      <c r="N4" s="64"/>
      <c r="O4" s="64"/>
      <c r="P4" s="64"/>
      <c r="Q4" s="64"/>
      <c r="R4" s="64"/>
    </row>
    <row r="5" spans="1:18" s="56" customFormat="1" ht="45" customHeight="1">
      <c r="A5" s="64" t="s">
        <v>240</v>
      </c>
      <c r="B5" s="64"/>
      <c r="C5" s="64"/>
      <c r="D5" s="64"/>
      <c r="E5" s="64"/>
      <c r="F5" s="64"/>
      <c r="G5" s="64"/>
      <c r="H5" s="64"/>
      <c r="I5" s="64"/>
      <c r="J5" s="64"/>
      <c r="K5" s="64"/>
      <c r="L5" s="64"/>
      <c r="M5" s="64"/>
      <c r="N5" s="64"/>
      <c r="O5" s="64"/>
      <c r="P5" s="64"/>
      <c r="Q5" s="64"/>
      <c r="R5" s="64"/>
    </row>
    <row r="6" spans="1:18" s="56" customFormat="1" ht="45" customHeight="1">
      <c r="A6" s="64" t="s">
        <v>241</v>
      </c>
      <c r="B6" s="64"/>
      <c r="C6" s="64"/>
      <c r="D6" s="64"/>
      <c r="E6" s="64"/>
      <c r="F6" s="64"/>
      <c r="G6" s="64"/>
      <c r="H6" s="64"/>
      <c r="I6" s="64"/>
      <c r="J6" s="64"/>
      <c r="K6" s="64"/>
      <c r="L6" s="64"/>
      <c r="M6" s="64"/>
      <c r="N6" s="64"/>
      <c r="O6" s="64"/>
      <c r="P6" s="64"/>
      <c r="Q6" s="64"/>
      <c r="R6" s="64"/>
    </row>
    <row r="7" spans="1:18" s="56" customFormat="1" ht="45" customHeight="1">
      <c r="A7" s="64" t="s">
        <v>242</v>
      </c>
      <c r="B7" s="64"/>
      <c r="C7" s="64"/>
      <c r="D7" s="64"/>
      <c r="E7" s="64"/>
      <c r="F7" s="64"/>
      <c r="G7" s="64"/>
      <c r="H7" s="64"/>
      <c r="I7" s="64"/>
      <c r="J7" s="64"/>
      <c r="K7" s="64"/>
      <c r="L7" s="64"/>
      <c r="M7" s="64"/>
      <c r="N7" s="64"/>
      <c r="O7" s="64"/>
      <c r="P7" s="64"/>
      <c r="Q7" s="64"/>
      <c r="R7" s="64"/>
    </row>
    <row r="8" spans="1:18" s="56" customFormat="1" ht="45" customHeight="1">
      <c r="A8" s="64" t="s">
        <v>243</v>
      </c>
      <c r="B8" s="64"/>
      <c r="C8" s="64"/>
      <c r="D8" s="64"/>
      <c r="E8" s="64"/>
      <c r="F8" s="64"/>
      <c r="G8" s="64"/>
      <c r="H8" s="64"/>
      <c r="I8" s="64"/>
      <c r="J8" s="64"/>
      <c r="K8" s="64"/>
      <c r="L8" s="64"/>
      <c r="M8" s="64"/>
      <c r="N8" s="64"/>
      <c r="O8" s="64"/>
      <c r="P8" s="64"/>
      <c r="Q8" s="64"/>
      <c r="R8" s="64"/>
    </row>
    <row r="9" spans="1:18" s="56" customFormat="1" ht="66.75" customHeight="1">
      <c r="A9" s="114"/>
      <c r="B9" s="114"/>
      <c r="C9" s="114"/>
      <c r="D9" s="114"/>
      <c r="E9" s="114"/>
      <c r="F9" s="114"/>
      <c r="G9" s="114"/>
      <c r="H9" s="114"/>
      <c r="I9" s="114"/>
      <c r="J9" s="114"/>
      <c r="K9" s="114"/>
      <c r="L9" s="114"/>
      <c r="M9" s="114"/>
      <c r="N9" s="114"/>
      <c r="O9" s="114"/>
      <c r="P9" s="114"/>
      <c r="Q9" s="114"/>
      <c r="R9" s="114"/>
    </row>
    <row r="10" spans="1:18" s="56" customFormat="1" ht="174.75" customHeight="1">
      <c r="A10" s="115" t="s">
        <v>244</v>
      </c>
      <c r="B10" s="115"/>
      <c r="C10" s="115"/>
      <c r="D10" s="115"/>
      <c r="E10" s="115"/>
      <c r="F10" s="115"/>
      <c r="G10" s="115"/>
      <c r="H10" s="115"/>
      <c r="I10" s="115"/>
      <c r="J10" s="115"/>
      <c r="K10" s="115"/>
      <c r="L10" s="115"/>
      <c r="M10" s="115"/>
      <c r="N10" s="115"/>
      <c r="O10" s="115"/>
      <c r="P10" s="115"/>
      <c r="Q10" s="115"/>
      <c r="R10" s="115"/>
    </row>
    <row r="11" spans="1:18" s="61" customFormat="1" ht="24.75" customHeight="1">
      <c r="A11" s="116" t="s">
        <v>245</v>
      </c>
      <c r="B11" s="116"/>
      <c r="C11" s="116"/>
      <c r="D11" s="116"/>
      <c r="E11" s="116"/>
      <c r="F11" s="116"/>
      <c r="G11" s="116"/>
      <c r="H11" s="116"/>
      <c r="I11" s="116"/>
      <c r="J11" s="116"/>
      <c r="K11" s="116"/>
      <c r="L11" s="116"/>
      <c r="M11" s="116"/>
      <c r="N11" s="116"/>
      <c r="O11" s="116"/>
      <c r="P11" s="116"/>
      <c r="Q11" s="116"/>
      <c r="R11" s="116"/>
    </row>
    <row r="12" spans="1:18" s="61" customFormat="1" ht="24.75" customHeight="1">
      <c r="A12" s="117" t="s">
        <v>246</v>
      </c>
      <c r="B12" s="117"/>
      <c r="C12" s="117"/>
      <c r="D12" s="117" t="s">
        <v>247</v>
      </c>
      <c r="E12" s="117"/>
      <c r="F12" s="117"/>
      <c r="G12" s="117"/>
      <c r="H12" s="117"/>
      <c r="I12" s="117"/>
      <c r="J12" s="117" t="s">
        <v>248</v>
      </c>
      <c r="K12" s="117"/>
      <c r="L12" s="117"/>
      <c r="M12" s="117"/>
      <c r="N12" s="117"/>
      <c r="O12" s="117"/>
      <c r="P12" s="117">
        <v>13228688776</v>
      </c>
      <c r="Q12" s="117"/>
      <c r="R12" s="117"/>
    </row>
    <row r="13" spans="1:18" s="61" customFormat="1" ht="24.75" customHeight="1">
      <c r="A13" s="117" t="s">
        <v>249</v>
      </c>
      <c r="B13" s="117"/>
      <c r="C13" s="117"/>
      <c r="D13" s="117">
        <v>171</v>
      </c>
      <c r="E13" s="117"/>
      <c r="F13" s="117"/>
      <c r="G13" s="117"/>
      <c r="H13" s="117"/>
      <c r="I13" s="117"/>
      <c r="J13" s="117" t="s">
        <v>250</v>
      </c>
      <c r="K13" s="117"/>
      <c r="L13" s="117"/>
      <c r="M13" s="117"/>
      <c r="N13" s="117"/>
      <c r="O13" s="117"/>
      <c r="P13" s="117">
        <v>450</v>
      </c>
      <c r="Q13" s="117"/>
      <c r="R13" s="117"/>
    </row>
    <row r="14" spans="1:18" s="61" customFormat="1" ht="24.75" customHeight="1">
      <c r="A14" s="117" t="s">
        <v>251</v>
      </c>
      <c r="B14" s="117"/>
      <c r="C14" s="117"/>
      <c r="D14" s="118"/>
      <c r="E14" s="118"/>
      <c r="F14" s="118"/>
      <c r="G14" s="118"/>
      <c r="H14" s="118"/>
      <c r="I14" s="118"/>
      <c r="J14" s="118"/>
      <c r="K14" s="118"/>
      <c r="L14" s="118"/>
      <c r="M14" s="118"/>
      <c r="N14" s="118"/>
      <c r="O14" s="118"/>
      <c r="P14" s="118"/>
      <c r="Q14" s="118"/>
      <c r="R14" s="118"/>
    </row>
    <row r="15" spans="1:18" s="61" customFormat="1" ht="24.75" customHeight="1">
      <c r="A15" s="117" t="s">
        <v>252</v>
      </c>
      <c r="B15" s="117"/>
      <c r="C15" s="117"/>
      <c r="D15" s="118" t="s">
        <v>253</v>
      </c>
      <c r="E15" s="118"/>
      <c r="F15" s="118"/>
      <c r="G15" s="118"/>
      <c r="H15" s="118"/>
      <c r="I15" s="118"/>
      <c r="J15" s="118"/>
      <c r="K15" s="118"/>
      <c r="L15" s="118"/>
      <c r="M15" s="118"/>
      <c r="N15" s="118"/>
      <c r="O15" s="118"/>
      <c r="P15" s="118"/>
      <c r="Q15" s="118"/>
      <c r="R15" s="118"/>
    </row>
    <row r="16" spans="1:18" s="61" customFormat="1" ht="24.75" customHeight="1">
      <c r="A16" s="117"/>
      <c r="B16" s="117"/>
      <c r="C16" s="117"/>
      <c r="D16" s="118" t="s">
        <v>254</v>
      </c>
      <c r="E16" s="118"/>
      <c r="F16" s="118"/>
      <c r="G16" s="118"/>
      <c r="H16" s="118"/>
      <c r="I16" s="118"/>
      <c r="J16" s="118"/>
      <c r="K16" s="118"/>
      <c r="L16" s="118"/>
      <c r="M16" s="118"/>
      <c r="N16" s="118"/>
      <c r="O16" s="118"/>
      <c r="P16" s="118"/>
      <c r="Q16" s="118"/>
      <c r="R16" s="118"/>
    </row>
    <row r="17" spans="1:18" s="61" customFormat="1" ht="24.75" customHeight="1">
      <c r="A17" s="117"/>
      <c r="B17" s="117"/>
      <c r="C17" s="117"/>
      <c r="D17" s="118" t="s">
        <v>255</v>
      </c>
      <c r="E17" s="118"/>
      <c r="F17" s="118"/>
      <c r="G17" s="118"/>
      <c r="H17" s="118"/>
      <c r="I17" s="118"/>
      <c r="J17" s="118"/>
      <c r="K17" s="118"/>
      <c r="L17" s="118"/>
      <c r="M17" s="118"/>
      <c r="N17" s="118"/>
      <c r="O17" s="118"/>
      <c r="P17" s="118"/>
      <c r="Q17" s="118"/>
      <c r="R17" s="118"/>
    </row>
    <row r="18" spans="1:18" s="61" customFormat="1" ht="24.75" customHeight="1">
      <c r="A18" s="117"/>
      <c r="B18" s="117"/>
      <c r="C18" s="117"/>
      <c r="D18" s="118" t="s">
        <v>256</v>
      </c>
      <c r="E18" s="118"/>
      <c r="F18" s="118"/>
      <c r="G18" s="118"/>
      <c r="H18" s="118"/>
      <c r="I18" s="118"/>
      <c r="J18" s="118"/>
      <c r="K18" s="118"/>
      <c r="L18" s="118"/>
      <c r="M18" s="118"/>
      <c r="N18" s="118"/>
      <c r="O18" s="118"/>
      <c r="P18" s="118"/>
      <c r="Q18" s="118"/>
      <c r="R18" s="118"/>
    </row>
    <row r="19" spans="1:18" s="61" customFormat="1" ht="63.75" customHeight="1">
      <c r="A19" s="117" t="s">
        <v>257</v>
      </c>
      <c r="B19" s="117"/>
      <c r="C19" s="117"/>
      <c r="D19" s="118" t="s">
        <v>258</v>
      </c>
      <c r="E19" s="118"/>
      <c r="F19" s="118"/>
      <c r="G19" s="118"/>
      <c r="H19" s="118"/>
      <c r="I19" s="118"/>
      <c r="J19" s="118"/>
      <c r="K19" s="118"/>
      <c r="L19" s="118"/>
      <c r="M19" s="118"/>
      <c r="N19" s="118"/>
      <c r="O19" s="118"/>
      <c r="P19" s="118"/>
      <c r="Q19" s="118"/>
      <c r="R19" s="118"/>
    </row>
    <row r="20" spans="1:18" s="61" customFormat="1" ht="24.75" customHeight="1">
      <c r="A20" s="116" t="s">
        <v>259</v>
      </c>
      <c r="B20" s="116"/>
      <c r="C20" s="116"/>
      <c r="D20" s="116"/>
      <c r="E20" s="116"/>
      <c r="F20" s="116"/>
      <c r="G20" s="116"/>
      <c r="H20" s="116"/>
      <c r="I20" s="116"/>
      <c r="J20" s="116"/>
      <c r="K20" s="116"/>
      <c r="L20" s="116"/>
      <c r="M20" s="116"/>
      <c r="N20" s="116"/>
      <c r="O20" s="116"/>
      <c r="P20" s="116"/>
      <c r="Q20" s="116"/>
      <c r="R20" s="116"/>
    </row>
    <row r="21" spans="1:18" s="61" customFormat="1" ht="24.75" customHeight="1">
      <c r="A21" s="119" t="s">
        <v>260</v>
      </c>
      <c r="B21" s="119"/>
      <c r="C21" s="119"/>
      <c r="D21" s="119"/>
      <c r="E21" s="119"/>
      <c r="F21" s="119"/>
      <c r="G21" s="119"/>
      <c r="H21" s="119"/>
      <c r="I21" s="119"/>
      <c r="J21" s="119"/>
      <c r="K21" s="119"/>
      <c r="L21" s="119"/>
      <c r="M21" s="119"/>
      <c r="N21" s="119"/>
      <c r="O21" s="119"/>
      <c r="P21" s="119"/>
      <c r="Q21" s="119"/>
      <c r="R21" s="119"/>
    </row>
    <row r="22" spans="1:18" s="61" customFormat="1" ht="24.75" customHeight="1">
      <c r="A22" s="117" t="s">
        <v>261</v>
      </c>
      <c r="B22" s="117" t="s">
        <v>262</v>
      </c>
      <c r="C22" s="117"/>
      <c r="D22" s="117"/>
      <c r="E22" s="117" t="s">
        <v>263</v>
      </c>
      <c r="F22" s="117"/>
      <c r="G22" s="117"/>
      <c r="H22" s="117"/>
      <c r="I22" s="117"/>
      <c r="J22" s="117"/>
      <c r="K22" s="117"/>
      <c r="L22" s="117"/>
      <c r="M22" s="117"/>
      <c r="N22" s="117"/>
      <c r="O22" s="117"/>
      <c r="P22" s="117"/>
      <c r="Q22" s="117"/>
      <c r="R22" s="117"/>
    </row>
    <row r="23" spans="1:18" s="61" customFormat="1" ht="24.75" customHeight="1">
      <c r="A23" s="117"/>
      <c r="B23" s="117"/>
      <c r="C23" s="117"/>
      <c r="D23" s="117"/>
      <c r="E23" s="117" t="s">
        <v>264</v>
      </c>
      <c r="F23" s="117"/>
      <c r="G23" s="117" t="s">
        <v>64</v>
      </c>
      <c r="H23" s="117"/>
      <c r="I23" s="117" t="s">
        <v>265</v>
      </c>
      <c r="J23" s="117"/>
      <c r="K23" s="117"/>
      <c r="L23" s="117" t="s">
        <v>266</v>
      </c>
      <c r="M23" s="117"/>
      <c r="N23" s="117"/>
      <c r="O23" s="117"/>
      <c r="P23" s="117"/>
      <c r="Q23" s="117" t="s">
        <v>67</v>
      </c>
      <c r="R23" s="117"/>
    </row>
    <row r="24" spans="1:18" s="61" customFormat="1" ht="24.75" customHeight="1">
      <c r="A24" s="117" t="s">
        <v>267</v>
      </c>
      <c r="B24" s="118"/>
      <c r="C24" s="118"/>
      <c r="D24" s="118"/>
      <c r="E24" s="118"/>
      <c r="F24" s="118"/>
      <c r="G24" s="118"/>
      <c r="H24" s="118"/>
      <c r="I24" s="118"/>
      <c r="J24" s="118"/>
      <c r="K24" s="118"/>
      <c r="L24" s="117"/>
      <c r="M24" s="117"/>
      <c r="N24" s="117"/>
      <c r="O24" s="117"/>
      <c r="P24" s="117"/>
      <c r="Q24" s="118"/>
      <c r="R24" s="118"/>
    </row>
    <row r="25" spans="1:18" s="61" customFormat="1" ht="21.75" customHeight="1">
      <c r="A25" s="69" t="s">
        <v>268</v>
      </c>
      <c r="B25" s="118"/>
      <c r="C25" s="118"/>
      <c r="D25" s="118"/>
      <c r="E25" s="118"/>
      <c r="F25" s="118"/>
      <c r="G25" s="118"/>
      <c r="H25" s="118"/>
      <c r="I25" s="118"/>
      <c r="J25" s="118"/>
      <c r="K25" s="118"/>
      <c r="L25" s="117"/>
      <c r="M25" s="117"/>
      <c r="N25" s="117"/>
      <c r="O25" s="117"/>
      <c r="P25" s="117"/>
      <c r="Q25" s="118"/>
      <c r="R25" s="118"/>
    </row>
    <row r="26" spans="1:18" s="61" customFormat="1" ht="24.75" customHeight="1">
      <c r="A26" s="69" t="s">
        <v>269</v>
      </c>
      <c r="B26" s="118">
        <f>G26+I26+Q26</f>
        <v>160482465.35</v>
      </c>
      <c r="C26" s="118"/>
      <c r="D26" s="118"/>
      <c r="E26" s="118"/>
      <c r="F26" s="118"/>
      <c r="G26" s="118">
        <f>89095400.35+866272</f>
        <v>89961672.35</v>
      </c>
      <c r="H26" s="118"/>
      <c r="I26" s="118">
        <v>70107314</v>
      </c>
      <c r="J26" s="118"/>
      <c r="K26" s="118"/>
      <c r="L26" s="117"/>
      <c r="M26" s="117"/>
      <c r="N26" s="117"/>
      <c r="O26" s="117"/>
      <c r="P26" s="117"/>
      <c r="Q26" s="118">
        <v>413479</v>
      </c>
      <c r="R26" s="118"/>
    </row>
    <row r="27" spans="1:18" s="61" customFormat="1" ht="24.75" customHeight="1">
      <c r="A27" s="69" t="s">
        <v>270</v>
      </c>
      <c r="B27" s="118"/>
      <c r="C27" s="118"/>
      <c r="D27" s="118"/>
      <c r="E27" s="118"/>
      <c r="F27" s="118"/>
      <c r="G27" s="118"/>
      <c r="H27" s="118"/>
      <c r="I27" s="118"/>
      <c r="J27" s="118"/>
      <c r="K27" s="118"/>
      <c r="L27" s="117"/>
      <c r="M27" s="117"/>
      <c r="N27" s="117"/>
      <c r="O27" s="117"/>
      <c r="P27" s="117"/>
      <c r="Q27" s="118"/>
      <c r="R27" s="118"/>
    </row>
    <row r="28" spans="1:18" s="61" customFormat="1" ht="24.75" customHeight="1">
      <c r="A28" s="119" t="s">
        <v>271</v>
      </c>
      <c r="B28" s="119"/>
      <c r="C28" s="119"/>
      <c r="D28" s="119"/>
      <c r="E28" s="119"/>
      <c r="F28" s="119"/>
      <c r="G28" s="119"/>
      <c r="H28" s="119"/>
      <c r="I28" s="119"/>
      <c r="J28" s="119"/>
      <c r="K28" s="119"/>
      <c r="L28" s="119"/>
      <c r="M28" s="119"/>
      <c r="N28" s="119"/>
      <c r="O28" s="119"/>
      <c r="P28" s="119"/>
      <c r="Q28" s="119"/>
      <c r="R28" s="119"/>
    </row>
    <row r="29" spans="1:18" s="61" customFormat="1" ht="24.75" customHeight="1">
      <c r="A29" s="70" t="s">
        <v>261</v>
      </c>
      <c r="B29" s="117" t="s">
        <v>272</v>
      </c>
      <c r="C29" s="117"/>
      <c r="D29" s="117"/>
      <c r="E29" s="117" t="s">
        <v>263</v>
      </c>
      <c r="F29" s="117"/>
      <c r="G29" s="117"/>
      <c r="H29" s="117"/>
      <c r="I29" s="117"/>
      <c r="J29" s="117"/>
      <c r="K29" s="117"/>
      <c r="L29" s="117"/>
      <c r="M29" s="117"/>
      <c r="N29" s="117"/>
      <c r="O29" s="117"/>
      <c r="P29" s="117"/>
      <c r="Q29" s="117"/>
      <c r="R29" s="117" t="s">
        <v>273</v>
      </c>
    </row>
    <row r="30" spans="1:18" s="61" customFormat="1" ht="24.75" customHeight="1">
      <c r="A30" s="70"/>
      <c r="B30" s="117"/>
      <c r="C30" s="117"/>
      <c r="D30" s="117"/>
      <c r="E30" s="117" t="s">
        <v>103</v>
      </c>
      <c r="F30" s="117"/>
      <c r="G30" s="117" t="s">
        <v>263</v>
      </c>
      <c r="H30" s="117"/>
      <c r="I30" s="117"/>
      <c r="J30" s="117"/>
      <c r="K30" s="117"/>
      <c r="L30" s="117"/>
      <c r="M30" s="117"/>
      <c r="N30" s="117" t="s">
        <v>104</v>
      </c>
      <c r="O30" s="117"/>
      <c r="P30" s="117"/>
      <c r="Q30" s="117"/>
      <c r="R30" s="117"/>
    </row>
    <row r="31" spans="1:18" s="61" customFormat="1" ht="24.75" customHeight="1">
      <c r="A31" s="70"/>
      <c r="B31" s="117"/>
      <c r="C31" s="117"/>
      <c r="D31" s="117"/>
      <c r="E31" s="117"/>
      <c r="F31" s="117"/>
      <c r="G31" s="117" t="s">
        <v>274</v>
      </c>
      <c r="H31" s="117"/>
      <c r="I31" s="117"/>
      <c r="J31" s="117"/>
      <c r="K31" s="117" t="s">
        <v>275</v>
      </c>
      <c r="L31" s="117"/>
      <c r="M31" s="117"/>
      <c r="N31" s="117"/>
      <c r="O31" s="117"/>
      <c r="P31" s="117"/>
      <c r="Q31" s="117"/>
      <c r="R31" s="117"/>
    </row>
    <row r="32" spans="1:18" s="61" customFormat="1" ht="24.75" customHeight="1">
      <c r="A32" s="120" t="s">
        <v>267</v>
      </c>
      <c r="B32" s="117"/>
      <c r="C32" s="117"/>
      <c r="D32" s="117"/>
      <c r="E32" s="117"/>
      <c r="F32" s="117"/>
      <c r="G32" s="117"/>
      <c r="H32" s="117"/>
      <c r="I32" s="117"/>
      <c r="J32" s="117"/>
      <c r="K32" s="117"/>
      <c r="L32" s="117"/>
      <c r="M32" s="117"/>
      <c r="N32" s="117"/>
      <c r="O32" s="117"/>
      <c r="P32" s="117"/>
      <c r="Q32" s="117"/>
      <c r="R32" s="117"/>
    </row>
    <row r="33" spans="1:18" s="61" customFormat="1" ht="24.75" customHeight="1">
      <c r="A33" s="72" t="s">
        <v>268</v>
      </c>
      <c r="B33" s="117"/>
      <c r="C33" s="117"/>
      <c r="D33" s="117"/>
      <c r="E33" s="117"/>
      <c r="F33" s="117"/>
      <c r="G33" s="117"/>
      <c r="H33" s="117"/>
      <c r="I33" s="117"/>
      <c r="J33" s="117"/>
      <c r="K33" s="117"/>
      <c r="L33" s="117"/>
      <c r="M33" s="117"/>
      <c r="N33" s="117"/>
      <c r="O33" s="117"/>
      <c r="P33" s="117"/>
      <c r="Q33" s="117"/>
      <c r="R33" s="117"/>
    </row>
    <row r="34" spans="1:18" s="61" customFormat="1" ht="24.75" customHeight="1">
      <c r="A34" s="72" t="s">
        <v>269</v>
      </c>
      <c r="B34" s="117">
        <v>118334405.92</v>
      </c>
      <c r="C34" s="117"/>
      <c r="D34" s="117"/>
      <c r="E34" s="117"/>
      <c r="F34" s="117"/>
      <c r="G34" s="117">
        <v>42312142.9</v>
      </c>
      <c r="H34" s="117"/>
      <c r="I34" s="117"/>
      <c r="J34" s="117"/>
      <c r="K34" s="117"/>
      <c r="L34" s="117"/>
      <c r="M34" s="117"/>
      <c r="N34" s="117">
        <v>6607089.79</v>
      </c>
      <c r="O34" s="117"/>
      <c r="P34" s="117"/>
      <c r="Q34" s="117"/>
      <c r="R34" s="117"/>
    </row>
    <row r="35" spans="1:18" s="61" customFormat="1" ht="24.75" customHeight="1">
      <c r="A35" s="72" t="s">
        <v>270</v>
      </c>
      <c r="B35" s="117"/>
      <c r="C35" s="117"/>
      <c r="D35" s="117"/>
      <c r="E35" s="117"/>
      <c r="F35" s="117"/>
      <c r="G35" s="117"/>
      <c r="H35" s="117"/>
      <c r="I35" s="117"/>
      <c r="J35" s="117"/>
      <c r="K35" s="117"/>
      <c r="L35" s="117"/>
      <c r="M35" s="117"/>
      <c r="N35" s="117"/>
      <c r="O35" s="117"/>
      <c r="P35" s="117"/>
      <c r="Q35" s="117"/>
      <c r="R35" s="117"/>
    </row>
    <row r="36" spans="1:18" s="61" customFormat="1" ht="24.75" customHeight="1">
      <c r="A36" s="70" t="s">
        <v>261</v>
      </c>
      <c r="B36" s="117" t="s">
        <v>276</v>
      </c>
      <c r="C36" s="117"/>
      <c r="D36" s="117"/>
      <c r="E36" s="117" t="s">
        <v>263</v>
      </c>
      <c r="F36" s="117"/>
      <c r="G36" s="117"/>
      <c r="H36" s="117"/>
      <c r="I36" s="117"/>
      <c r="J36" s="117"/>
      <c r="K36" s="117"/>
      <c r="L36" s="117"/>
      <c r="M36" s="117"/>
      <c r="N36" s="117"/>
      <c r="O36" s="117"/>
      <c r="P36" s="117"/>
      <c r="Q36" s="117"/>
      <c r="R36" s="117"/>
    </row>
    <row r="37" spans="1:18" s="61" customFormat="1" ht="24.75" customHeight="1">
      <c r="A37" s="70"/>
      <c r="B37" s="117" t="s">
        <v>71</v>
      </c>
      <c r="C37" s="117"/>
      <c r="D37" s="117"/>
      <c r="E37" s="117" t="s">
        <v>234</v>
      </c>
      <c r="F37" s="117"/>
      <c r="G37" s="117" t="s">
        <v>277</v>
      </c>
      <c r="H37" s="117"/>
      <c r="I37" s="117"/>
      <c r="J37" s="117"/>
      <c r="K37" s="117" t="s">
        <v>278</v>
      </c>
      <c r="L37" s="117"/>
      <c r="M37" s="117"/>
      <c r="N37" s="117" t="s">
        <v>279</v>
      </c>
      <c r="O37" s="117"/>
      <c r="P37" s="117"/>
      <c r="Q37" s="117"/>
      <c r="R37" s="117"/>
    </row>
    <row r="38" spans="1:18" s="61" customFormat="1" ht="24.75" customHeight="1">
      <c r="A38" s="120" t="s">
        <v>267</v>
      </c>
      <c r="B38" s="117"/>
      <c r="C38" s="117"/>
      <c r="D38" s="117"/>
      <c r="E38" s="117"/>
      <c r="F38" s="117"/>
      <c r="G38" s="117"/>
      <c r="H38" s="117"/>
      <c r="I38" s="117"/>
      <c r="J38" s="117"/>
      <c r="K38" s="117"/>
      <c r="L38" s="117"/>
      <c r="M38" s="117"/>
      <c r="N38" s="117"/>
      <c r="O38" s="117"/>
      <c r="P38" s="117"/>
      <c r="Q38" s="117"/>
      <c r="R38" s="117"/>
    </row>
    <row r="39" spans="1:18" s="61" customFormat="1" ht="24.75" customHeight="1">
      <c r="A39" s="72" t="s">
        <v>268</v>
      </c>
      <c r="B39" s="117"/>
      <c r="C39" s="117"/>
      <c r="D39" s="117"/>
      <c r="E39" s="117"/>
      <c r="F39" s="117"/>
      <c r="G39" s="117"/>
      <c r="H39" s="117"/>
      <c r="I39" s="117"/>
      <c r="J39" s="117"/>
      <c r="K39" s="117"/>
      <c r="L39" s="117"/>
      <c r="M39" s="117"/>
      <c r="N39" s="117"/>
      <c r="O39" s="117"/>
      <c r="P39" s="117"/>
      <c r="Q39" s="117"/>
      <c r="R39" s="117"/>
    </row>
    <row r="40" spans="1:18" s="61" customFormat="1" ht="24.75" customHeight="1">
      <c r="A40" s="72" t="s">
        <v>269</v>
      </c>
      <c r="B40" s="117">
        <v>0</v>
      </c>
      <c r="C40" s="117"/>
      <c r="D40" s="117"/>
      <c r="E40" s="117">
        <v>0</v>
      </c>
      <c r="F40" s="117"/>
      <c r="G40" s="117">
        <v>0</v>
      </c>
      <c r="H40" s="117"/>
      <c r="I40" s="117"/>
      <c r="J40" s="117"/>
      <c r="K40" s="117">
        <v>0</v>
      </c>
      <c r="L40" s="117"/>
      <c r="M40" s="117"/>
      <c r="N40" s="117">
        <v>0</v>
      </c>
      <c r="O40" s="117"/>
      <c r="P40" s="117"/>
      <c r="Q40" s="117"/>
      <c r="R40" s="117"/>
    </row>
    <row r="41" spans="1:18" s="61" customFormat="1" ht="24.75" customHeight="1">
      <c r="A41" s="72" t="s">
        <v>270</v>
      </c>
      <c r="B41" s="117"/>
      <c r="C41" s="117"/>
      <c r="D41" s="117"/>
      <c r="E41" s="117"/>
      <c r="F41" s="117"/>
      <c r="G41" s="117"/>
      <c r="H41" s="117"/>
      <c r="I41" s="117"/>
      <c r="J41" s="117"/>
      <c r="K41" s="117"/>
      <c r="L41" s="117"/>
      <c r="M41" s="117"/>
      <c r="N41" s="117"/>
      <c r="O41" s="117"/>
      <c r="P41" s="117"/>
      <c r="Q41" s="117"/>
      <c r="R41" s="117"/>
    </row>
    <row r="42" spans="1:18" s="61" customFormat="1" ht="24.75" customHeight="1">
      <c r="A42" s="70" t="s">
        <v>261</v>
      </c>
      <c r="B42" s="117" t="s">
        <v>280</v>
      </c>
      <c r="C42" s="117"/>
      <c r="D42" s="117"/>
      <c r="E42" s="117" t="s">
        <v>263</v>
      </c>
      <c r="F42" s="117"/>
      <c r="G42" s="117"/>
      <c r="H42" s="117"/>
      <c r="I42" s="117"/>
      <c r="J42" s="117"/>
      <c r="K42" s="117"/>
      <c r="L42" s="117"/>
      <c r="M42" s="117"/>
      <c r="N42" s="117"/>
      <c r="O42" s="117"/>
      <c r="P42" s="117"/>
      <c r="Q42" s="117"/>
      <c r="R42" s="117" t="s">
        <v>281</v>
      </c>
    </row>
    <row r="43" spans="1:18" s="61" customFormat="1" ht="24.75" customHeight="1">
      <c r="A43" s="70"/>
      <c r="B43" s="117" t="s">
        <v>71</v>
      </c>
      <c r="C43" s="117"/>
      <c r="D43" s="117"/>
      <c r="E43" s="117" t="s">
        <v>282</v>
      </c>
      <c r="F43" s="117"/>
      <c r="G43" s="117"/>
      <c r="H43" s="117"/>
      <c r="I43" s="117"/>
      <c r="J43" s="117"/>
      <c r="K43" s="117" t="s">
        <v>283</v>
      </c>
      <c r="L43" s="117"/>
      <c r="M43" s="117"/>
      <c r="N43" s="117"/>
      <c r="O43" s="117"/>
      <c r="P43" s="117"/>
      <c r="Q43" s="117"/>
      <c r="R43" s="117"/>
    </row>
    <row r="44" spans="1:18" s="61" customFormat="1" ht="24.75" customHeight="1">
      <c r="A44" s="120" t="s">
        <v>267</v>
      </c>
      <c r="B44" s="117"/>
      <c r="C44" s="117"/>
      <c r="D44" s="117"/>
      <c r="E44" s="117"/>
      <c r="F44" s="117"/>
      <c r="G44" s="117"/>
      <c r="H44" s="117"/>
      <c r="I44" s="117"/>
      <c r="J44" s="117"/>
      <c r="K44" s="117"/>
      <c r="L44" s="117"/>
      <c r="M44" s="117"/>
      <c r="N44" s="117"/>
      <c r="O44" s="117"/>
      <c r="P44" s="117"/>
      <c r="Q44" s="117"/>
      <c r="R44" s="117"/>
    </row>
    <row r="45" spans="1:18" s="61" customFormat="1" ht="24.75" customHeight="1">
      <c r="A45" s="72" t="s">
        <v>268</v>
      </c>
      <c r="B45" s="117"/>
      <c r="C45" s="117"/>
      <c r="D45" s="117"/>
      <c r="E45" s="117"/>
      <c r="F45" s="117"/>
      <c r="G45" s="117"/>
      <c r="H45" s="117"/>
      <c r="I45" s="117"/>
      <c r="J45" s="117"/>
      <c r="K45" s="117"/>
      <c r="L45" s="117"/>
      <c r="M45" s="117"/>
      <c r="N45" s="117"/>
      <c r="O45" s="117"/>
      <c r="P45" s="117"/>
      <c r="Q45" s="117"/>
      <c r="R45" s="117"/>
    </row>
    <row r="46" spans="1:18" s="61" customFormat="1" ht="24.75" customHeight="1">
      <c r="A46" s="72" t="s">
        <v>269</v>
      </c>
      <c r="B46" s="117">
        <v>85053301.44</v>
      </c>
      <c r="C46" s="117"/>
      <c r="D46" s="117"/>
      <c r="E46" s="117">
        <v>85053301.44</v>
      </c>
      <c r="F46" s="117"/>
      <c r="G46" s="117"/>
      <c r="H46" s="117"/>
      <c r="I46" s="117"/>
      <c r="J46" s="117"/>
      <c r="K46" s="117"/>
      <c r="L46" s="117"/>
      <c r="M46" s="117"/>
      <c r="N46" s="117"/>
      <c r="O46" s="117"/>
      <c r="P46" s="117"/>
      <c r="Q46" s="117"/>
      <c r="R46" s="117"/>
    </row>
    <row r="47" spans="1:18" s="61" customFormat="1" ht="24.75" customHeight="1">
      <c r="A47" s="72" t="s">
        <v>270</v>
      </c>
      <c r="B47" s="117"/>
      <c r="C47" s="117"/>
      <c r="D47" s="117"/>
      <c r="E47" s="117"/>
      <c r="F47" s="117"/>
      <c r="G47" s="117"/>
      <c r="H47" s="117"/>
      <c r="I47" s="117"/>
      <c r="J47" s="117"/>
      <c r="K47" s="117"/>
      <c r="L47" s="117"/>
      <c r="M47" s="117"/>
      <c r="N47" s="117"/>
      <c r="O47" s="117"/>
      <c r="P47" s="117"/>
      <c r="Q47" s="117"/>
      <c r="R47" s="117"/>
    </row>
    <row r="48" spans="1:18" s="61" customFormat="1" ht="24.75" customHeight="1">
      <c r="A48" s="116" t="s">
        <v>284</v>
      </c>
      <c r="B48" s="116"/>
      <c r="C48" s="116"/>
      <c r="D48" s="116"/>
      <c r="E48" s="116"/>
      <c r="F48" s="116"/>
      <c r="G48" s="116"/>
      <c r="H48" s="116"/>
      <c r="I48" s="116"/>
      <c r="J48" s="116"/>
      <c r="K48" s="116"/>
      <c r="L48" s="116"/>
      <c r="M48" s="116"/>
      <c r="N48" s="116"/>
      <c r="O48" s="116"/>
      <c r="P48" s="116"/>
      <c r="Q48" s="116"/>
      <c r="R48" s="116"/>
    </row>
    <row r="49" spans="1:18" s="61" customFormat="1" ht="24.75" customHeight="1">
      <c r="A49" s="117" t="s">
        <v>285</v>
      </c>
      <c r="B49" s="117"/>
      <c r="C49" s="117" t="s">
        <v>286</v>
      </c>
      <c r="D49" s="117"/>
      <c r="E49" s="117"/>
      <c r="F49" s="117"/>
      <c r="G49" s="117"/>
      <c r="H49" s="117"/>
      <c r="I49" s="117"/>
      <c r="J49" s="117" t="s">
        <v>287</v>
      </c>
      <c r="K49" s="117"/>
      <c r="L49" s="117"/>
      <c r="M49" s="117"/>
      <c r="N49" s="117"/>
      <c r="O49" s="117"/>
      <c r="P49" s="117"/>
      <c r="Q49" s="117"/>
      <c r="R49" s="117"/>
    </row>
    <row r="50" spans="1:18" s="61" customFormat="1" ht="24.75" customHeight="1">
      <c r="A50" s="117"/>
      <c r="B50" s="117"/>
      <c r="C50" s="118" t="s">
        <v>288</v>
      </c>
      <c r="D50" s="118"/>
      <c r="E50" s="118"/>
      <c r="F50" s="118"/>
      <c r="G50" s="118"/>
      <c r="H50" s="118"/>
      <c r="I50" s="118"/>
      <c r="J50" s="117" t="s">
        <v>289</v>
      </c>
      <c r="K50" s="117"/>
      <c r="L50" s="117"/>
      <c r="M50" s="117"/>
      <c r="N50" s="117"/>
      <c r="O50" s="117"/>
      <c r="P50" s="117"/>
      <c r="Q50" s="117"/>
      <c r="R50" s="117"/>
    </row>
    <row r="51" spans="1:18" s="61" customFormat="1" ht="24.75" customHeight="1">
      <c r="A51" s="117"/>
      <c r="B51" s="117"/>
      <c r="C51" s="118" t="s">
        <v>290</v>
      </c>
      <c r="D51" s="118"/>
      <c r="E51" s="118"/>
      <c r="F51" s="118"/>
      <c r="G51" s="118"/>
      <c r="H51" s="118"/>
      <c r="I51" s="118"/>
      <c r="J51" s="117"/>
      <c r="K51" s="117"/>
      <c r="L51" s="117"/>
      <c r="M51" s="117"/>
      <c r="N51" s="117"/>
      <c r="O51" s="117"/>
      <c r="P51" s="117"/>
      <c r="Q51" s="117"/>
      <c r="R51" s="117"/>
    </row>
    <row r="52" spans="1:18" s="61" customFormat="1" ht="24.75" customHeight="1">
      <c r="A52" s="117"/>
      <c r="B52" s="117"/>
      <c r="C52" s="118" t="s">
        <v>291</v>
      </c>
      <c r="D52" s="118"/>
      <c r="E52" s="118"/>
      <c r="F52" s="118"/>
      <c r="G52" s="118"/>
      <c r="H52" s="118"/>
      <c r="I52" s="118"/>
      <c r="J52" s="117"/>
      <c r="K52" s="117"/>
      <c r="L52" s="117"/>
      <c r="M52" s="117"/>
      <c r="N52" s="117"/>
      <c r="O52" s="117"/>
      <c r="P52" s="117"/>
      <c r="Q52" s="117"/>
      <c r="R52" s="117"/>
    </row>
    <row r="53" spans="1:18" s="61" customFormat="1" ht="24.75" customHeight="1">
      <c r="A53" s="117"/>
      <c r="B53" s="117"/>
      <c r="C53" s="117" t="s">
        <v>292</v>
      </c>
      <c r="D53" s="117"/>
      <c r="E53" s="117"/>
      <c r="F53" s="117"/>
      <c r="G53" s="117"/>
      <c r="H53" s="117" t="s">
        <v>293</v>
      </c>
      <c r="I53" s="117"/>
      <c r="J53" s="117"/>
      <c r="K53" s="117"/>
      <c r="L53" s="117"/>
      <c r="M53" s="124" t="s">
        <v>294</v>
      </c>
      <c r="N53" s="125"/>
      <c r="O53" s="117" t="s">
        <v>295</v>
      </c>
      <c r="P53" s="117"/>
      <c r="Q53" s="117"/>
      <c r="R53" s="117"/>
    </row>
    <row r="54" spans="1:18" s="61" customFormat="1" ht="21" customHeight="1">
      <c r="A54" s="117"/>
      <c r="B54" s="117"/>
      <c r="C54" s="117"/>
      <c r="D54" s="117"/>
      <c r="E54" s="117"/>
      <c r="F54" s="117"/>
      <c r="G54" s="117"/>
      <c r="H54" s="117"/>
      <c r="I54" s="117"/>
      <c r="J54" s="117"/>
      <c r="K54" s="117"/>
      <c r="L54" s="117"/>
      <c r="M54" s="126"/>
      <c r="N54" s="127"/>
      <c r="O54" s="117"/>
      <c r="P54" s="117"/>
      <c r="Q54" s="117"/>
      <c r="R54" s="117"/>
    </row>
    <row r="55" spans="1:18" s="61" customFormat="1" ht="30.75" customHeight="1">
      <c r="A55" s="117"/>
      <c r="B55" s="117"/>
      <c r="C55" s="117" t="s">
        <v>296</v>
      </c>
      <c r="D55" s="117"/>
      <c r="E55" s="117"/>
      <c r="F55" s="117" t="s">
        <v>297</v>
      </c>
      <c r="G55" s="117"/>
      <c r="H55" s="121" t="s">
        <v>298</v>
      </c>
      <c r="I55" s="128"/>
      <c r="J55" s="128"/>
      <c r="K55" s="129"/>
      <c r="L55" s="130"/>
      <c r="M55" s="131">
        <v>1</v>
      </c>
      <c r="N55" s="128"/>
      <c r="O55" s="121" t="s">
        <v>299</v>
      </c>
      <c r="P55" s="128"/>
      <c r="Q55" s="128"/>
      <c r="R55" s="129"/>
    </row>
    <row r="56" spans="1:18" s="61" customFormat="1" ht="42" customHeight="1">
      <c r="A56" s="117"/>
      <c r="B56" s="117"/>
      <c r="C56" s="117"/>
      <c r="D56" s="117"/>
      <c r="E56" s="117"/>
      <c r="F56" s="117"/>
      <c r="G56" s="117"/>
      <c r="H56" s="122"/>
      <c r="I56" s="132"/>
      <c r="J56" s="132"/>
      <c r="K56" s="133"/>
      <c r="L56" s="130"/>
      <c r="M56" s="122"/>
      <c r="N56" s="132"/>
      <c r="O56" s="122"/>
      <c r="P56" s="132"/>
      <c r="Q56" s="132"/>
      <c r="R56" s="133"/>
    </row>
    <row r="57" spans="1:18" s="61" customFormat="1" ht="24.75" customHeight="1">
      <c r="A57" s="117"/>
      <c r="B57" s="117"/>
      <c r="C57" s="117"/>
      <c r="D57" s="117"/>
      <c r="E57" s="117"/>
      <c r="F57" s="117" t="s">
        <v>300</v>
      </c>
      <c r="G57" s="117"/>
      <c r="H57" s="121" t="s">
        <v>301</v>
      </c>
      <c r="I57" s="128"/>
      <c r="J57" s="128"/>
      <c r="K57" s="129"/>
      <c r="L57" s="134"/>
      <c r="M57" s="131">
        <v>1</v>
      </c>
      <c r="N57" s="128"/>
      <c r="O57" s="121" t="s">
        <v>302</v>
      </c>
      <c r="P57" s="128"/>
      <c r="Q57" s="128"/>
      <c r="R57" s="129"/>
    </row>
    <row r="58" spans="1:18" s="61" customFormat="1" ht="27" customHeight="1">
      <c r="A58" s="117"/>
      <c r="B58" s="117"/>
      <c r="C58" s="117"/>
      <c r="D58" s="117"/>
      <c r="E58" s="117"/>
      <c r="F58" s="117"/>
      <c r="G58" s="117"/>
      <c r="H58" s="122"/>
      <c r="I58" s="132"/>
      <c r="J58" s="132"/>
      <c r="K58" s="133"/>
      <c r="L58" s="135"/>
      <c r="M58" s="122"/>
      <c r="N58" s="132"/>
      <c r="O58" s="122"/>
      <c r="P58" s="132"/>
      <c r="Q58" s="132"/>
      <c r="R58" s="133"/>
    </row>
    <row r="59" spans="1:18" s="61" customFormat="1" ht="24.75" customHeight="1">
      <c r="A59" s="117"/>
      <c r="B59" s="117"/>
      <c r="C59" s="117"/>
      <c r="D59" s="117"/>
      <c r="E59" s="117"/>
      <c r="F59" s="117" t="s">
        <v>303</v>
      </c>
      <c r="G59" s="117"/>
      <c r="H59" s="121" t="s">
        <v>304</v>
      </c>
      <c r="I59" s="128"/>
      <c r="J59" s="128"/>
      <c r="K59" s="129"/>
      <c r="L59" s="121"/>
      <c r="M59" s="121" t="s">
        <v>305</v>
      </c>
      <c r="N59" s="128"/>
      <c r="O59" s="121" t="s">
        <v>306</v>
      </c>
      <c r="P59" s="128"/>
      <c r="Q59" s="128"/>
      <c r="R59" s="129"/>
    </row>
    <row r="60" spans="1:18" s="61" customFormat="1" ht="24.75" customHeight="1">
      <c r="A60" s="117"/>
      <c r="B60" s="117"/>
      <c r="C60" s="117"/>
      <c r="D60" s="117"/>
      <c r="E60" s="117"/>
      <c r="F60" s="117"/>
      <c r="G60" s="117"/>
      <c r="H60" s="122"/>
      <c r="I60" s="132"/>
      <c r="J60" s="132"/>
      <c r="K60" s="133"/>
      <c r="L60" s="122"/>
      <c r="M60" s="122"/>
      <c r="N60" s="132"/>
      <c r="O60" s="122"/>
      <c r="P60" s="132"/>
      <c r="Q60" s="132"/>
      <c r="R60" s="133"/>
    </row>
    <row r="61" spans="1:18" s="61" customFormat="1" ht="24.75" customHeight="1">
      <c r="A61" s="117"/>
      <c r="B61" s="117"/>
      <c r="C61" s="117"/>
      <c r="D61" s="117"/>
      <c r="E61" s="117"/>
      <c r="F61" s="117" t="s">
        <v>307</v>
      </c>
      <c r="G61" s="117"/>
      <c r="H61" s="121" t="s">
        <v>308</v>
      </c>
      <c r="I61" s="128"/>
      <c r="J61" s="128"/>
      <c r="K61" s="129"/>
      <c r="L61" s="121"/>
      <c r="M61" s="121" t="s">
        <v>309</v>
      </c>
      <c r="N61" s="128"/>
      <c r="O61" s="121" t="s">
        <v>310</v>
      </c>
      <c r="P61" s="128"/>
      <c r="Q61" s="128"/>
      <c r="R61" s="129"/>
    </row>
    <row r="62" spans="1:18" s="61" customFormat="1" ht="19.5" customHeight="1">
      <c r="A62" s="117"/>
      <c r="B62" s="117"/>
      <c r="C62" s="117"/>
      <c r="D62" s="117"/>
      <c r="E62" s="117"/>
      <c r="F62" s="117"/>
      <c r="G62" s="117"/>
      <c r="H62" s="122"/>
      <c r="I62" s="132"/>
      <c r="J62" s="132"/>
      <c r="K62" s="133"/>
      <c r="L62" s="122"/>
      <c r="M62" s="122"/>
      <c r="N62" s="132"/>
      <c r="O62" s="122"/>
      <c r="P62" s="132"/>
      <c r="Q62" s="132"/>
      <c r="R62" s="133"/>
    </row>
    <row r="63" spans="1:18" s="61" customFormat="1" ht="24.75" customHeight="1">
      <c r="A63" s="117"/>
      <c r="B63" s="117"/>
      <c r="C63" s="117" t="s">
        <v>311</v>
      </c>
      <c r="D63" s="117"/>
      <c r="E63" s="117"/>
      <c r="F63" s="117" t="s">
        <v>312</v>
      </c>
      <c r="G63" s="123"/>
      <c r="H63" s="117" t="s">
        <v>313</v>
      </c>
      <c r="I63" s="117"/>
      <c r="J63" s="117"/>
      <c r="K63" s="117"/>
      <c r="L63" s="117"/>
      <c r="M63" s="121" t="s">
        <v>314</v>
      </c>
      <c r="N63" s="129"/>
      <c r="O63" s="117" t="s">
        <v>315</v>
      </c>
      <c r="P63" s="117"/>
      <c r="Q63" s="117"/>
      <c r="R63" s="117"/>
    </row>
    <row r="64" spans="1:18" s="61" customFormat="1" ht="25.5" customHeight="1">
      <c r="A64" s="117"/>
      <c r="B64" s="117"/>
      <c r="C64" s="117"/>
      <c r="D64" s="117"/>
      <c r="E64" s="117"/>
      <c r="F64" s="117"/>
      <c r="G64" s="123"/>
      <c r="H64" s="117"/>
      <c r="I64" s="117"/>
      <c r="J64" s="117"/>
      <c r="K64" s="117"/>
      <c r="L64" s="117"/>
      <c r="M64" s="122"/>
      <c r="N64" s="133"/>
      <c r="O64" s="117"/>
      <c r="P64" s="117"/>
      <c r="Q64" s="117"/>
      <c r="R64" s="117"/>
    </row>
    <row r="65" spans="1:18" s="61" customFormat="1" ht="24.75" customHeight="1">
      <c r="A65" s="117"/>
      <c r="B65" s="117"/>
      <c r="C65" s="117"/>
      <c r="D65" s="117"/>
      <c r="E65" s="117"/>
      <c r="F65" s="117" t="s">
        <v>316</v>
      </c>
      <c r="G65" s="123"/>
      <c r="H65" s="117"/>
      <c r="I65" s="117"/>
      <c r="J65" s="117"/>
      <c r="K65" s="117"/>
      <c r="L65" s="117"/>
      <c r="M65" s="117"/>
      <c r="N65" s="117"/>
      <c r="O65" s="117"/>
      <c r="P65" s="117"/>
      <c r="Q65" s="117"/>
      <c r="R65" s="117"/>
    </row>
    <row r="66" spans="1:18" s="61" customFormat="1" ht="15.75" customHeight="1">
      <c r="A66" s="117"/>
      <c r="B66" s="117"/>
      <c r="C66" s="117"/>
      <c r="D66" s="117"/>
      <c r="E66" s="117"/>
      <c r="F66" s="117"/>
      <c r="G66" s="123"/>
      <c r="H66" s="117"/>
      <c r="I66" s="117"/>
      <c r="J66" s="117"/>
      <c r="K66" s="117"/>
      <c r="L66" s="117"/>
      <c r="M66" s="117"/>
      <c r="N66" s="117"/>
      <c r="O66" s="117"/>
      <c r="P66" s="117"/>
      <c r="Q66" s="117"/>
      <c r="R66" s="117"/>
    </row>
    <row r="67" spans="1:18" s="61" customFormat="1" ht="36" customHeight="1">
      <c r="A67" s="117"/>
      <c r="B67" s="117"/>
      <c r="C67" s="117"/>
      <c r="D67" s="117"/>
      <c r="E67" s="117"/>
      <c r="F67" s="117" t="s">
        <v>317</v>
      </c>
      <c r="G67" s="123"/>
      <c r="H67" s="117" t="s">
        <v>318</v>
      </c>
      <c r="I67" s="117"/>
      <c r="J67" s="117"/>
      <c r="K67" s="117"/>
      <c r="L67" s="117"/>
      <c r="M67" s="117" t="s">
        <v>319</v>
      </c>
      <c r="N67" s="117"/>
      <c r="O67" s="117" t="s">
        <v>320</v>
      </c>
      <c r="P67" s="117"/>
      <c r="Q67" s="117"/>
      <c r="R67" s="117"/>
    </row>
    <row r="68" spans="1:18" s="61" customFormat="1" ht="27.75" customHeight="1">
      <c r="A68" s="117"/>
      <c r="B68" s="117"/>
      <c r="C68" s="117"/>
      <c r="D68" s="117"/>
      <c r="E68" s="117"/>
      <c r="F68" s="117"/>
      <c r="G68" s="123"/>
      <c r="H68" s="117"/>
      <c r="I68" s="117"/>
      <c r="J68" s="117"/>
      <c r="K68" s="117"/>
      <c r="L68" s="117"/>
      <c r="M68" s="117"/>
      <c r="N68" s="117"/>
      <c r="O68" s="117"/>
      <c r="P68" s="117"/>
      <c r="Q68" s="117"/>
      <c r="R68" s="117"/>
    </row>
    <row r="69" spans="1:18" s="61" customFormat="1" ht="24.75" customHeight="1">
      <c r="A69" s="117"/>
      <c r="B69" s="117"/>
      <c r="C69" s="117"/>
      <c r="D69" s="117"/>
      <c r="E69" s="117"/>
      <c r="F69" s="117" t="s">
        <v>321</v>
      </c>
      <c r="G69" s="123"/>
      <c r="H69" s="117" t="s">
        <v>322</v>
      </c>
      <c r="I69" s="117"/>
      <c r="J69" s="117"/>
      <c r="K69" s="117"/>
      <c r="L69" s="117"/>
      <c r="M69" s="157">
        <v>1</v>
      </c>
      <c r="N69" s="117"/>
      <c r="O69" s="157">
        <v>1</v>
      </c>
      <c r="P69" s="117"/>
      <c r="Q69" s="117"/>
      <c r="R69" s="117"/>
    </row>
    <row r="70" spans="1:18" s="61" customFormat="1" ht="22.5" customHeight="1">
      <c r="A70" s="117"/>
      <c r="B70" s="117"/>
      <c r="C70" s="117"/>
      <c r="D70" s="117"/>
      <c r="E70" s="117"/>
      <c r="F70" s="117"/>
      <c r="G70" s="123"/>
      <c r="H70" s="117"/>
      <c r="I70" s="117"/>
      <c r="J70" s="117"/>
      <c r="K70" s="117"/>
      <c r="L70" s="117"/>
      <c r="M70" s="117"/>
      <c r="N70" s="117"/>
      <c r="O70" s="117"/>
      <c r="P70" s="117"/>
      <c r="Q70" s="117"/>
      <c r="R70" s="117"/>
    </row>
    <row r="71" spans="1:18" s="61" customFormat="1" ht="24.75" customHeight="1">
      <c r="A71" s="117" t="s">
        <v>323</v>
      </c>
      <c r="B71" s="117"/>
      <c r="C71" s="117"/>
      <c r="D71" s="117"/>
      <c r="E71" s="117"/>
      <c r="F71" s="117" t="s">
        <v>324</v>
      </c>
      <c r="G71" s="117"/>
      <c r="H71" s="117"/>
      <c r="I71" s="117"/>
      <c r="J71" s="117"/>
      <c r="K71" s="117"/>
      <c r="L71" s="117"/>
      <c r="M71" s="117"/>
      <c r="N71" s="117"/>
      <c r="O71" s="117"/>
      <c r="P71" s="117"/>
      <c r="Q71" s="117"/>
      <c r="R71" s="117"/>
    </row>
    <row r="72" spans="1:18" s="61" customFormat="1" ht="24.75" customHeight="1">
      <c r="A72" s="117" t="s">
        <v>325</v>
      </c>
      <c r="B72" s="117"/>
      <c r="C72" s="117"/>
      <c r="D72" s="117"/>
      <c r="E72" s="117"/>
      <c r="F72" s="117" t="s">
        <v>326</v>
      </c>
      <c r="G72" s="117"/>
      <c r="H72" s="117"/>
      <c r="I72" s="117"/>
      <c r="J72" s="117"/>
      <c r="K72" s="117"/>
      <c r="L72" s="117"/>
      <c r="M72" s="117"/>
      <c r="N72" s="117"/>
      <c r="O72" s="117"/>
      <c r="P72" s="117"/>
      <c r="Q72" s="117"/>
      <c r="R72" s="117"/>
    </row>
    <row r="73" spans="1:18" s="61" customFormat="1" ht="24.75" customHeight="1">
      <c r="A73" s="116" t="s">
        <v>327</v>
      </c>
      <c r="B73" s="116"/>
      <c r="C73" s="116"/>
      <c r="D73" s="116"/>
      <c r="E73" s="116"/>
      <c r="F73" s="116"/>
      <c r="G73" s="116"/>
      <c r="H73" s="116"/>
      <c r="I73" s="116"/>
      <c r="J73" s="116"/>
      <c r="K73" s="116"/>
      <c r="L73" s="116"/>
      <c r="M73" s="116"/>
      <c r="N73" s="116"/>
      <c r="O73" s="116"/>
      <c r="P73" s="116"/>
      <c r="Q73" s="116"/>
      <c r="R73" s="116"/>
    </row>
    <row r="74" spans="1:18" s="61" customFormat="1" ht="24.75" customHeight="1">
      <c r="A74" s="117" t="s">
        <v>328</v>
      </c>
      <c r="B74" s="117"/>
      <c r="C74" s="117"/>
      <c r="D74" s="117" t="s">
        <v>329</v>
      </c>
      <c r="E74" s="117"/>
      <c r="F74" s="117"/>
      <c r="G74" s="117"/>
      <c r="H74" s="117"/>
      <c r="I74" s="117"/>
      <c r="J74" s="117" t="s">
        <v>330</v>
      </c>
      <c r="K74" s="117"/>
      <c r="L74" s="117"/>
      <c r="M74" s="117"/>
      <c r="N74" s="117"/>
      <c r="O74" s="117"/>
      <c r="P74" s="117" t="s">
        <v>331</v>
      </c>
      <c r="Q74" s="117"/>
      <c r="R74" s="117"/>
    </row>
    <row r="75" spans="1:18" s="61" customFormat="1" ht="24.75" customHeight="1">
      <c r="A75" s="117" t="s">
        <v>332</v>
      </c>
      <c r="B75" s="117"/>
      <c r="C75" s="117"/>
      <c r="D75" s="117" t="s">
        <v>333</v>
      </c>
      <c r="E75" s="117"/>
      <c r="F75" s="117"/>
      <c r="G75" s="117"/>
      <c r="H75" s="117"/>
      <c r="I75" s="117"/>
      <c r="J75" s="117" t="s">
        <v>334</v>
      </c>
      <c r="K75" s="117"/>
      <c r="L75" s="117"/>
      <c r="M75" s="117"/>
      <c r="N75" s="117"/>
      <c r="O75" s="117"/>
      <c r="P75" s="117"/>
      <c r="Q75" s="117"/>
      <c r="R75" s="117"/>
    </row>
    <row r="76" spans="1:18" s="61" customFormat="1" ht="24.75" customHeight="1">
      <c r="A76" s="117" t="s">
        <v>247</v>
      </c>
      <c r="B76" s="117"/>
      <c r="C76" s="117"/>
      <c r="D76" s="117" t="s">
        <v>335</v>
      </c>
      <c r="E76" s="117"/>
      <c r="F76" s="117"/>
      <c r="G76" s="117"/>
      <c r="H76" s="117"/>
      <c r="I76" s="117"/>
      <c r="J76" s="117" t="s">
        <v>334</v>
      </c>
      <c r="K76" s="117"/>
      <c r="L76" s="117"/>
      <c r="M76" s="117"/>
      <c r="N76" s="117"/>
      <c r="O76" s="117"/>
      <c r="P76" s="117"/>
      <c r="Q76" s="117"/>
      <c r="R76" s="117"/>
    </row>
    <row r="77" spans="1:18" s="61" customFormat="1" ht="24.75" customHeight="1">
      <c r="A77" s="117"/>
      <c r="B77" s="117"/>
      <c r="C77" s="117"/>
      <c r="D77" s="117"/>
      <c r="E77" s="117"/>
      <c r="F77" s="117"/>
      <c r="G77" s="117"/>
      <c r="H77" s="117"/>
      <c r="I77" s="117"/>
      <c r="J77" s="117"/>
      <c r="K77" s="117"/>
      <c r="L77" s="117"/>
      <c r="M77" s="117"/>
      <c r="N77" s="117"/>
      <c r="O77" s="117"/>
      <c r="P77" s="117"/>
      <c r="Q77" s="117"/>
      <c r="R77" s="117"/>
    </row>
    <row r="78" spans="1:18" s="61" customFormat="1" ht="24.75" customHeight="1">
      <c r="A78" s="136"/>
      <c r="B78" s="136"/>
      <c r="C78" s="136"/>
      <c r="D78" s="136"/>
      <c r="E78" s="136"/>
      <c r="F78" s="136"/>
      <c r="G78" s="136"/>
      <c r="H78" s="136"/>
      <c r="I78" s="136"/>
      <c r="J78" s="136"/>
      <c r="K78" s="136"/>
      <c r="L78" s="136"/>
      <c r="M78" s="136"/>
      <c r="N78" s="136"/>
      <c r="O78" s="136"/>
      <c r="P78" s="136"/>
      <c r="Q78" s="136"/>
      <c r="R78" s="136"/>
    </row>
    <row r="79" spans="1:18" s="61" customFormat="1" ht="24.75" customHeight="1">
      <c r="A79" s="137" t="s">
        <v>336</v>
      </c>
      <c r="B79" s="138"/>
      <c r="C79" s="138"/>
      <c r="D79" s="138"/>
      <c r="E79" s="138"/>
      <c r="F79" s="138"/>
      <c r="G79" s="138"/>
      <c r="H79" s="138"/>
      <c r="I79" s="138"/>
      <c r="J79" s="138"/>
      <c r="K79" s="138"/>
      <c r="L79" s="138"/>
      <c r="M79" s="138"/>
      <c r="N79" s="138"/>
      <c r="O79" s="138"/>
      <c r="P79" s="138"/>
      <c r="Q79" s="138"/>
      <c r="R79" s="158"/>
    </row>
    <row r="80" spans="1:18" s="61" customFormat="1" ht="24.75" customHeight="1">
      <c r="A80" s="139"/>
      <c r="B80" s="140"/>
      <c r="C80" s="140"/>
      <c r="D80" s="140"/>
      <c r="E80" s="140"/>
      <c r="F80" s="140"/>
      <c r="G80" s="140"/>
      <c r="H80" s="140"/>
      <c r="I80" s="140"/>
      <c r="J80" s="140"/>
      <c r="K80" s="140"/>
      <c r="L80" s="140"/>
      <c r="M80" s="140"/>
      <c r="N80" s="140"/>
      <c r="O80" s="140"/>
      <c r="P80" s="140"/>
      <c r="Q80" s="140"/>
      <c r="R80" s="159"/>
    </row>
    <row r="81" spans="1:18" s="61" customFormat="1" ht="24.75" customHeight="1">
      <c r="A81" s="139"/>
      <c r="B81" s="140"/>
      <c r="C81" s="140"/>
      <c r="D81" s="140"/>
      <c r="E81" s="140"/>
      <c r="F81" s="140"/>
      <c r="G81" s="140"/>
      <c r="H81" s="140"/>
      <c r="I81" s="140"/>
      <c r="J81" s="140"/>
      <c r="K81" s="140"/>
      <c r="L81" s="140"/>
      <c r="M81" s="140"/>
      <c r="N81" s="140"/>
      <c r="O81" s="140"/>
      <c r="P81" s="140"/>
      <c r="Q81" s="140"/>
      <c r="R81" s="159"/>
    </row>
    <row r="82" spans="1:18" s="61" customFormat="1" ht="24.75" customHeight="1">
      <c r="A82" s="139"/>
      <c r="B82" s="140"/>
      <c r="C82" s="140"/>
      <c r="D82" s="140"/>
      <c r="E82" s="140"/>
      <c r="F82" s="140"/>
      <c r="G82" s="140"/>
      <c r="H82" s="140"/>
      <c r="I82" s="140"/>
      <c r="J82" s="140"/>
      <c r="K82" s="140"/>
      <c r="L82" s="140"/>
      <c r="M82" s="140"/>
      <c r="N82" s="140"/>
      <c r="O82" s="140"/>
      <c r="P82" s="140"/>
      <c r="Q82" s="140"/>
      <c r="R82" s="159"/>
    </row>
    <row r="83" spans="1:18" s="61" customFormat="1" ht="67.5" customHeight="1">
      <c r="A83" s="139"/>
      <c r="B83" s="140"/>
      <c r="C83" s="140"/>
      <c r="D83" s="140"/>
      <c r="E83" s="140"/>
      <c r="F83" s="140"/>
      <c r="G83" s="140"/>
      <c r="H83" s="140"/>
      <c r="I83" s="140"/>
      <c r="J83" s="140"/>
      <c r="K83" s="140"/>
      <c r="L83" s="140"/>
      <c r="M83" s="140"/>
      <c r="N83" s="140"/>
      <c r="O83" s="140"/>
      <c r="P83" s="140"/>
      <c r="Q83" s="140"/>
      <c r="R83" s="159"/>
    </row>
    <row r="84" spans="1:18" s="61" customFormat="1" ht="24.75" customHeight="1">
      <c r="A84" s="141" t="s">
        <v>337</v>
      </c>
      <c r="B84" s="142"/>
      <c r="C84" s="142"/>
      <c r="D84" s="142"/>
      <c r="E84" s="142"/>
      <c r="F84" s="142"/>
      <c r="G84" s="142"/>
      <c r="H84" s="142"/>
      <c r="I84" s="142"/>
      <c r="J84" s="142"/>
      <c r="K84" s="142"/>
      <c r="L84" s="142"/>
      <c r="M84" s="142"/>
      <c r="N84" s="142"/>
      <c r="O84" s="142"/>
      <c r="P84" s="142"/>
      <c r="Q84" s="142"/>
      <c r="R84" s="160"/>
    </row>
    <row r="85" spans="1:18" s="61" customFormat="1" ht="24.75" customHeight="1">
      <c r="A85" s="143" t="s">
        <v>338</v>
      </c>
      <c r="B85" s="143"/>
      <c r="C85" s="143"/>
      <c r="D85" s="143"/>
      <c r="E85" s="143"/>
      <c r="F85" s="143"/>
      <c r="G85" s="143"/>
      <c r="H85" s="143"/>
      <c r="I85" s="143"/>
      <c r="J85" s="143"/>
      <c r="K85" s="143"/>
      <c r="L85" s="143"/>
      <c r="M85" s="143"/>
      <c r="N85" s="143"/>
      <c r="O85" s="143"/>
      <c r="P85" s="143"/>
      <c r="Q85" s="143"/>
      <c r="R85" s="143"/>
    </row>
    <row r="86" spans="1:18" s="61" customFormat="1" ht="24.75" customHeight="1">
      <c r="A86" s="144" t="s">
        <v>339</v>
      </c>
      <c r="B86" s="145"/>
      <c r="C86" s="145"/>
      <c r="D86" s="145"/>
      <c r="E86" s="145"/>
      <c r="F86" s="145"/>
      <c r="G86" s="145"/>
      <c r="H86" s="145"/>
      <c r="I86" s="145"/>
      <c r="J86" s="145"/>
      <c r="K86" s="145"/>
      <c r="L86" s="145"/>
      <c r="M86" s="145"/>
      <c r="N86" s="145"/>
      <c r="O86" s="145"/>
      <c r="P86" s="145"/>
      <c r="Q86" s="145"/>
      <c r="R86" s="161"/>
    </row>
    <row r="87" spans="1:22" s="61" customFormat="1" ht="24.75" customHeight="1">
      <c r="A87" s="141"/>
      <c r="B87" s="142"/>
      <c r="C87" s="142"/>
      <c r="D87" s="142"/>
      <c r="E87" s="142"/>
      <c r="F87" s="142"/>
      <c r="G87" s="142"/>
      <c r="H87" s="142"/>
      <c r="I87" s="142"/>
      <c r="J87" s="142"/>
      <c r="K87" s="142"/>
      <c r="L87" s="142"/>
      <c r="M87" s="142"/>
      <c r="N87" s="142"/>
      <c r="O87" s="142"/>
      <c r="P87" s="142"/>
      <c r="Q87" s="142"/>
      <c r="R87" s="160"/>
      <c r="V87" s="162"/>
    </row>
    <row r="88" spans="1:20" s="61" customFormat="1" ht="24.75" customHeight="1">
      <c r="A88" s="141"/>
      <c r="B88" s="142"/>
      <c r="C88" s="142"/>
      <c r="D88" s="142"/>
      <c r="E88" s="142"/>
      <c r="F88" s="142"/>
      <c r="G88" s="142"/>
      <c r="H88" s="142"/>
      <c r="I88" s="142"/>
      <c r="J88" s="142"/>
      <c r="K88" s="142"/>
      <c r="L88" s="142"/>
      <c r="M88" s="142"/>
      <c r="N88" s="142"/>
      <c r="O88" s="142"/>
      <c r="P88" s="142"/>
      <c r="Q88" s="142"/>
      <c r="R88" s="160"/>
      <c r="T88" s="162"/>
    </row>
    <row r="89" spans="1:18" s="61" customFormat="1" ht="24.75" customHeight="1">
      <c r="A89" s="141"/>
      <c r="B89" s="142"/>
      <c r="C89" s="142"/>
      <c r="D89" s="142"/>
      <c r="E89" s="142"/>
      <c r="F89" s="142"/>
      <c r="G89" s="142"/>
      <c r="H89" s="142"/>
      <c r="I89" s="142"/>
      <c r="J89" s="142"/>
      <c r="K89" s="142"/>
      <c r="L89" s="142"/>
      <c r="M89" s="142"/>
      <c r="N89" s="142"/>
      <c r="O89" s="142"/>
      <c r="P89" s="142"/>
      <c r="Q89" s="142"/>
      <c r="R89" s="160"/>
    </row>
    <row r="90" spans="1:18" s="61" customFormat="1" ht="24.75" customHeight="1">
      <c r="A90" s="141"/>
      <c r="B90" s="142"/>
      <c r="C90" s="142"/>
      <c r="D90" s="142"/>
      <c r="E90" s="142"/>
      <c r="F90" s="142"/>
      <c r="G90" s="142"/>
      <c r="H90" s="142"/>
      <c r="I90" s="142"/>
      <c r="J90" s="142"/>
      <c r="K90" s="142"/>
      <c r="L90" s="142"/>
      <c r="M90" s="142"/>
      <c r="N90" s="142"/>
      <c r="O90" s="142"/>
      <c r="P90" s="142"/>
      <c r="Q90" s="142"/>
      <c r="R90" s="160"/>
    </row>
    <row r="91" spans="1:18" s="61" customFormat="1" ht="18.75" customHeight="1">
      <c r="A91" s="141"/>
      <c r="B91" s="142"/>
      <c r="C91" s="142"/>
      <c r="D91" s="142"/>
      <c r="E91" s="142"/>
      <c r="F91" s="142"/>
      <c r="G91" s="142"/>
      <c r="H91" s="142"/>
      <c r="I91" s="142"/>
      <c r="J91" s="142"/>
      <c r="K91" s="142"/>
      <c r="L91" s="142"/>
      <c r="M91" s="142"/>
      <c r="N91" s="142"/>
      <c r="O91" s="142"/>
      <c r="P91" s="142"/>
      <c r="Q91" s="142"/>
      <c r="R91" s="160"/>
    </row>
    <row r="92" spans="1:18" s="61" customFormat="1" ht="18.75" customHeight="1">
      <c r="A92" s="146" t="s">
        <v>340</v>
      </c>
      <c r="B92" s="147"/>
      <c r="C92" s="147"/>
      <c r="D92" s="147"/>
      <c r="E92" s="147"/>
      <c r="F92" s="147"/>
      <c r="G92" s="147"/>
      <c r="H92" s="147"/>
      <c r="I92" s="147"/>
      <c r="J92" s="147"/>
      <c r="K92" s="147"/>
      <c r="L92" s="147"/>
      <c r="M92" s="147"/>
      <c r="N92" s="147"/>
      <c r="O92" s="147"/>
      <c r="P92" s="147"/>
      <c r="Q92" s="147"/>
      <c r="R92" s="163"/>
    </row>
    <row r="93" spans="1:18" s="61" customFormat="1" ht="18.75" customHeight="1">
      <c r="A93" s="148" t="s">
        <v>341</v>
      </c>
      <c r="B93" s="149"/>
      <c r="C93" s="149"/>
      <c r="D93" s="149"/>
      <c r="E93" s="149"/>
      <c r="F93" s="149"/>
      <c r="G93" s="149"/>
      <c r="H93" s="149"/>
      <c r="I93" s="149"/>
      <c r="J93" s="149"/>
      <c r="K93" s="149"/>
      <c r="L93" s="149"/>
      <c r="M93" s="149"/>
      <c r="N93" s="149"/>
      <c r="O93" s="149"/>
      <c r="P93" s="149"/>
      <c r="Q93" s="149"/>
      <c r="R93" s="164"/>
    </row>
    <row r="94" spans="1:18" s="61" customFormat="1" ht="21" customHeight="1">
      <c r="A94" s="150" t="s">
        <v>342</v>
      </c>
      <c r="B94" s="150"/>
      <c r="C94" s="150"/>
      <c r="D94" s="150"/>
      <c r="E94" s="150"/>
      <c r="F94" s="150"/>
      <c r="G94" s="150"/>
      <c r="H94" s="150"/>
      <c r="I94" s="150"/>
      <c r="J94" s="150"/>
      <c r="K94" s="150"/>
      <c r="L94" s="150"/>
      <c r="M94" s="150"/>
      <c r="N94" s="150"/>
      <c r="O94" s="150"/>
      <c r="P94" s="150"/>
      <c r="Q94" s="150"/>
      <c r="R94" s="150"/>
    </row>
    <row r="95" spans="1:18" s="61" customFormat="1" ht="45.75" customHeight="1">
      <c r="A95" s="95"/>
      <c r="B95" s="95"/>
      <c r="C95" s="95"/>
      <c r="D95" s="95"/>
      <c r="E95" s="95"/>
      <c r="F95" s="95"/>
      <c r="G95" s="95"/>
      <c r="H95" s="95"/>
      <c r="I95" s="95"/>
      <c r="J95" s="95"/>
      <c r="K95" s="95"/>
      <c r="L95" s="95"/>
      <c r="M95" s="95"/>
      <c r="N95" s="95"/>
      <c r="O95" s="95"/>
      <c r="P95" s="95"/>
      <c r="Q95" s="95"/>
      <c r="R95" s="95"/>
    </row>
    <row r="96" spans="1:18" s="61" customFormat="1" ht="174.75" customHeight="1">
      <c r="A96" s="151" t="s">
        <v>343</v>
      </c>
      <c r="B96" s="152"/>
      <c r="C96" s="152"/>
      <c r="D96" s="152"/>
      <c r="E96" s="152"/>
      <c r="F96" s="152"/>
      <c r="G96" s="152"/>
      <c r="H96" s="152"/>
      <c r="I96" s="152"/>
      <c r="J96" s="152"/>
      <c r="K96" s="152"/>
      <c r="L96" s="152"/>
      <c r="M96" s="152"/>
      <c r="N96" s="152"/>
      <c r="O96" s="152"/>
      <c r="P96" s="152"/>
      <c r="Q96" s="152"/>
      <c r="R96" s="165"/>
    </row>
    <row r="97" spans="1:18" s="61" customFormat="1" ht="192" customHeight="1">
      <c r="A97" s="153"/>
      <c r="B97" s="154"/>
      <c r="C97" s="154"/>
      <c r="D97" s="154"/>
      <c r="E97" s="154"/>
      <c r="F97" s="154"/>
      <c r="G97" s="154"/>
      <c r="H97" s="154"/>
      <c r="I97" s="154"/>
      <c r="J97" s="154"/>
      <c r="K97" s="154"/>
      <c r="L97" s="154"/>
      <c r="M97" s="154"/>
      <c r="N97" s="154"/>
      <c r="O97" s="154"/>
      <c r="P97" s="154"/>
      <c r="Q97" s="154"/>
      <c r="R97" s="166"/>
    </row>
    <row r="98" spans="1:18" s="61" customFormat="1" ht="228.75" customHeight="1">
      <c r="A98" s="153"/>
      <c r="B98" s="154"/>
      <c r="C98" s="154"/>
      <c r="D98" s="154"/>
      <c r="E98" s="154"/>
      <c r="F98" s="154"/>
      <c r="G98" s="154"/>
      <c r="H98" s="154"/>
      <c r="I98" s="154"/>
      <c r="J98" s="154"/>
      <c r="K98" s="154"/>
      <c r="L98" s="154"/>
      <c r="M98" s="154"/>
      <c r="N98" s="154"/>
      <c r="O98" s="154"/>
      <c r="P98" s="154"/>
      <c r="Q98" s="154"/>
      <c r="R98" s="166"/>
    </row>
    <row r="99" spans="1:18" s="61" customFormat="1" ht="265.5" customHeight="1">
      <c r="A99" s="153"/>
      <c r="B99" s="154"/>
      <c r="C99" s="154"/>
      <c r="D99" s="154"/>
      <c r="E99" s="154"/>
      <c r="F99" s="154"/>
      <c r="G99" s="154"/>
      <c r="H99" s="154"/>
      <c r="I99" s="154"/>
      <c r="J99" s="154"/>
      <c r="K99" s="154"/>
      <c r="L99" s="154"/>
      <c r="M99" s="154"/>
      <c r="N99" s="154"/>
      <c r="O99" s="154"/>
      <c r="P99" s="154"/>
      <c r="Q99" s="154"/>
      <c r="R99" s="166"/>
    </row>
    <row r="100" spans="1:18" s="55" customFormat="1" ht="195.75" customHeight="1">
      <c r="A100" s="153"/>
      <c r="B100" s="154"/>
      <c r="C100" s="154"/>
      <c r="D100" s="154"/>
      <c r="E100" s="154"/>
      <c r="F100" s="154"/>
      <c r="G100" s="154"/>
      <c r="H100" s="154"/>
      <c r="I100" s="154"/>
      <c r="J100" s="154"/>
      <c r="K100" s="154"/>
      <c r="L100" s="154"/>
      <c r="M100" s="154"/>
      <c r="N100" s="154"/>
      <c r="O100" s="154"/>
      <c r="P100" s="154"/>
      <c r="Q100" s="154"/>
      <c r="R100" s="166"/>
    </row>
    <row r="101" spans="1:18" s="55" customFormat="1" ht="87" customHeight="1">
      <c r="A101" s="153"/>
      <c r="B101" s="154"/>
      <c r="C101" s="154"/>
      <c r="D101" s="154"/>
      <c r="E101" s="154"/>
      <c r="F101" s="154"/>
      <c r="G101" s="154"/>
      <c r="H101" s="154"/>
      <c r="I101" s="154"/>
      <c r="J101" s="154"/>
      <c r="K101" s="154"/>
      <c r="L101" s="154"/>
      <c r="M101" s="154"/>
      <c r="N101" s="154"/>
      <c r="O101" s="154"/>
      <c r="P101" s="154"/>
      <c r="Q101" s="154"/>
      <c r="R101" s="166"/>
    </row>
    <row r="102" spans="1:18" s="55" customFormat="1" ht="231" customHeight="1">
      <c r="A102" s="153"/>
      <c r="B102" s="154"/>
      <c r="C102" s="154"/>
      <c r="D102" s="154"/>
      <c r="E102" s="154"/>
      <c r="F102" s="154"/>
      <c r="G102" s="154"/>
      <c r="H102" s="154"/>
      <c r="I102" s="154"/>
      <c r="J102" s="154"/>
      <c r="K102" s="154"/>
      <c r="L102" s="154"/>
      <c r="M102" s="154"/>
      <c r="N102" s="154"/>
      <c r="O102" s="154"/>
      <c r="P102" s="154"/>
      <c r="Q102" s="154"/>
      <c r="R102" s="166"/>
    </row>
    <row r="103" spans="1:18" s="55" customFormat="1" ht="408.75" customHeight="1">
      <c r="A103" s="155"/>
      <c r="B103" s="156"/>
      <c r="C103" s="156"/>
      <c r="D103" s="156"/>
      <c r="E103" s="156"/>
      <c r="F103" s="156"/>
      <c r="G103" s="156"/>
      <c r="H103" s="156"/>
      <c r="I103" s="156"/>
      <c r="J103" s="156"/>
      <c r="K103" s="156"/>
      <c r="L103" s="156"/>
      <c r="M103" s="156"/>
      <c r="N103" s="156"/>
      <c r="O103" s="156"/>
      <c r="P103" s="156"/>
      <c r="Q103" s="156"/>
      <c r="R103" s="167"/>
    </row>
  </sheetData>
  <sheetProtection/>
  <mergeCells count="22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L57:L58"/>
    <mergeCell ref="L59:L60"/>
    <mergeCell ref="L61:L62"/>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H55:K56"/>
    <mergeCell ref="M55:N56"/>
    <mergeCell ref="O55:R56"/>
    <mergeCell ref="F57:G58"/>
    <mergeCell ref="H57:K58"/>
    <mergeCell ref="M57:N58"/>
    <mergeCell ref="O57:R58"/>
    <mergeCell ref="F59:G60"/>
    <mergeCell ref="H59:K60"/>
    <mergeCell ref="M59:N60"/>
    <mergeCell ref="O59:R60"/>
    <mergeCell ref="F61:G62"/>
    <mergeCell ref="H61:K62"/>
    <mergeCell ref="M61:N62"/>
    <mergeCell ref="O61:R62"/>
    <mergeCell ref="C63:E70"/>
    <mergeCell ref="F63:G64"/>
    <mergeCell ref="H63:L64"/>
    <mergeCell ref="M63:N64"/>
    <mergeCell ref="O63:R64"/>
    <mergeCell ref="F65:G66"/>
    <mergeCell ref="H65:L66"/>
    <mergeCell ref="M65:N66"/>
    <mergeCell ref="O65:R66"/>
    <mergeCell ref="F67:G68"/>
    <mergeCell ref="H67:L68"/>
    <mergeCell ref="M67:N68"/>
    <mergeCell ref="O67:R68"/>
    <mergeCell ref="F69:G70"/>
    <mergeCell ref="H69:L70"/>
    <mergeCell ref="M69:N70"/>
    <mergeCell ref="O69:R70"/>
    <mergeCell ref="A79:R83"/>
    <mergeCell ref="A86:R91"/>
    <mergeCell ref="A96:R103"/>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Z109"/>
  <sheetViews>
    <sheetView zoomScaleSheetLayoutView="100" workbookViewId="0" topLeftCell="A1">
      <selection activeCell="A9" sqref="A9:U9"/>
    </sheetView>
  </sheetViews>
  <sheetFormatPr defaultColWidth="8.75390625" defaultRowHeight="14.25"/>
  <cols>
    <col min="1" max="1" width="8.75390625" style="55" customWidth="1"/>
    <col min="2" max="2" width="0.875" style="55" customWidth="1"/>
    <col min="3" max="3" width="3.375" style="55" customWidth="1"/>
    <col min="4" max="4" width="3.75390625" style="55" customWidth="1"/>
    <col min="5" max="5" width="1.625" style="55" customWidth="1"/>
    <col min="6" max="6" width="7.50390625" style="55" customWidth="1"/>
    <col min="7" max="7" width="1.75390625" style="55" customWidth="1"/>
    <col min="8" max="8" width="0.875" style="55" hidden="1" customWidth="1"/>
    <col min="9" max="9" width="5.00390625" style="55" customWidth="1"/>
    <col min="10" max="10" width="3.75390625" style="55" customWidth="1"/>
    <col min="11" max="11" width="0.2421875" style="55" customWidth="1"/>
    <col min="12" max="12" width="2.625" style="55" customWidth="1"/>
    <col min="13" max="13" width="10.125" style="55" customWidth="1"/>
    <col min="14" max="14" width="0.2421875" style="55" customWidth="1"/>
    <col min="15" max="15" width="2.125" style="55" customWidth="1"/>
    <col min="16" max="16" width="5.00390625" style="55" customWidth="1"/>
    <col min="17" max="17" width="1.12109375" style="55" customWidth="1"/>
    <col min="18" max="18" width="1.25" style="55" customWidth="1"/>
    <col min="19" max="19" width="4.125" style="55" customWidth="1"/>
    <col min="20" max="20" width="8.00390625" style="55" customWidth="1"/>
    <col min="21" max="21" width="18.75390625" style="55" customWidth="1"/>
    <col min="22" max="16384" width="8.75390625" style="55" customWidth="1"/>
  </cols>
  <sheetData>
    <row r="1" s="55" customFormat="1" ht="63" customHeight="1"/>
    <row r="2" spans="1:21" s="55" customFormat="1" ht="60" customHeight="1">
      <c r="A2" s="62" t="s">
        <v>344</v>
      </c>
      <c r="B2" s="62"/>
      <c r="C2" s="62"/>
      <c r="D2" s="62"/>
      <c r="E2" s="62"/>
      <c r="F2" s="62"/>
      <c r="G2" s="62"/>
      <c r="H2" s="62"/>
      <c r="I2" s="62"/>
      <c r="J2" s="62"/>
      <c r="K2" s="62"/>
      <c r="L2" s="62"/>
      <c r="M2" s="62"/>
      <c r="N2" s="62"/>
      <c r="O2" s="62"/>
      <c r="P2" s="62"/>
      <c r="Q2" s="62"/>
      <c r="R2" s="62"/>
      <c r="S2" s="62"/>
      <c r="T2" s="62"/>
      <c r="U2" s="62"/>
    </row>
    <row r="3" spans="1:21" s="55" customFormat="1" ht="49.5" customHeight="1">
      <c r="A3" s="63"/>
      <c r="B3" s="63"/>
      <c r="C3" s="63"/>
      <c r="D3" s="63"/>
      <c r="E3" s="63"/>
      <c r="F3" s="63"/>
      <c r="G3" s="63"/>
      <c r="H3" s="63"/>
      <c r="I3" s="63"/>
      <c r="J3" s="63"/>
      <c r="K3" s="63"/>
      <c r="L3" s="63"/>
      <c r="M3" s="63"/>
      <c r="N3" s="63"/>
      <c r="O3" s="63"/>
      <c r="P3" s="63"/>
      <c r="Q3" s="63"/>
      <c r="R3" s="63"/>
      <c r="S3" s="63"/>
      <c r="T3" s="63"/>
      <c r="U3" s="63"/>
    </row>
    <row r="4" spans="1:21" s="56" customFormat="1" ht="33" customHeight="1">
      <c r="A4" s="64" t="s">
        <v>345</v>
      </c>
      <c r="B4" s="65"/>
      <c r="C4" s="65"/>
      <c r="D4" s="65"/>
      <c r="E4" s="65"/>
      <c r="F4" s="65"/>
      <c r="G4" s="65"/>
      <c r="H4" s="65"/>
      <c r="I4" s="65"/>
      <c r="J4" s="65"/>
      <c r="K4" s="65"/>
      <c r="L4" s="65"/>
      <c r="M4" s="65"/>
      <c r="N4" s="65"/>
      <c r="O4" s="65"/>
      <c r="P4" s="65"/>
      <c r="Q4" s="65"/>
      <c r="R4" s="65"/>
      <c r="S4" s="65"/>
      <c r="T4" s="65"/>
      <c r="U4" s="65"/>
    </row>
    <row r="5" spans="1:21" s="56" customFormat="1" ht="33" customHeight="1">
      <c r="A5" s="64" t="s">
        <v>346</v>
      </c>
      <c r="B5" s="64"/>
      <c r="C5" s="64"/>
      <c r="D5" s="64"/>
      <c r="E5" s="64"/>
      <c r="F5" s="64"/>
      <c r="G5" s="64"/>
      <c r="H5" s="64"/>
      <c r="I5" s="64"/>
      <c r="J5" s="64"/>
      <c r="K5" s="64"/>
      <c r="L5" s="64"/>
      <c r="M5" s="64"/>
      <c r="N5" s="64"/>
      <c r="O5" s="64"/>
      <c r="P5" s="64"/>
      <c r="Q5" s="64"/>
      <c r="R5" s="64"/>
      <c r="S5" s="64"/>
      <c r="T5" s="64"/>
      <c r="U5" s="64"/>
    </row>
    <row r="6" spans="1:21" s="56" customFormat="1" ht="33" customHeight="1">
      <c r="A6" s="64" t="s">
        <v>347</v>
      </c>
      <c r="B6" s="64"/>
      <c r="C6" s="64"/>
      <c r="D6" s="64"/>
      <c r="E6" s="64"/>
      <c r="F6" s="64"/>
      <c r="G6" s="64"/>
      <c r="H6" s="64"/>
      <c r="I6" s="64"/>
      <c r="J6" s="64"/>
      <c r="K6" s="64"/>
      <c r="L6" s="64"/>
      <c r="M6" s="64"/>
      <c r="N6" s="64"/>
      <c r="O6" s="64"/>
      <c r="P6" s="64"/>
      <c r="Q6" s="64"/>
      <c r="R6" s="64"/>
      <c r="S6" s="64"/>
      <c r="T6" s="64"/>
      <c r="U6" s="64"/>
    </row>
    <row r="7" spans="1:21" s="56" customFormat="1" ht="33" customHeight="1">
      <c r="A7" s="64" t="s">
        <v>348</v>
      </c>
      <c r="B7" s="64"/>
      <c r="C7" s="64"/>
      <c r="D7" s="64"/>
      <c r="E7" s="64"/>
      <c r="F7" s="64"/>
      <c r="G7" s="64"/>
      <c r="H7" s="64"/>
      <c r="I7" s="64"/>
      <c r="J7" s="64"/>
      <c r="K7" s="64"/>
      <c r="L7" s="64"/>
      <c r="M7" s="64"/>
      <c r="N7" s="64"/>
      <c r="O7" s="64"/>
      <c r="P7" s="64"/>
      <c r="Q7" s="64"/>
      <c r="R7" s="64"/>
      <c r="S7" s="64"/>
      <c r="T7" s="64"/>
      <c r="U7" s="64"/>
    </row>
    <row r="8" spans="1:21" s="56" customFormat="1" ht="33" customHeight="1">
      <c r="A8" s="64" t="s">
        <v>349</v>
      </c>
      <c r="B8" s="64"/>
      <c r="C8" s="64"/>
      <c r="D8" s="64"/>
      <c r="E8" s="64"/>
      <c r="F8" s="64"/>
      <c r="G8" s="64"/>
      <c r="H8" s="64"/>
      <c r="I8" s="64"/>
      <c r="J8" s="64"/>
      <c r="K8" s="64"/>
      <c r="L8" s="64"/>
      <c r="M8" s="64"/>
      <c r="N8" s="64"/>
      <c r="O8" s="64"/>
      <c r="P8" s="64"/>
      <c r="Q8" s="64"/>
      <c r="R8" s="64"/>
      <c r="S8" s="64"/>
      <c r="T8" s="64"/>
      <c r="U8" s="64"/>
    </row>
    <row r="9" spans="1:21" s="56" customFormat="1" ht="33" customHeight="1">
      <c r="A9" s="64" t="s">
        <v>350</v>
      </c>
      <c r="B9" s="64"/>
      <c r="C9" s="64"/>
      <c r="D9" s="64"/>
      <c r="E9" s="64"/>
      <c r="F9" s="64"/>
      <c r="G9" s="64"/>
      <c r="H9" s="64"/>
      <c r="I9" s="64"/>
      <c r="J9" s="64"/>
      <c r="K9" s="64"/>
      <c r="L9" s="64"/>
      <c r="M9" s="64"/>
      <c r="N9" s="64"/>
      <c r="O9" s="64"/>
      <c r="P9" s="64"/>
      <c r="Q9" s="64"/>
      <c r="R9" s="64"/>
      <c r="S9" s="64"/>
      <c r="T9" s="64"/>
      <c r="U9" s="64"/>
    </row>
    <row r="10" spans="1:21" s="57" customFormat="1" ht="33" customHeight="1">
      <c r="A10" s="64" t="s">
        <v>351</v>
      </c>
      <c r="B10" s="64"/>
      <c r="C10" s="64"/>
      <c r="D10" s="64"/>
      <c r="E10" s="64"/>
      <c r="F10" s="64"/>
      <c r="G10" s="64"/>
      <c r="H10" s="64"/>
      <c r="I10" s="64"/>
      <c r="J10" s="64"/>
      <c r="K10" s="64"/>
      <c r="L10" s="64"/>
      <c r="M10" s="64"/>
      <c r="N10" s="64"/>
      <c r="O10" s="64"/>
      <c r="P10" s="64"/>
      <c r="Q10" s="64"/>
      <c r="R10" s="64"/>
      <c r="S10" s="64"/>
      <c r="T10" s="64"/>
      <c r="U10" s="64"/>
    </row>
    <row r="11" spans="1:21" s="55" customFormat="1" ht="24" customHeight="1">
      <c r="A11" s="66"/>
      <c r="B11" s="66"/>
      <c r="C11" s="66"/>
      <c r="D11" s="66"/>
      <c r="E11" s="66"/>
      <c r="F11" s="66"/>
      <c r="G11" s="66"/>
      <c r="H11" s="66"/>
      <c r="I11" s="66"/>
      <c r="J11" s="66"/>
      <c r="K11" s="66"/>
      <c r="L11" s="66"/>
      <c r="M11" s="66"/>
      <c r="N11" s="66"/>
      <c r="O11" s="66"/>
      <c r="P11" s="66"/>
      <c r="Q11" s="66"/>
      <c r="R11" s="66"/>
      <c r="S11" s="66"/>
      <c r="T11" s="66"/>
      <c r="U11" s="66"/>
    </row>
    <row r="12" spans="1:21" s="55" customFormat="1" ht="156" customHeight="1">
      <c r="A12" s="66"/>
      <c r="B12" s="66"/>
      <c r="C12" s="66"/>
      <c r="D12" s="66"/>
      <c r="E12" s="66"/>
      <c r="F12" s="66"/>
      <c r="G12" s="66"/>
      <c r="H12" s="66"/>
      <c r="I12" s="66"/>
      <c r="J12" s="66"/>
      <c r="K12" s="66"/>
      <c r="L12" s="66"/>
      <c r="M12" s="66"/>
      <c r="N12" s="66"/>
      <c r="O12" s="66"/>
      <c r="P12" s="66"/>
      <c r="Q12" s="66"/>
      <c r="R12" s="66"/>
      <c r="S12" s="66"/>
      <c r="T12" s="66"/>
      <c r="U12" s="66"/>
    </row>
    <row r="13" spans="1:21" s="55" customFormat="1" ht="150.75" customHeight="1">
      <c r="A13" s="67" t="s">
        <v>244</v>
      </c>
      <c r="B13" s="67"/>
      <c r="C13" s="67"/>
      <c r="D13" s="67"/>
      <c r="E13" s="67"/>
      <c r="F13" s="67"/>
      <c r="G13" s="67"/>
      <c r="H13" s="67"/>
      <c r="I13" s="67"/>
      <c r="J13" s="67"/>
      <c r="K13" s="67"/>
      <c r="L13" s="67"/>
      <c r="M13" s="67"/>
      <c r="N13" s="67"/>
      <c r="O13" s="67"/>
      <c r="P13" s="67"/>
      <c r="Q13" s="67"/>
      <c r="R13" s="67"/>
      <c r="S13" s="67"/>
      <c r="T13" s="67"/>
      <c r="U13" s="67"/>
    </row>
    <row r="14" spans="1:24" s="58" customFormat="1" ht="24.75" customHeight="1">
      <c r="A14" s="68" t="s">
        <v>352</v>
      </c>
      <c r="B14" s="68"/>
      <c r="C14" s="68"/>
      <c r="D14" s="68"/>
      <c r="E14" s="68"/>
      <c r="F14" s="68"/>
      <c r="G14" s="68"/>
      <c r="H14" s="68"/>
      <c r="I14" s="68"/>
      <c r="J14" s="68"/>
      <c r="K14" s="68"/>
      <c r="L14" s="68"/>
      <c r="M14" s="68"/>
      <c r="N14" s="68"/>
      <c r="O14" s="68"/>
      <c r="P14" s="68"/>
      <c r="Q14" s="68"/>
      <c r="R14" s="68"/>
      <c r="S14" s="68"/>
      <c r="T14" s="68"/>
      <c r="U14" s="68"/>
      <c r="X14" s="80"/>
    </row>
    <row r="15" spans="1:21" s="59" customFormat="1" ht="25.5" customHeight="1">
      <c r="A15" s="69" t="s">
        <v>353</v>
      </c>
      <c r="B15" s="69"/>
      <c r="C15" s="69" t="s">
        <v>354</v>
      </c>
      <c r="D15" s="69"/>
      <c r="E15" s="69"/>
      <c r="F15" s="69"/>
      <c r="G15" s="69"/>
      <c r="H15" s="69"/>
      <c r="I15" s="69"/>
      <c r="J15" s="69"/>
      <c r="K15" s="69"/>
      <c r="L15" s="69" t="s">
        <v>355</v>
      </c>
      <c r="M15" s="69"/>
      <c r="N15" s="69">
        <v>13874078018</v>
      </c>
      <c r="O15" s="69"/>
      <c r="P15" s="69"/>
      <c r="Q15" s="69"/>
      <c r="R15" s="69"/>
      <c r="S15" s="69"/>
      <c r="T15" s="69"/>
      <c r="U15" s="69"/>
    </row>
    <row r="16" spans="1:21" s="59" customFormat="1" ht="24.75" customHeight="1">
      <c r="A16" s="69" t="s">
        <v>356</v>
      </c>
      <c r="B16" s="69"/>
      <c r="C16" s="69" t="s">
        <v>334</v>
      </c>
      <c r="D16" s="69"/>
      <c r="E16" s="69"/>
      <c r="F16" s="69"/>
      <c r="G16" s="69"/>
      <c r="H16" s="69"/>
      <c r="I16" s="69"/>
      <c r="J16" s="69"/>
      <c r="K16" s="69"/>
      <c r="L16" s="69" t="s">
        <v>357</v>
      </c>
      <c r="M16" s="69"/>
      <c r="N16" s="69">
        <v>414400</v>
      </c>
      <c r="O16" s="69"/>
      <c r="P16" s="69"/>
      <c r="Q16" s="69"/>
      <c r="R16" s="69"/>
      <c r="S16" s="69"/>
      <c r="T16" s="69"/>
      <c r="U16" s="69"/>
    </row>
    <row r="17" spans="1:21" s="59" customFormat="1" ht="33" customHeight="1">
      <c r="A17" s="69" t="s">
        <v>358</v>
      </c>
      <c r="B17" s="69"/>
      <c r="C17" s="69" t="s">
        <v>359</v>
      </c>
      <c r="D17" s="69"/>
      <c r="E17" s="69"/>
      <c r="F17" s="69"/>
      <c r="G17" s="69"/>
      <c r="H17" s="69"/>
      <c r="I17" s="69"/>
      <c r="J17" s="69"/>
      <c r="K17" s="69"/>
      <c r="L17" s="69"/>
      <c r="M17" s="69"/>
      <c r="N17" s="69"/>
      <c r="O17" s="69"/>
      <c r="P17" s="69"/>
      <c r="Q17" s="69"/>
      <c r="R17" s="69"/>
      <c r="S17" s="69"/>
      <c r="T17" s="69"/>
      <c r="U17" s="69"/>
    </row>
    <row r="18" spans="1:21" s="59" customFormat="1" ht="21" customHeight="1">
      <c r="A18" s="70" t="s">
        <v>360</v>
      </c>
      <c r="B18" s="70"/>
      <c r="C18" s="70">
        <v>252</v>
      </c>
      <c r="D18" s="70"/>
      <c r="E18" s="70"/>
      <c r="F18" s="70" t="s">
        <v>361</v>
      </c>
      <c r="G18" s="70"/>
      <c r="H18" s="70"/>
      <c r="I18" s="70">
        <v>252</v>
      </c>
      <c r="J18" s="70"/>
      <c r="K18" s="70" t="s">
        <v>362</v>
      </c>
      <c r="L18" s="70"/>
      <c r="M18" s="70"/>
      <c r="N18" s="70"/>
      <c r="O18" s="70"/>
      <c r="P18" s="70">
        <v>253.61</v>
      </c>
      <c r="Q18" s="70"/>
      <c r="R18" s="70"/>
      <c r="S18" s="70"/>
      <c r="T18" s="70" t="s">
        <v>363</v>
      </c>
      <c r="U18" s="70"/>
    </row>
    <row r="19" spans="1:21" s="59" customFormat="1" ht="21" customHeight="1">
      <c r="A19" s="70"/>
      <c r="B19" s="70"/>
      <c r="C19" s="70"/>
      <c r="D19" s="70"/>
      <c r="E19" s="70"/>
      <c r="F19" s="70"/>
      <c r="G19" s="70"/>
      <c r="H19" s="70"/>
      <c r="I19" s="70"/>
      <c r="J19" s="70"/>
      <c r="K19" s="70" t="s">
        <v>364</v>
      </c>
      <c r="L19" s="70"/>
      <c r="M19" s="70"/>
      <c r="N19" s="70"/>
      <c r="O19" s="70"/>
      <c r="P19" s="70"/>
      <c r="Q19" s="70"/>
      <c r="R19" s="70"/>
      <c r="S19" s="70"/>
      <c r="T19" s="70"/>
      <c r="U19" s="70"/>
    </row>
    <row r="20" spans="1:21" s="59" customFormat="1" ht="37.5" customHeight="1">
      <c r="A20" s="69" t="s">
        <v>365</v>
      </c>
      <c r="B20" s="69"/>
      <c r="C20" s="69"/>
      <c r="D20" s="69"/>
      <c r="E20" s="69"/>
      <c r="F20" s="69" t="s">
        <v>365</v>
      </c>
      <c r="G20" s="69"/>
      <c r="H20" s="69"/>
      <c r="I20" s="69"/>
      <c r="J20" s="69"/>
      <c r="K20" s="69" t="s">
        <v>365</v>
      </c>
      <c r="L20" s="69"/>
      <c r="M20" s="69"/>
      <c r="N20" s="69"/>
      <c r="O20" s="69"/>
      <c r="P20" s="69"/>
      <c r="Q20" s="69"/>
      <c r="R20" s="69"/>
      <c r="S20" s="69"/>
      <c r="T20" s="69" t="s">
        <v>365</v>
      </c>
      <c r="U20" s="69"/>
    </row>
    <row r="21" spans="1:21" s="59" customFormat="1" ht="21" customHeight="1">
      <c r="A21" s="69" t="s">
        <v>366</v>
      </c>
      <c r="B21" s="69"/>
      <c r="C21" s="69">
        <v>100.8</v>
      </c>
      <c r="D21" s="69"/>
      <c r="E21" s="69"/>
      <c r="F21" s="69" t="s">
        <v>366</v>
      </c>
      <c r="G21" s="69"/>
      <c r="H21" s="69"/>
      <c r="I21" s="69">
        <v>100.8</v>
      </c>
      <c r="J21" s="69"/>
      <c r="K21" s="69" t="s">
        <v>366</v>
      </c>
      <c r="L21" s="69"/>
      <c r="M21" s="69"/>
      <c r="N21" s="69"/>
      <c r="O21" s="69"/>
      <c r="P21" s="69">
        <v>100.8</v>
      </c>
      <c r="Q21" s="69"/>
      <c r="R21" s="69"/>
      <c r="S21" s="69"/>
      <c r="T21" s="69" t="s">
        <v>366</v>
      </c>
      <c r="U21" s="69"/>
    </row>
    <row r="22" spans="1:21" s="59" customFormat="1" ht="21.75" customHeight="1">
      <c r="A22" s="69" t="s">
        <v>367</v>
      </c>
      <c r="B22" s="69"/>
      <c r="C22" s="69"/>
      <c r="D22" s="69"/>
      <c r="E22" s="69"/>
      <c r="F22" s="69" t="s">
        <v>367</v>
      </c>
      <c r="G22" s="69"/>
      <c r="H22" s="69"/>
      <c r="I22" s="69"/>
      <c r="J22" s="69"/>
      <c r="K22" s="69" t="s">
        <v>367</v>
      </c>
      <c r="L22" s="69"/>
      <c r="M22" s="69"/>
      <c r="N22" s="69"/>
      <c r="O22" s="69"/>
      <c r="P22" s="69"/>
      <c r="Q22" s="69"/>
      <c r="R22" s="69"/>
      <c r="S22" s="69"/>
      <c r="T22" s="69" t="s">
        <v>367</v>
      </c>
      <c r="U22" s="69"/>
    </row>
    <row r="23" spans="1:21" s="59" customFormat="1" ht="45" customHeight="1">
      <c r="A23" s="69" t="s">
        <v>368</v>
      </c>
      <c r="B23" s="69"/>
      <c r="C23" s="69">
        <v>151.2</v>
      </c>
      <c r="D23" s="69"/>
      <c r="E23" s="69"/>
      <c r="F23" s="69" t="s">
        <v>368</v>
      </c>
      <c r="G23" s="69"/>
      <c r="H23" s="69"/>
      <c r="I23" s="69">
        <v>151.2</v>
      </c>
      <c r="J23" s="69"/>
      <c r="K23" s="69" t="s">
        <v>368</v>
      </c>
      <c r="L23" s="69"/>
      <c r="M23" s="69"/>
      <c r="N23" s="69"/>
      <c r="O23" s="69"/>
      <c r="P23" s="69">
        <v>151.2</v>
      </c>
      <c r="Q23" s="69"/>
      <c r="R23" s="69"/>
      <c r="S23" s="69"/>
      <c r="T23" s="69" t="s">
        <v>368</v>
      </c>
      <c r="U23" s="69"/>
    </row>
    <row r="24" spans="1:21" s="59" customFormat="1" ht="21" customHeight="1">
      <c r="A24" s="69" t="s">
        <v>369</v>
      </c>
      <c r="B24" s="69"/>
      <c r="C24" s="69"/>
      <c r="D24" s="69"/>
      <c r="E24" s="69"/>
      <c r="F24" s="69" t="s">
        <v>369</v>
      </c>
      <c r="G24" s="69"/>
      <c r="H24" s="69"/>
      <c r="I24" s="69"/>
      <c r="J24" s="69"/>
      <c r="K24" s="69" t="s">
        <v>369</v>
      </c>
      <c r="L24" s="69"/>
      <c r="M24" s="69"/>
      <c r="N24" s="69"/>
      <c r="O24" s="69"/>
      <c r="P24" s="69">
        <v>1.61</v>
      </c>
      <c r="Q24" s="69"/>
      <c r="R24" s="69"/>
      <c r="S24" s="69"/>
      <c r="T24" s="69" t="s">
        <v>369</v>
      </c>
      <c r="U24" s="69"/>
    </row>
    <row r="25" spans="1:21" s="59" customFormat="1" ht="27.75" customHeight="1">
      <c r="A25" s="71" t="s">
        <v>370</v>
      </c>
      <c r="B25" s="71"/>
      <c r="C25" s="71"/>
      <c r="D25" s="71"/>
      <c r="E25" s="71"/>
      <c r="F25" s="71"/>
      <c r="G25" s="71"/>
      <c r="H25" s="71"/>
      <c r="I25" s="71"/>
      <c r="J25" s="71"/>
      <c r="K25" s="71"/>
      <c r="L25" s="71"/>
      <c r="M25" s="71"/>
      <c r="N25" s="71"/>
      <c r="O25" s="71"/>
      <c r="P25" s="71"/>
      <c r="Q25" s="71"/>
      <c r="R25" s="71"/>
      <c r="S25" s="71"/>
      <c r="T25" s="71"/>
      <c r="U25" s="71"/>
    </row>
    <row r="26" spans="1:21" s="59" customFormat="1" ht="30.75" customHeight="1">
      <c r="A26" s="70" t="s">
        <v>371</v>
      </c>
      <c r="B26" s="70"/>
      <c r="C26" s="70"/>
      <c r="D26" s="70"/>
      <c r="E26" s="70"/>
      <c r="F26" s="70" t="s">
        <v>372</v>
      </c>
      <c r="G26" s="70"/>
      <c r="H26" s="70" t="s">
        <v>373</v>
      </c>
      <c r="I26" s="70"/>
      <c r="J26" s="70"/>
      <c r="K26" s="70"/>
      <c r="L26" s="70"/>
      <c r="M26" s="70"/>
      <c r="N26" s="70"/>
      <c r="O26" s="70"/>
      <c r="P26" s="70"/>
      <c r="Q26" s="70"/>
      <c r="R26" s="70" t="s">
        <v>374</v>
      </c>
      <c r="S26" s="70"/>
      <c r="T26" s="70"/>
      <c r="U26" s="70"/>
    </row>
    <row r="27" spans="1:21" s="59" customFormat="1" ht="27" customHeight="1">
      <c r="A27" s="70" t="s">
        <v>375</v>
      </c>
      <c r="B27" s="70"/>
      <c r="C27" s="70"/>
      <c r="D27" s="70"/>
      <c r="E27" s="70"/>
      <c r="F27" s="70">
        <f>7131.75+981+216+6829.6+4176.25+8667.25+4375+3082+3360+4808+2935+2245+574.5+1614.5+4508.7</f>
        <v>55504.55</v>
      </c>
      <c r="G27" s="70"/>
      <c r="H27" s="72" t="s">
        <v>376</v>
      </c>
      <c r="I27" s="72"/>
      <c r="J27" s="72"/>
      <c r="K27" s="72"/>
      <c r="L27" s="72"/>
      <c r="M27" s="72"/>
      <c r="N27" s="72"/>
      <c r="O27" s="72"/>
      <c r="P27" s="72"/>
      <c r="Q27" s="72"/>
      <c r="R27" s="70"/>
      <c r="S27" s="70"/>
      <c r="T27" s="70"/>
      <c r="U27" s="70"/>
    </row>
    <row r="28" spans="1:21" s="59" customFormat="1" ht="21" customHeight="1">
      <c r="A28" s="70"/>
      <c r="B28" s="70"/>
      <c r="C28" s="70"/>
      <c r="D28" s="70"/>
      <c r="E28" s="70"/>
      <c r="F28" s="70"/>
      <c r="G28" s="70"/>
      <c r="H28" s="72" t="s">
        <v>377</v>
      </c>
      <c r="I28" s="72"/>
      <c r="J28" s="72"/>
      <c r="K28" s="72"/>
      <c r="L28" s="72"/>
      <c r="M28" s="72"/>
      <c r="N28" s="72"/>
      <c r="O28" s="72"/>
      <c r="P28" s="72"/>
      <c r="Q28" s="72"/>
      <c r="R28" s="70"/>
      <c r="S28" s="70"/>
      <c r="T28" s="70"/>
      <c r="U28" s="70"/>
    </row>
    <row r="29" spans="1:21" s="59" customFormat="1" ht="21" customHeight="1">
      <c r="A29" s="70"/>
      <c r="B29" s="70"/>
      <c r="C29" s="70"/>
      <c r="D29" s="70"/>
      <c r="E29" s="70"/>
      <c r="F29" s="70"/>
      <c r="G29" s="70"/>
      <c r="H29" s="72" t="s">
        <v>378</v>
      </c>
      <c r="I29" s="72"/>
      <c r="J29" s="72"/>
      <c r="K29" s="72"/>
      <c r="L29" s="72"/>
      <c r="M29" s="72"/>
      <c r="N29" s="72"/>
      <c r="O29" s="72"/>
      <c r="P29" s="72"/>
      <c r="Q29" s="72"/>
      <c r="R29" s="70"/>
      <c r="S29" s="70"/>
      <c r="T29" s="70"/>
      <c r="U29" s="70"/>
    </row>
    <row r="30" spans="1:21" s="59" customFormat="1" ht="21" customHeight="1">
      <c r="A30" s="70"/>
      <c r="B30" s="70"/>
      <c r="C30" s="70"/>
      <c r="D30" s="70"/>
      <c r="E30" s="70"/>
      <c r="F30" s="70"/>
      <c r="G30" s="70"/>
      <c r="H30" s="72" t="s">
        <v>379</v>
      </c>
      <c r="I30" s="72"/>
      <c r="J30" s="72"/>
      <c r="K30" s="72"/>
      <c r="L30" s="72"/>
      <c r="M30" s="72"/>
      <c r="N30" s="72"/>
      <c r="O30" s="72"/>
      <c r="P30" s="72"/>
      <c r="Q30" s="72"/>
      <c r="R30" s="70"/>
      <c r="S30" s="70"/>
      <c r="T30" s="70"/>
      <c r="U30" s="70"/>
    </row>
    <row r="31" spans="1:21" s="59" customFormat="1" ht="21" customHeight="1">
      <c r="A31" s="70"/>
      <c r="B31" s="70"/>
      <c r="C31" s="70"/>
      <c r="D31" s="70"/>
      <c r="E31" s="70"/>
      <c r="F31" s="70"/>
      <c r="G31" s="70"/>
      <c r="H31" s="72" t="s">
        <v>380</v>
      </c>
      <c r="I31" s="72"/>
      <c r="J31" s="72"/>
      <c r="K31" s="72"/>
      <c r="L31" s="72"/>
      <c r="M31" s="72"/>
      <c r="N31" s="72"/>
      <c r="O31" s="72"/>
      <c r="P31" s="72"/>
      <c r="Q31" s="72"/>
      <c r="R31" s="70"/>
      <c r="S31" s="70"/>
      <c r="T31" s="70"/>
      <c r="U31" s="70"/>
    </row>
    <row r="32" spans="1:21" s="59" customFormat="1" ht="21" customHeight="1">
      <c r="A32" s="70" t="s">
        <v>381</v>
      </c>
      <c r="B32" s="70"/>
      <c r="C32" s="70"/>
      <c r="D32" s="70"/>
      <c r="E32" s="70"/>
      <c r="F32" s="70">
        <f>29871.5+9437+12705.6+20484+17654+13885+22483.7+7220.4+6075+1328589.4+10188.6+4176.8+178415.2+1600</f>
        <v>1662786.2</v>
      </c>
      <c r="G32" s="70"/>
      <c r="H32" s="72" t="s">
        <v>382</v>
      </c>
      <c r="I32" s="72"/>
      <c r="J32" s="72"/>
      <c r="K32" s="72"/>
      <c r="L32" s="72"/>
      <c r="M32" s="72"/>
      <c r="N32" s="72"/>
      <c r="O32" s="72"/>
      <c r="P32" s="72"/>
      <c r="Q32" s="72"/>
      <c r="R32" s="70"/>
      <c r="S32" s="70"/>
      <c r="T32" s="70"/>
      <c r="U32" s="70"/>
    </row>
    <row r="33" spans="1:21" s="59" customFormat="1" ht="21" customHeight="1">
      <c r="A33" s="70"/>
      <c r="B33" s="70"/>
      <c r="C33" s="70"/>
      <c r="D33" s="70"/>
      <c r="E33" s="70"/>
      <c r="F33" s="70"/>
      <c r="G33" s="70"/>
      <c r="H33" s="72" t="s">
        <v>383</v>
      </c>
      <c r="I33" s="75"/>
      <c r="J33" s="75"/>
      <c r="K33" s="75"/>
      <c r="L33" s="75"/>
      <c r="M33" s="75"/>
      <c r="N33" s="75"/>
      <c r="O33" s="75"/>
      <c r="P33" s="75"/>
      <c r="Q33" s="75"/>
      <c r="R33" s="70"/>
      <c r="S33" s="70"/>
      <c r="T33" s="70"/>
      <c r="U33" s="70"/>
    </row>
    <row r="34" spans="1:21" s="59" customFormat="1" ht="21" customHeight="1">
      <c r="A34" s="70"/>
      <c r="B34" s="70"/>
      <c r="C34" s="70"/>
      <c r="D34" s="70"/>
      <c r="E34" s="70"/>
      <c r="F34" s="70"/>
      <c r="G34" s="70"/>
      <c r="H34" s="72" t="s">
        <v>384</v>
      </c>
      <c r="I34" s="75"/>
      <c r="J34" s="75"/>
      <c r="K34" s="75"/>
      <c r="L34" s="75"/>
      <c r="M34" s="75"/>
      <c r="N34" s="75"/>
      <c r="O34" s="75"/>
      <c r="P34" s="75"/>
      <c r="Q34" s="75"/>
      <c r="R34" s="70"/>
      <c r="S34" s="70"/>
      <c r="T34" s="70"/>
      <c r="U34" s="70"/>
    </row>
    <row r="35" spans="1:21" s="59" customFormat="1" ht="21" customHeight="1">
      <c r="A35" s="70"/>
      <c r="B35" s="70"/>
      <c r="C35" s="70"/>
      <c r="D35" s="70"/>
      <c r="E35" s="70"/>
      <c r="F35" s="70"/>
      <c r="G35" s="70"/>
      <c r="H35" s="72" t="s">
        <v>385</v>
      </c>
      <c r="I35" s="75"/>
      <c r="J35" s="75"/>
      <c r="K35" s="75"/>
      <c r="L35" s="75"/>
      <c r="M35" s="75"/>
      <c r="N35" s="75"/>
      <c r="O35" s="75"/>
      <c r="P35" s="75"/>
      <c r="Q35" s="75"/>
      <c r="R35" s="70"/>
      <c r="S35" s="70"/>
      <c r="T35" s="70"/>
      <c r="U35" s="70"/>
    </row>
    <row r="36" spans="1:21" s="59" customFormat="1" ht="21" customHeight="1">
      <c r="A36" s="70" t="s">
        <v>386</v>
      </c>
      <c r="B36" s="70"/>
      <c r="C36" s="70"/>
      <c r="D36" s="70"/>
      <c r="E36" s="70"/>
      <c r="F36" s="70">
        <f>896+420</f>
        <v>1316</v>
      </c>
      <c r="G36" s="70"/>
      <c r="H36" s="72" t="s">
        <v>387</v>
      </c>
      <c r="I36" s="75"/>
      <c r="J36" s="75"/>
      <c r="K36" s="75"/>
      <c r="L36" s="75"/>
      <c r="M36" s="75"/>
      <c r="N36" s="75"/>
      <c r="O36" s="75"/>
      <c r="P36" s="75"/>
      <c r="Q36" s="75"/>
      <c r="R36" s="70"/>
      <c r="S36" s="70"/>
      <c r="T36" s="70"/>
      <c r="U36" s="70"/>
    </row>
    <row r="37" spans="1:21" s="59" customFormat="1" ht="21" customHeight="1">
      <c r="A37" s="70" t="s">
        <v>388</v>
      </c>
      <c r="B37" s="70"/>
      <c r="C37" s="70"/>
      <c r="D37" s="70"/>
      <c r="E37" s="70"/>
      <c r="F37" s="70">
        <f>900+2680+480+1220</f>
        <v>5280</v>
      </c>
      <c r="G37" s="70"/>
      <c r="H37" s="72" t="s">
        <v>389</v>
      </c>
      <c r="I37" s="75"/>
      <c r="J37" s="75"/>
      <c r="K37" s="75"/>
      <c r="L37" s="75"/>
      <c r="M37" s="75"/>
      <c r="N37" s="75"/>
      <c r="O37" s="75"/>
      <c r="P37" s="75"/>
      <c r="Q37" s="75"/>
      <c r="R37" s="70"/>
      <c r="S37" s="70"/>
      <c r="T37" s="70"/>
      <c r="U37" s="70"/>
    </row>
    <row r="38" spans="1:21" s="59" customFormat="1" ht="21" customHeight="1">
      <c r="A38" s="70"/>
      <c r="B38" s="70"/>
      <c r="C38" s="70"/>
      <c r="D38" s="70"/>
      <c r="E38" s="70"/>
      <c r="F38" s="70"/>
      <c r="G38" s="70"/>
      <c r="H38" s="72" t="s">
        <v>390</v>
      </c>
      <c r="I38" s="75"/>
      <c r="J38" s="75"/>
      <c r="K38" s="75"/>
      <c r="L38" s="75"/>
      <c r="M38" s="75"/>
      <c r="N38" s="75"/>
      <c r="O38" s="75"/>
      <c r="P38" s="75"/>
      <c r="Q38" s="75"/>
      <c r="R38" s="70"/>
      <c r="S38" s="70"/>
      <c r="T38" s="70"/>
      <c r="U38" s="70"/>
    </row>
    <row r="39" spans="1:21" s="59" customFormat="1" ht="21" customHeight="1">
      <c r="A39" s="70" t="s">
        <v>391</v>
      </c>
      <c r="B39" s="70"/>
      <c r="C39" s="70"/>
      <c r="D39" s="70"/>
      <c r="E39" s="70"/>
      <c r="F39" s="70">
        <f>18480+935+3226+43723</f>
        <v>66364</v>
      </c>
      <c r="G39" s="70"/>
      <c r="H39" s="72" t="s">
        <v>392</v>
      </c>
      <c r="I39" s="75"/>
      <c r="J39" s="75"/>
      <c r="K39" s="75"/>
      <c r="L39" s="75"/>
      <c r="M39" s="75"/>
      <c r="N39" s="75"/>
      <c r="O39" s="75"/>
      <c r="P39" s="75"/>
      <c r="Q39" s="75"/>
      <c r="R39" s="70"/>
      <c r="S39" s="70"/>
      <c r="T39" s="70"/>
      <c r="U39" s="70"/>
    </row>
    <row r="40" spans="1:21" s="59" customFormat="1" ht="21" customHeight="1">
      <c r="A40" s="70"/>
      <c r="B40" s="70"/>
      <c r="C40" s="70"/>
      <c r="D40" s="70"/>
      <c r="E40" s="70"/>
      <c r="F40" s="70"/>
      <c r="G40" s="70"/>
      <c r="H40" s="72" t="s">
        <v>393</v>
      </c>
      <c r="I40" s="75"/>
      <c r="J40" s="75"/>
      <c r="K40" s="75"/>
      <c r="L40" s="75"/>
      <c r="M40" s="75"/>
      <c r="N40" s="75"/>
      <c r="O40" s="75"/>
      <c r="P40" s="75"/>
      <c r="Q40" s="75"/>
      <c r="R40" s="70"/>
      <c r="S40" s="70"/>
      <c r="T40" s="70"/>
      <c r="U40" s="70"/>
    </row>
    <row r="41" spans="1:26" s="59" customFormat="1" ht="21" customHeight="1">
      <c r="A41" s="70" t="s">
        <v>394</v>
      </c>
      <c r="B41" s="70"/>
      <c r="C41" s="70"/>
      <c r="D41" s="70"/>
      <c r="E41" s="70"/>
      <c r="F41" s="70">
        <f>5000</f>
        <v>5000</v>
      </c>
      <c r="G41" s="70"/>
      <c r="H41" s="72" t="s">
        <v>395</v>
      </c>
      <c r="I41" s="75"/>
      <c r="J41" s="75"/>
      <c r="K41" s="75"/>
      <c r="L41" s="75"/>
      <c r="M41" s="75"/>
      <c r="N41" s="75"/>
      <c r="O41" s="75"/>
      <c r="P41" s="75"/>
      <c r="Q41" s="75"/>
      <c r="R41" s="70"/>
      <c r="S41" s="70"/>
      <c r="T41" s="70"/>
      <c r="U41" s="70"/>
      <c r="Z41" s="81"/>
    </row>
    <row r="42" spans="1:21" s="59" customFormat="1" ht="21" customHeight="1">
      <c r="A42" s="70" t="s">
        <v>396</v>
      </c>
      <c r="B42" s="70"/>
      <c r="C42" s="70"/>
      <c r="D42" s="70"/>
      <c r="E42" s="70"/>
      <c r="F42" s="70">
        <f>2392</f>
        <v>2392</v>
      </c>
      <c r="G42" s="70"/>
      <c r="H42" s="72" t="s">
        <v>397</v>
      </c>
      <c r="I42" s="75"/>
      <c r="J42" s="75"/>
      <c r="K42" s="75"/>
      <c r="L42" s="75"/>
      <c r="M42" s="75"/>
      <c r="N42" s="75"/>
      <c r="O42" s="75"/>
      <c r="P42" s="75"/>
      <c r="Q42" s="75"/>
      <c r="R42" s="70"/>
      <c r="S42" s="70"/>
      <c r="T42" s="70"/>
      <c r="U42" s="70"/>
    </row>
    <row r="43" spans="1:21" s="59" customFormat="1" ht="21" customHeight="1">
      <c r="A43" s="70" t="s">
        <v>398</v>
      </c>
      <c r="B43" s="70"/>
      <c r="C43" s="70"/>
      <c r="D43" s="70"/>
      <c r="E43" s="70"/>
      <c r="F43" s="70">
        <f>16500</f>
        <v>16500</v>
      </c>
      <c r="G43" s="70"/>
      <c r="H43" s="72" t="s">
        <v>399</v>
      </c>
      <c r="I43" s="75"/>
      <c r="J43" s="75"/>
      <c r="K43" s="75"/>
      <c r="L43" s="75"/>
      <c r="M43" s="75"/>
      <c r="N43" s="75"/>
      <c r="O43" s="75"/>
      <c r="P43" s="75"/>
      <c r="Q43" s="75"/>
      <c r="R43" s="70"/>
      <c r="S43" s="70"/>
      <c r="T43" s="70"/>
      <c r="U43" s="70"/>
    </row>
    <row r="44" spans="1:21" s="59" customFormat="1" ht="21" customHeight="1">
      <c r="A44" s="70" t="s">
        <v>400</v>
      </c>
      <c r="B44" s="70"/>
      <c r="C44" s="70"/>
      <c r="D44" s="70"/>
      <c r="E44" s="70"/>
      <c r="F44" s="70">
        <f>407640+189960</f>
        <v>597600</v>
      </c>
      <c r="G44" s="70"/>
      <c r="H44" s="72" t="s">
        <v>401</v>
      </c>
      <c r="I44" s="75"/>
      <c r="J44" s="75"/>
      <c r="K44" s="75"/>
      <c r="L44" s="75"/>
      <c r="M44" s="75"/>
      <c r="N44" s="75"/>
      <c r="O44" s="75"/>
      <c r="P44" s="75"/>
      <c r="Q44" s="75"/>
      <c r="R44" s="70"/>
      <c r="S44" s="70"/>
      <c r="T44" s="70"/>
      <c r="U44" s="70"/>
    </row>
    <row r="45" spans="1:21" s="59" customFormat="1" ht="21" customHeight="1">
      <c r="A45" s="70" t="s">
        <v>402</v>
      </c>
      <c r="B45" s="70"/>
      <c r="C45" s="70"/>
      <c r="D45" s="70"/>
      <c r="E45" s="70"/>
      <c r="F45" s="70">
        <f>37220+530</f>
        <v>37750</v>
      </c>
      <c r="G45" s="70"/>
      <c r="H45" s="72" t="s">
        <v>403</v>
      </c>
      <c r="I45" s="75"/>
      <c r="J45" s="75"/>
      <c r="K45" s="75"/>
      <c r="L45" s="75"/>
      <c r="M45" s="75"/>
      <c r="N45" s="75"/>
      <c r="O45" s="75"/>
      <c r="P45" s="75"/>
      <c r="Q45" s="75"/>
      <c r="R45" s="70"/>
      <c r="S45" s="70"/>
      <c r="T45" s="70"/>
      <c r="U45" s="70"/>
    </row>
    <row r="46" spans="1:21" s="59" customFormat="1" ht="27" customHeight="1">
      <c r="A46" s="70" t="s">
        <v>404</v>
      </c>
      <c r="B46" s="70"/>
      <c r="C46" s="70"/>
      <c r="D46" s="70"/>
      <c r="E46" s="70"/>
      <c r="F46" s="70">
        <v>85635</v>
      </c>
      <c r="G46" s="70"/>
      <c r="H46" s="72" t="s">
        <v>405</v>
      </c>
      <c r="I46" s="75"/>
      <c r="J46" s="75"/>
      <c r="K46" s="75"/>
      <c r="L46" s="75"/>
      <c r="M46" s="75"/>
      <c r="N46" s="75"/>
      <c r="O46" s="75"/>
      <c r="P46" s="75"/>
      <c r="Q46" s="75"/>
      <c r="R46" s="70"/>
      <c r="S46" s="70"/>
      <c r="T46" s="70"/>
      <c r="U46" s="70"/>
    </row>
    <row r="47" spans="1:21" s="59" customFormat="1" ht="21" customHeight="1">
      <c r="A47" s="70"/>
      <c r="B47" s="70"/>
      <c r="C47" s="70"/>
      <c r="D47" s="70"/>
      <c r="E47" s="70"/>
      <c r="F47" s="70"/>
      <c r="G47" s="70"/>
      <c r="H47" s="72"/>
      <c r="I47" s="75"/>
      <c r="J47" s="75"/>
      <c r="K47" s="75"/>
      <c r="L47" s="75"/>
      <c r="M47" s="75"/>
      <c r="N47" s="75"/>
      <c r="O47" s="75"/>
      <c r="P47" s="75"/>
      <c r="Q47" s="75"/>
      <c r="R47" s="70"/>
      <c r="S47" s="70"/>
      <c r="T47" s="70"/>
      <c r="U47" s="70"/>
    </row>
    <row r="48" spans="1:21" s="59" customFormat="1" ht="25.5" customHeight="1">
      <c r="A48" s="70" t="s">
        <v>272</v>
      </c>
      <c r="B48" s="70"/>
      <c r="C48" s="70"/>
      <c r="D48" s="70"/>
      <c r="E48" s="70"/>
      <c r="F48" s="71">
        <f>SUM(F27:F47)</f>
        <v>2536127.75</v>
      </c>
      <c r="G48" s="71"/>
      <c r="H48" s="73"/>
      <c r="I48" s="76"/>
      <c r="J48" s="76"/>
      <c r="K48" s="76"/>
      <c r="L48" s="76"/>
      <c r="M48" s="76"/>
      <c r="N48" s="76"/>
      <c r="O48" s="76"/>
      <c r="P48" s="76"/>
      <c r="Q48" s="76"/>
      <c r="R48" s="71"/>
      <c r="S48" s="71"/>
      <c r="T48" s="71"/>
      <c r="U48" s="71"/>
    </row>
    <row r="49" spans="1:21" s="59" customFormat="1" ht="31.5" customHeight="1">
      <c r="A49" s="71" t="s">
        <v>406</v>
      </c>
      <c r="B49" s="71"/>
      <c r="C49" s="71"/>
      <c r="D49" s="71"/>
      <c r="E49" s="71"/>
      <c r="F49" s="71"/>
      <c r="G49" s="71"/>
      <c r="H49" s="71"/>
      <c r="I49" s="77"/>
      <c r="J49" s="77"/>
      <c r="K49" s="77"/>
      <c r="L49" s="77"/>
      <c r="M49" s="77"/>
      <c r="N49" s="77"/>
      <c r="O49" s="77"/>
      <c r="P49" s="77"/>
      <c r="Q49" s="77"/>
      <c r="R49" s="71"/>
      <c r="S49" s="71"/>
      <c r="T49" s="71"/>
      <c r="U49" s="71"/>
    </row>
    <row r="50" spans="1:21" s="59" customFormat="1" ht="34.5" customHeight="1">
      <c r="A50" s="70" t="s">
        <v>407</v>
      </c>
      <c r="B50" s="71" t="s">
        <v>408</v>
      </c>
      <c r="C50" s="71"/>
      <c r="D50" s="71"/>
      <c r="E50" s="71"/>
      <c r="F50" s="71"/>
      <c r="G50" s="71"/>
      <c r="H50" s="71"/>
      <c r="I50" s="71"/>
      <c r="J50" s="71"/>
      <c r="K50" s="71"/>
      <c r="L50" s="71"/>
      <c r="M50" s="71"/>
      <c r="N50" s="71"/>
      <c r="O50" s="71"/>
      <c r="P50" s="71"/>
      <c r="Q50" s="71" t="s">
        <v>287</v>
      </c>
      <c r="R50" s="71"/>
      <c r="S50" s="71"/>
      <c r="T50" s="71"/>
      <c r="U50" s="71"/>
    </row>
    <row r="51" spans="1:21" s="59" customFormat="1" ht="72.75" customHeight="1">
      <c r="A51" s="70"/>
      <c r="B51" s="20" t="s">
        <v>409</v>
      </c>
      <c r="C51" s="74"/>
      <c r="D51" s="74"/>
      <c r="E51" s="74"/>
      <c r="F51" s="74"/>
      <c r="G51" s="74"/>
      <c r="H51" s="74"/>
      <c r="I51" s="74"/>
      <c r="J51" s="74"/>
      <c r="K51" s="74"/>
      <c r="L51" s="74"/>
      <c r="M51" s="74"/>
      <c r="N51" s="74"/>
      <c r="O51" s="74"/>
      <c r="P51" s="78"/>
      <c r="Q51" s="71" t="s">
        <v>410</v>
      </c>
      <c r="R51" s="71"/>
      <c r="S51" s="71"/>
      <c r="T51" s="71"/>
      <c r="U51" s="71"/>
    </row>
    <row r="52" spans="1:21" s="59" customFormat="1" ht="40.5" customHeight="1">
      <c r="A52" s="70" t="s">
        <v>411</v>
      </c>
      <c r="B52" s="70" t="s">
        <v>412</v>
      </c>
      <c r="C52" s="70"/>
      <c r="D52" s="70"/>
      <c r="E52" s="70" t="s">
        <v>413</v>
      </c>
      <c r="F52" s="70"/>
      <c r="G52" s="70" t="s">
        <v>414</v>
      </c>
      <c r="H52" s="70"/>
      <c r="I52" s="70"/>
      <c r="J52" s="70"/>
      <c r="K52" s="70"/>
      <c r="L52" s="70"/>
      <c r="M52" s="70" t="s">
        <v>415</v>
      </c>
      <c r="N52" s="70"/>
      <c r="O52" s="70"/>
      <c r="P52" s="70"/>
      <c r="Q52" s="70" t="s">
        <v>416</v>
      </c>
      <c r="R52" s="70"/>
      <c r="S52" s="70"/>
      <c r="T52" s="70"/>
      <c r="U52" s="70"/>
    </row>
    <row r="53" spans="1:21" s="59" customFormat="1" ht="48" customHeight="1">
      <c r="A53" s="70"/>
      <c r="B53" s="70" t="s">
        <v>417</v>
      </c>
      <c r="C53" s="70"/>
      <c r="D53" s="70"/>
      <c r="E53" s="70" t="s">
        <v>300</v>
      </c>
      <c r="F53" s="70"/>
      <c r="G53" s="70" t="s">
        <v>418</v>
      </c>
      <c r="H53" s="70"/>
      <c r="I53" s="70"/>
      <c r="J53" s="70"/>
      <c r="K53" s="70"/>
      <c r="L53" s="70"/>
      <c r="M53" s="79">
        <v>1</v>
      </c>
      <c r="N53" s="70"/>
      <c r="O53" s="70"/>
      <c r="P53" s="70"/>
      <c r="Q53" s="70">
        <v>18005</v>
      </c>
      <c r="R53" s="70"/>
      <c r="S53" s="70"/>
      <c r="T53" s="70"/>
      <c r="U53" s="70"/>
    </row>
    <row r="54" spans="1:21" s="59" customFormat="1" ht="42" customHeight="1">
      <c r="A54" s="70"/>
      <c r="B54" s="70"/>
      <c r="C54" s="70"/>
      <c r="D54" s="70"/>
      <c r="E54" s="70"/>
      <c r="F54" s="70"/>
      <c r="G54" s="70"/>
      <c r="H54" s="70"/>
      <c r="I54" s="70"/>
      <c r="J54" s="70"/>
      <c r="K54" s="70"/>
      <c r="L54" s="70"/>
      <c r="M54" s="70"/>
      <c r="N54" s="70"/>
      <c r="O54" s="70"/>
      <c r="P54" s="70"/>
      <c r="Q54" s="70"/>
      <c r="R54" s="70"/>
      <c r="S54" s="70"/>
      <c r="T54" s="70"/>
      <c r="U54" s="70"/>
    </row>
    <row r="55" spans="1:21" s="59" customFormat="1" ht="67.5" customHeight="1">
      <c r="A55" s="70"/>
      <c r="B55" s="70"/>
      <c r="C55" s="70"/>
      <c r="D55" s="70"/>
      <c r="E55" s="70" t="s">
        <v>297</v>
      </c>
      <c r="F55" s="70"/>
      <c r="G55" s="70" t="s">
        <v>419</v>
      </c>
      <c r="H55" s="70"/>
      <c r="I55" s="70"/>
      <c r="J55" s="70"/>
      <c r="K55" s="70"/>
      <c r="L55" s="70"/>
      <c r="M55" s="79">
        <v>1</v>
      </c>
      <c r="N55" s="70"/>
      <c r="O55" s="70"/>
      <c r="P55" s="70"/>
      <c r="Q55" s="79">
        <v>1</v>
      </c>
      <c r="R55" s="70"/>
      <c r="S55" s="70"/>
      <c r="T55" s="70"/>
      <c r="U55" s="70"/>
    </row>
    <row r="56" spans="1:21" s="59" customFormat="1" ht="60" customHeight="1">
      <c r="A56" s="70"/>
      <c r="B56" s="70"/>
      <c r="C56" s="70"/>
      <c r="D56" s="70"/>
      <c r="E56" s="70"/>
      <c r="F56" s="70"/>
      <c r="G56" s="70" t="s">
        <v>420</v>
      </c>
      <c r="H56" s="70"/>
      <c r="I56" s="70"/>
      <c r="J56" s="70"/>
      <c r="K56" s="70"/>
      <c r="L56" s="70"/>
      <c r="M56" s="70"/>
      <c r="N56" s="70"/>
      <c r="O56" s="70"/>
      <c r="P56" s="70"/>
      <c r="Q56" s="70"/>
      <c r="R56" s="70"/>
      <c r="S56" s="70"/>
      <c r="T56" s="70"/>
      <c r="U56" s="70"/>
    </row>
    <row r="57" spans="1:21" s="59" customFormat="1" ht="36" customHeight="1">
      <c r="A57" s="70"/>
      <c r="B57" s="70"/>
      <c r="C57" s="70"/>
      <c r="D57" s="70"/>
      <c r="E57" s="70" t="s">
        <v>303</v>
      </c>
      <c r="F57" s="70"/>
      <c r="G57" s="70" t="s">
        <v>421</v>
      </c>
      <c r="H57" s="70"/>
      <c r="I57" s="70"/>
      <c r="J57" s="70"/>
      <c r="K57" s="70"/>
      <c r="L57" s="70"/>
      <c r="M57" s="70" t="s">
        <v>305</v>
      </c>
      <c r="N57" s="70"/>
      <c r="O57" s="70"/>
      <c r="P57" s="70"/>
      <c r="Q57" s="70" t="s">
        <v>306</v>
      </c>
      <c r="R57" s="70"/>
      <c r="S57" s="70"/>
      <c r="T57" s="70"/>
      <c r="U57" s="70"/>
    </row>
    <row r="58" spans="1:21" s="59" customFormat="1" ht="21" customHeight="1">
      <c r="A58" s="70"/>
      <c r="B58" s="70"/>
      <c r="C58" s="70"/>
      <c r="D58" s="70"/>
      <c r="E58" s="70"/>
      <c r="F58" s="70"/>
      <c r="G58" s="70"/>
      <c r="H58" s="70"/>
      <c r="I58" s="70"/>
      <c r="J58" s="70"/>
      <c r="K58" s="70"/>
      <c r="L58" s="70"/>
      <c r="M58" s="70"/>
      <c r="N58" s="70"/>
      <c r="O58" s="70"/>
      <c r="P58" s="70"/>
      <c r="Q58" s="70"/>
      <c r="R58" s="70"/>
      <c r="S58" s="70"/>
      <c r="T58" s="70"/>
      <c r="U58" s="70"/>
    </row>
    <row r="59" spans="1:21" s="59" customFormat="1" ht="21" customHeight="1">
      <c r="A59" s="70"/>
      <c r="B59" s="70"/>
      <c r="C59" s="70"/>
      <c r="D59" s="70"/>
      <c r="E59" s="70" t="s">
        <v>307</v>
      </c>
      <c r="F59" s="70"/>
      <c r="G59" s="70" t="s">
        <v>422</v>
      </c>
      <c r="H59" s="70"/>
      <c r="I59" s="70"/>
      <c r="J59" s="70"/>
      <c r="K59" s="70"/>
      <c r="L59" s="70"/>
      <c r="M59" s="70">
        <v>2520000</v>
      </c>
      <c r="N59" s="70"/>
      <c r="O59" s="70"/>
      <c r="P59" s="70"/>
      <c r="Q59" s="70" t="s">
        <v>423</v>
      </c>
      <c r="R59" s="70"/>
      <c r="S59" s="70"/>
      <c r="T59" s="70"/>
      <c r="U59" s="70"/>
    </row>
    <row r="60" spans="1:21" s="59" customFormat="1" ht="21" customHeight="1">
      <c r="A60" s="70"/>
      <c r="B60" s="70"/>
      <c r="C60" s="70"/>
      <c r="D60" s="70"/>
      <c r="E60" s="70"/>
      <c r="F60" s="70"/>
      <c r="G60" s="70"/>
      <c r="H60" s="70"/>
      <c r="I60" s="70"/>
      <c r="J60" s="70"/>
      <c r="K60" s="70"/>
      <c r="L60" s="70"/>
      <c r="M60" s="70"/>
      <c r="N60" s="70"/>
      <c r="O60" s="70"/>
      <c r="P60" s="70"/>
      <c r="Q60" s="70"/>
      <c r="R60" s="70"/>
      <c r="S60" s="70"/>
      <c r="T60" s="70"/>
      <c r="U60" s="70"/>
    </row>
    <row r="61" spans="1:21" s="59" customFormat="1" ht="25.5" customHeight="1">
      <c r="A61" s="70"/>
      <c r="B61" s="70" t="s">
        <v>424</v>
      </c>
      <c r="C61" s="70"/>
      <c r="D61" s="70"/>
      <c r="E61" s="70" t="s">
        <v>425</v>
      </c>
      <c r="F61" s="70"/>
      <c r="G61" s="70"/>
      <c r="H61" s="70"/>
      <c r="I61" s="70"/>
      <c r="J61" s="70"/>
      <c r="K61" s="70"/>
      <c r="L61" s="70"/>
      <c r="M61" s="70"/>
      <c r="N61" s="70"/>
      <c r="O61" s="70"/>
      <c r="P61" s="70"/>
      <c r="Q61" s="70"/>
      <c r="R61" s="70"/>
      <c r="S61" s="70"/>
      <c r="T61" s="70"/>
      <c r="U61" s="70"/>
    </row>
    <row r="62" spans="1:21" s="59" customFormat="1" ht="21" customHeight="1">
      <c r="A62" s="70"/>
      <c r="B62" s="70"/>
      <c r="C62" s="70"/>
      <c r="D62" s="70"/>
      <c r="E62" s="70" t="s">
        <v>426</v>
      </c>
      <c r="F62" s="70"/>
      <c r="G62" s="70"/>
      <c r="H62" s="70"/>
      <c r="I62" s="70"/>
      <c r="J62" s="70"/>
      <c r="K62" s="70"/>
      <c r="L62" s="70"/>
      <c r="M62" s="70"/>
      <c r="N62" s="70"/>
      <c r="O62" s="70"/>
      <c r="P62" s="70"/>
      <c r="Q62" s="70"/>
      <c r="R62" s="70"/>
      <c r="S62" s="70"/>
      <c r="T62" s="70"/>
      <c r="U62" s="70"/>
    </row>
    <row r="63" spans="1:21" s="59" customFormat="1" ht="31.5" customHeight="1">
      <c r="A63" s="70"/>
      <c r="B63" s="70"/>
      <c r="C63" s="70"/>
      <c r="D63" s="70"/>
      <c r="E63" s="70" t="s">
        <v>427</v>
      </c>
      <c r="F63" s="70"/>
      <c r="G63" s="70" t="s">
        <v>428</v>
      </c>
      <c r="H63" s="70"/>
      <c r="I63" s="70"/>
      <c r="J63" s="70"/>
      <c r="K63" s="70"/>
      <c r="L63" s="70"/>
      <c r="M63" s="70" t="s">
        <v>429</v>
      </c>
      <c r="N63" s="70"/>
      <c r="O63" s="70"/>
      <c r="P63" s="70"/>
      <c r="Q63" s="70" t="s">
        <v>429</v>
      </c>
      <c r="R63" s="70"/>
      <c r="S63" s="70"/>
      <c r="T63" s="70"/>
      <c r="U63" s="70"/>
    </row>
    <row r="64" spans="1:21" s="59" customFormat="1" ht="21" customHeight="1">
      <c r="A64" s="70"/>
      <c r="B64" s="70"/>
      <c r="C64" s="70"/>
      <c r="D64" s="70"/>
      <c r="E64" s="70" t="s">
        <v>426</v>
      </c>
      <c r="F64" s="70"/>
      <c r="G64" s="70"/>
      <c r="H64" s="70"/>
      <c r="I64" s="70"/>
      <c r="J64" s="70"/>
      <c r="K64" s="70"/>
      <c r="L64" s="70"/>
      <c r="M64" s="70"/>
      <c r="N64" s="70"/>
      <c r="O64" s="70"/>
      <c r="P64" s="70"/>
      <c r="Q64" s="70"/>
      <c r="R64" s="70"/>
      <c r="S64" s="70"/>
      <c r="T64" s="70"/>
      <c r="U64" s="70"/>
    </row>
    <row r="65" spans="1:21" s="59" customFormat="1" ht="66.75" customHeight="1">
      <c r="A65" s="70"/>
      <c r="B65" s="70"/>
      <c r="C65" s="70"/>
      <c r="D65" s="70"/>
      <c r="E65" s="70" t="s">
        <v>430</v>
      </c>
      <c r="F65" s="70"/>
      <c r="G65" s="70" t="s">
        <v>431</v>
      </c>
      <c r="H65" s="70"/>
      <c r="I65" s="70"/>
      <c r="J65" s="70"/>
      <c r="K65" s="70"/>
      <c r="L65" s="70"/>
      <c r="M65" s="70" t="s">
        <v>432</v>
      </c>
      <c r="N65" s="70"/>
      <c r="O65" s="70"/>
      <c r="P65" s="70"/>
      <c r="Q65" s="70" t="s">
        <v>320</v>
      </c>
      <c r="R65" s="70"/>
      <c r="S65" s="70"/>
      <c r="T65" s="70"/>
      <c r="U65" s="70"/>
    </row>
    <row r="66" spans="1:21" s="59" customFormat="1" ht="34.5" customHeight="1">
      <c r="A66" s="70"/>
      <c r="B66" s="70"/>
      <c r="C66" s="70"/>
      <c r="D66" s="70"/>
      <c r="E66" s="70" t="s">
        <v>426</v>
      </c>
      <c r="F66" s="70"/>
      <c r="G66" s="70"/>
      <c r="H66" s="70"/>
      <c r="I66" s="70"/>
      <c r="J66" s="70"/>
      <c r="K66" s="70"/>
      <c r="L66" s="70"/>
      <c r="M66" s="70"/>
      <c r="N66" s="70"/>
      <c r="O66" s="70"/>
      <c r="P66" s="70"/>
      <c r="Q66" s="70"/>
      <c r="R66" s="70"/>
      <c r="S66" s="70"/>
      <c r="T66" s="70"/>
      <c r="U66" s="70"/>
    </row>
    <row r="67" spans="1:21" s="59" customFormat="1" ht="34.5" customHeight="1">
      <c r="A67" s="70"/>
      <c r="B67" s="70"/>
      <c r="C67" s="70"/>
      <c r="D67" s="70"/>
      <c r="E67" s="70" t="s">
        <v>433</v>
      </c>
      <c r="F67" s="70"/>
      <c r="G67" s="70" t="s">
        <v>434</v>
      </c>
      <c r="H67" s="70"/>
      <c r="I67" s="70"/>
      <c r="J67" s="70"/>
      <c r="K67" s="70"/>
      <c r="L67" s="70"/>
      <c r="M67" s="79">
        <v>1</v>
      </c>
      <c r="N67" s="70"/>
      <c r="O67" s="70"/>
      <c r="P67" s="70"/>
      <c r="Q67" s="79">
        <v>1</v>
      </c>
      <c r="R67" s="70"/>
      <c r="S67" s="70"/>
      <c r="T67" s="70"/>
      <c r="U67" s="70"/>
    </row>
    <row r="68" spans="1:21" s="59" customFormat="1" ht="25.5" customHeight="1">
      <c r="A68" s="70"/>
      <c r="B68" s="70"/>
      <c r="C68" s="70"/>
      <c r="D68" s="70"/>
      <c r="E68" s="70" t="s">
        <v>426</v>
      </c>
      <c r="F68" s="70"/>
      <c r="G68" s="70"/>
      <c r="H68" s="70"/>
      <c r="I68" s="70"/>
      <c r="J68" s="70"/>
      <c r="K68" s="70"/>
      <c r="L68" s="70"/>
      <c r="M68" s="70"/>
      <c r="N68" s="70"/>
      <c r="O68" s="70"/>
      <c r="P68" s="70"/>
      <c r="Q68" s="70"/>
      <c r="R68" s="70"/>
      <c r="S68" s="70"/>
      <c r="T68" s="70"/>
      <c r="U68" s="70"/>
    </row>
    <row r="69" spans="1:21" s="59" customFormat="1" ht="30" customHeight="1">
      <c r="A69" s="70" t="s">
        <v>323</v>
      </c>
      <c r="B69" s="70"/>
      <c r="C69" s="70"/>
      <c r="D69" s="70"/>
      <c r="E69" s="70">
        <v>99</v>
      </c>
      <c r="F69" s="70"/>
      <c r="G69" s="70"/>
      <c r="H69" s="70"/>
      <c r="I69" s="70"/>
      <c r="J69" s="70"/>
      <c r="K69" s="70"/>
      <c r="L69" s="70"/>
      <c r="M69" s="70"/>
      <c r="N69" s="70"/>
      <c r="O69" s="70"/>
      <c r="P69" s="70"/>
      <c r="Q69" s="70"/>
      <c r="R69" s="70"/>
      <c r="S69" s="70"/>
      <c r="T69" s="70"/>
      <c r="U69" s="70"/>
    </row>
    <row r="70" spans="1:21" s="59" customFormat="1" ht="21" customHeight="1">
      <c r="A70" s="70" t="s">
        <v>325</v>
      </c>
      <c r="B70" s="70"/>
      <c r="C70" s="70"/>
      <c r="D70" s="70"/>
      <c r="E70" s="70" t="s">
        <v>326</v>
      </c>
      <c r="F70" s="70"/>
      <c r="G70" s="70"/>
      <c r="H70" s="70"/>
      <c r="I70" s="70"/>
      <c r="J70" s="70"/>
      <c r="K70" s="70"/>
      <c r="L70" s="70"/>
      <c r="M70" s="70"/>
      <c r="N70" s="70"/>
      <c r="O70" s="70"/>
      <c r="P70" s="70"/>
      <c r="Q70" s="70"/>
      <c r="R70" s="70"/>
      <c r="S70" s="70"/>
      <c r="T70" s="70"/>
      <c r="U70" s="70"/>
    </row>
    <row r="71" spans="1:21" s="59" customFormat="1" ht="21" customHeight="1">
      <c r="A71" s="71" t="s">
        <v>327</v>
      </c>
      <c r="B71" s="71"/>
      <c r="C71" s="71"/>
      <c r="D71" s="71"/>
      <c r="E71" s="71"/>
      <c r="F71" s="71"/>
      <c r="G71" s="71"/>
      <c r="H71" s="71"/>
      <c r="I71" s="71"/>
      <c r="J71" s="71"/>
      <c r="K71" s="71"/>
      <c r="L71" s="71"/>
      <c r="M71" s="71"/>
      <c r="N71" s="71"/>
      <c r="O71" s="71"/>
      <c r="P71" s="71"/>
      <c r="Q71" s="71"/>
      <c r="R71" s="71"/>
      <c r="S71" s="71"/>
      <c r="T71" s="71"/>
      <c r="U71" s="71"/>
    </row>
    <row r="72" spans="1:21" s="60" customFormat="1" ht="21" customHeight="1">
      <c r="A72" s="70" t="s">
        <v>435</v>
      </c>
      <c r="B72" s="70"/>
      <c r="C72" s="70"/>
      <c r="D72" s="70" t="s">
        <v>436</v>
      </c>
      <c r="E72" s="70"/>
      <c r="F72" s="70"/>
      <c r="G72" s="70"/>
      <c r="H72" s="70"/>
      <c r="I72" s="70"/>
      <c r="J72" s="70" t="s">
        <v>330</v>
      </c>
      <c r="K72" s="70"/>
      <c r="L72" s="70"/>
      <c r="M72" s="70"/>
      <c r="N72" s="70"/>
      <c r="O72" s="70" t="s">
        <v>437</v>
      </c>
      <c r="P72" s="70"/>
      <c r="Q72" s="70"/>
      <c r="R72" s="70"/>
      <c r="S72" s="70"/>
      <c r="T72" s="70"/>
      <c r="U72" s="70"/>
    </row>
    <row r="73" spans="1:21" s="60" customFormat="1" ht="21" customHeight="1">
      <c r="A73" s="70" t="s">
        <v>332</v>
      </c>
      <c r="B73" s="70"/>
      <c r="C73" s="70"/>
      <c r="D73" s="70" t="s">
        <v>333</v>
      </c>
      <c r="E73" s="70"/>
      <c r="F73" s="70"/>
      <c r="G73" s="70"/>
      <c r="H73" s="70"/>
      <c r="I73" s="70"/>
      <c r="J73" s="70" t="s">
        <v>334</v>
      </c>
      <c r="K73" s="70"/>
      <c r="L73" s="70"/>
      <c r="M73" s="70"/>
      <c r="N73" s="70"/>
      <c r="O73" s="70"/>
      <c r="P73" s="70"/>
      <c r="Q73" s="70"/>
      <c r="R73" s="70"/>
      <c r="S73" s="70"/>
      <c r="T73" s="70"/>
      <c r="U73" s="70"/>
    </row>
    <row r="74" spans="1:21" s="60" customFormat="1" ht="21" customHeight="1">
      <c r="A74" s="70" t="s">
        <v>247</v>
      </c>
      <c r="B74" s="70"/>
      <c r="C74" s="70"/>
      <c r="D74" s="70" t="s">
        <v>335</v>
      </c>
      <c r="E74" s="70"/>
      <c r="F74" s="70"/>
      <c r="G74" s="70"/>
      <c r="H74" s="70"/>
      <c r="I74" s="70"/>
      <c r="J74" s="70" t="s">
        <v>334</v>
      </c>
      <c r="K74" s="70"/>
      <c r="L74" s="70"/>
      <c r="M74" s="70"/>
      <c r="N74" s="70"/>
      <c r="O74" s="70"/>
      <c r="P74" s="70"/>
      <c r="Q74" s="70"/>
      <c r="R74" s="70"/>
      <c r="S74" s="70"/>
      <c r="T74" s="70"/>
      <c r="U74" s="70"/>
    </row>
    <row r="75" spans="1:21" s="60" customFormat="1" ht="21" customHeight="1">
      <c r="A75" s="82"/>
      <c r="B75" s="82"/>
      <c r="C75" s="82"/>
      <c r="D75" s="82"/>
      <c r="E75" s="82"/>
      <c r="F75" s="82"/>
      <c r="G75" s="82"/>
      <c r="H75" s="82"/>
      <c r="I75" s="82"/>
      <c r="J75" s="82"/>
      <c r="K75" s="82"/>
      <c r="L75" s="82"/>
      <c r="M75" s="82"/>
      <c r="N75" s="82"/>
      <c r="O75" s="82"/>
      <c r="P75" s="82"/>
      <c r="Q75" s="82"/>
      <c r="R75" s="82"/>
      <c r="S75" s="82"/>
      <c r="T75" s="82"/>
      <c r="U75" s="82"/>
    </row>
    <row r="76" spans="1:21" s="59" customFormat="1" ht="21" customHeight="1">
      <c r="A76" s="83"/>
      <c r="B76" s="84"/>
      <c r="C76" s="84"/>
      <c r="D76" s="84"/>
      <c r="E76" s="84"/>
      <c r="F76" s="84"/>
      <c r="G76" s="84"/>
      <c r="H76" s="84"/>
      <c r="I76" s="84"/>
      <c r="J76" s="84"/>
      <c r="K76" s="84"/>
      <c r="L76" s="84"/>
      <c r="M76" s="84"/>
      <c r="N76" s="84"/>
      <c r="O76" s="84"/>
      <c r="P76" s="84"/>
      <c r="Q76" s="84"/>
      <c r="R76" s="84"/>
      <c r="S76" s="84"/>
      <c r="T76" s="84"/>
      <c r="U76" s="102"/>
    </row>
    <row r="77" spans="1:21" s="59" customFormat="1" ht="16.5" customHeight="1">
      <c r="A77" s="85"/>
      <c r="B77" s="86"/>
      <c r="C77" s="86"/>
      <c r="D77" s="86"/>
      <c r="E77" s="86"/>
      <c r="F77" s="86"/>
      <c r="G77" s="86"/>
      <c r="H77" s="86"/>
      <c r="I77" s="86"/>
      <c r="J77" s="86"/>
      <c r="K77" s="86"/>
      <c r="L77" s="86"/>
      <c r="M77" s="86"/>
      <c r="N77" s="86"/>
      <c r="O77" s="86"/>
      <c r="P77" s="86"/>
      <c r="Q77" s="86"/>
      <c r="R77" s="86"/>
      <c r="S77" s="86"/>
      <c r="T77" s="86"/>
      <c r="U77" s="103"/>
    </row>
    <row r="78" spans="1:21" s="59" customFormat="1" ht="21" customHeight="1">
      <c r="A78" s="87" t="s">
        <v>438</v>
      </c>
      <c r="B78" s="88"/>
      <c r="C78" s="88"/>
      <c r="D78" s="88"/>
      <c r="E78" s="88"/>
      <c r="F78" s="88"/>
      <c r="G78" s="88"/>
      <c r="H78" s="88"/>
      <c r="I78" s="88"/>
      <c r="J78" s="88"/>
      <c r="K78" s="88"/>
      <c r="L78" s="88"/>
      <c r="M78" s="88"/>
      <c r="N78" s="88"/>
      <c r="O78" s="88"/>
      <c r="P78" s="88"/>
      <c r="Q78" s="88"/>
      <c r="R78" s="88"/>
      <c r="S78" s="88"/>
      <c r="T78" s="88"/>
      <c r="U78" s="104"/>
    </row>
    <row r="79" spans="1:21" s="59" customFormat="1" ht="21" customHeight="1">
      <c r="A79" s="87" t="s">
        <v>439</v>
      </c>
      <c r="B79" s="88"/>
      <c r="C79" s="88"/>
      <c r="D79" s="88"/>
      <c r="E79" s="88"/>
      <c r="F79" s="88"/>
      <c r="G79" s="88"/>
      <c r="H79" s="88"/>
      <c r="I79" s="88"/>
      <c r="J79" s="88"/>
      <c r="K79" s="88"/>
      <c r="L79" s="88"/>
      <c r="M79" s="88"/>
      <c r="N79" s="88"/>
      <c r="O79" s="88"/>
      <c r="P79" s="88"/>
      <c r="Q79" s="88"/>
      <c r="R79" s="88"/>
      <c r="S79" s="88"/>
      <c r="T79" s="88"/>
      <c r="U79" s="104"/>
    </row>
    <row r="80" spans="1:21" s="59" customFormat="1" ht="60" customHeight="1">
      <c r="A80" s="89" t="s">
        <v>440</v>
      </c>
      <c r="B80" s="90"/>
      <c r="C80" s="90"/>
      <c r="D80" s="90"/>
      <c r="E80" s="90"/>
      <c r="F80" s="90"/>
      <c r="G80" s="90"/>
      <c r="H80" s="90"/>
      <c r="I80" s="90"/>
      <c r="J80" s="90"/>
      <c r="K80" s="90"/>
      <c r="L80" s="90"/>
      <c r="M80" s="90"/>
      <c r="N80" s="90"/>
      <c r="O80" s="90"/>
      <c r="P80" s="90"/>
      <c r="Q80" s="90"/>
      <c r="R80" s="90"/>
      <c r="S80" s="90"/>
      <c r="T80" s="90"/>
      <c r="U80" s="105"/>
    </row>
    <row r="81" spans="1:21" s="59" customFormat="1" ht="21" customHeight="1">
      <c r="A81" s="91" t="s">
        <v>441</v>
      </c>
      <c r="B81" s="92"/>
      <c r="C81" s="92"/>
      <c r="D81" s="92"/>
      <c r="E81" s="92"/>
      <c r="F81" s="92"/>
      <c r="G81" s="92"/>
      <c r="H81" s="92"/>
      <c r="I81" s="92"/>
      <c r="J81" s="92"/>
      <c r="K81" s="92"/>
      <c r="L81" s="92"/>
      <c r="M81" s="92"/>
      <c r="N81" s="92"/>
      <c r="O81" s="92"/>
      <c r="P81" s="92"/>
      <c r="Q81" s="92"/>
      <c r="R81" s="92"/>
      <c r="S81" s="92"/>
      <c r="T81" s="92"/>
      <c r="U81" s="106"/>
    </row>
    <row r="82" spans="1:21" s="59" customFormat="1" ht="21" customHeight="1">
      <c r="A82" s="91" t="s">
        <v>442</v>
      </c>
      <c r="B82" s="92"/>
      <c r="C82" s="92"/>
      <c r="D82" s="92"/>
      <c r="E82" s="92"/>
      <c r="F82" s="92"/>
      <c r="G82" s="92"/>
      <c r="H82" s="92"/>
      <c r="I82" s="92"/>
      <c r="J82" s="92"/>
      <c r="K82" s="92"/>
      <c r="L82" s="92"/>
      <c r="M82" s="92"/>
      <c r="N82" s="92"/>
      <c r="O82" s="92"/>
      <c r="P82" s="92"/>
      <c r="Q82" s="92"/>
      <c r="R82" s="92"/>
      <c r="S82" s="92"/>
      <c r="T82" s="92"/>
      <c r="U82" s="106"/>
    </row>
    <row r="83" spans="1:21" s="59" customFormat="1" ht="57.75" customHeight="1">
      <c r="A83" s="89" t="s">
        <v>443</v>
      </c>
      <c r="B83" s="90"/>
      <c r="C83" s="90"/>
      <c r="D83" s="90"/>
      <c r="E83" s="90"/>
      <c r="F83" s="90"/>
      <c r="G83" s="90"/>
      <c r="H83" s="90"/>
      <c r="I83" s="90"/>
      <c r="J83" s="90"/>
      <c r="K83" s="90"/>
      <c r="L83" s="90"/>
      <c r="M83" s="90"/>
      <c r="N83" s="90"/>
      <c r="O83" s="90"/>
      <c r="P83" s="90"/>
      <c r="Q83" s="90"/>
      <c r="R83" s="90"/>
      <c r="S83" s="90"/>
      <c r="T83" s="90"/>
      <c r="U83" s="105"/>
    </row>
    <row r="84" spans="1:21" s="59" customFormat="1" ht="21" customHeight="1">
      <c r="A84" s="91" t="s">
        <v>444</v>
      </c>
      <c r="B84" s="92"/>
      <c r="C84" s="92"/>
      <c r="D84" s="92"/>
      <c r="E84" s="92"/>
      <c r="F84" s="92"/>
      <c r="G84" s="92"/>
      <c r="H84" s="92"/>
      <c r="I84" s="92"/>
      <c r="J84" s="92"/>
      <c r="K84" s="92"/>
      <c r="L84" s="92"/>
      <c r="M84" s="92"/>
      <c r="N84" s="92"/>
      <c r="O84" s="92"/>
      <c r="P84" s="92"/>
      <c r="Q84" s="92"/>
      <c r="R84" s="92"/>
      <c r="S84" s="92"/>
      <c r="T84" s="92"/>
      <c r="U84" s="106"/>
    </row>
    <row r="85" spans="1:21" s="59" customFormat="1" ht="21" customHeight="1">
      <c r="A85" s="91" t="s">
        <v>445</v>
      </c>
      <c r="B85" s="92"/>
      <c r="C85" s="92"/>
      <c r="D85" s="92"/>
      <c r="E85" s="92"/>
      <c r="F85" s="92"/>
      <c r="G85" s="92"/>
      <c r="H85" s="92"/>
      <c r="I85" s="92"/>
      <c r="J85" s="92"/>
      <c r="K85" s="92"/>
      <c r="L85" s="92"/>
      <c r="M85" s="92"/>
      <c r="N85" s="92"/>
      <c r="O85" s="92"/>
      <c r="P85" s="92"/>
      <c r="Q85" s="92"/>
      <c r="R85" s="92"/>
      <c r="S85" s="92"/>
      <c r="T85" s="92"/>
      <c r="U85" s="106"/>
    </row>
    <row r="86" spans="1:21" s="59" customFormat="1" ht="54" customHeight="1">
      <c r="A86" s="89" t="s">
        <v>446</v>
      </c>
      <c r="B86" s="90"/>
      <c r="C86" s="90"/>
      <c r="D86" s="90"/>
      <c r="E86" s="90"/>
      <c r="F86" s="90"/>
      <c r="G86" s="90"/>
      <c r="H86" s="90"/>
      <c r="I86" s="90"/>
      <c r="J86" s="90"/>
      <c r="K86" s="90"/>
      <c r="L86" s="90"/>
      <c r="M86" s="90"/>
      <c r="N86" s="90"/>
      <c r="O86" s="90"/>
      <c r="P86" s="90"/>
      <c r="Q86" s="90"/>
      <c r="R86" s="90"/>
      <c r="S86" s="90"/>
      <c r="T86" s="90"/>
      <c r="U86" s="105"/>
    </row>
    <row r="87" spans="1:21" s="59" customFormat="1" ht="21" customHeight="1">
      <c r="A87" s="91" t="s">
        <v>447</v>
      </c>
      <c r="B87" s="92"/>
      <c r="C87" s="92"/>
      <c r="D87" s="92"/>
      <c r="E87" s="92"/>
      <c r="F87" s="92"/>
      <c r="G87" s="92"/>
      <c r="H87" s="92"/>
      <c r="I87" s="92"/>
      <c r="J87" s="92"/>
      <c r="K87" s="92"/>
      <c r="L87" s="92"/>
      <c r="M87" s="92"/>
      <c r="N87" s="92"/>
      <c r="O87" s="92"/>
      <c r="P87" s="92"/>
      <c r="Q87" s="92"/>
      <c r="R87" s="92"/>
      <c r="S87" s="92"/>
      <c r="T87" s="92"/>
      <c r="U87" s="106"/>
    </row>
    <row r="88" spans="1:21" s="59" customFormat="1" ht="21" customHeight="1">
      <c r="A88" s="93" t="s">
        <v>445</v>
      </c>
      <c r="B88" s="94"/>
      <c r="C88" s="94"/>
      <c r="D88" s="94"/>
      <c r="E88" s="94"/>
      <c r="F88" s="94"/>
      <c r="G88" s="94"/>
      <c r="H88" s="94"/>
      <c r="I88" s="94"/>
      <c r="J88" s="94"/>
      <c r="K88" s="94"/>
      <c r="L88" s="94"/>
      <c r="M88" s="94"/>
      <c r="N88" s="94"/>
      <c r="O88" s="94"/>
      <c r="P88" s="94"/>
      <c r="Q88" s="94"/>
      <c r="R88" s="94"/>
      <c r="S88" s="94"/>
      <c r="T88" s="94"/>
      <c r="U88" s="107"/>
    </row>
    <row r="89" spans="1:21" s="61" customFormat="1" ht="12">
      <c r="A89" s="95" t="s">
        <v>448</v>
      </c>
      <c r="B89" s="95"/>
      <c r="C89" s="95"/>
      <c r="D89" s="95"/>
      <c r="E89" s="95"/>
      <c r="F89" s="95"/>
      <c r="G89" s="95"/>
      <c r="H89" s="95"/>
      <c r="I89" s="95"/>
      <c r="J89" s="95"/>
      <c r="K89" s="95"/>
      <c r="L89" s="95"/>
      <c r="M89" s="95"/>
      <c r="N89" s="95"/>
      <c r="O89" s="95"/>
      <c r="P89" s="95"/>
      <c r="Q89" s="95"/>
      <c r="R89" s="95"/>
      <c r="S89" s="95"/>
      <c r="T89" s="95"/>
      <c r="U89" s="95"/>
    </row>
    <row r="90" spans="1:21" s="61" customFormat="1" ht="52.5" customHeight="1">
      <c r="A90" s="96" t="s">
        <v>449</v>
      </c>
      <c r="B90" s="97"/>
      <c r="C90" s="97"/>
      <c r="D90" s="97"/>
      <c r="E90" s="97"/>
      <c r="F90" s="97"/>
      <c r="G90" s="97"/>
      <c r="H90" s="97"/>
      <c r="I90" s="97"/>
      <c r="J90" s="97"/>
      <c r="K90" s="97"/>
      <c r="L90" s="97"/>
      <c r="M90" s="97"/>
      <c r="N90" s="97"/>
      <c r="O90" s="97"/>
      <c r="P90" s="97"/>
      <c r="Q90" s="97"/>
      <c r="R90" s="97"/>
      <c r="S90" s="97"/>
      <c r="T90" s="97"/>
      <c r="U90" s="108"/>
    </row>
    <row r="91" spans="1:21" s="61" customFormat="1" ht="15" customHeight="1">
      <c r="A91" s="98"/>
      <c r="B91" s="99"/>
      <c r="C91" s="99"/>
      <c r="D91" s="99"/>
      <c r="E91" s="99"/>
      <c r="F91" s="99"/>
      <c r="G91" s="99"/>
      <c r="H91" s="99"/>
      <c r="I91" s="99"/>
      <c r="J91" s="99"/>
      <c r="K91" s="99"/>
      <c r="L91" s="99"/>
      <c r="M91" s="99"/>
      <c r="N91" s="99"/>
      <c r="O91" s="99"/>
      <c r="P91" s="99"/>
      <c r="Q91" s="99"/>
      <c r="R91" s="99"/>
      <c r="S91" s="99"/>
      <c r="T91" s="99"/>
      <c r="U91" s="109"/>
    </row>
    <row r="92" spans="1:21" s="61" customFormat="1" ht="15" customHeight="1">
      <c r="A92" s="98"/>
      <c r="B92" s="99"/>
      <c r="C92" s="99"/>
      <c r="D92" s="99"/>
      <c r="E92" s="99"/>
      <c r="F92" s="99"/>
      <c r="G92" s="99"/>
      <c r="H92" s="99"/>
      <c r="I92" s="99"/>
      <c r="J92" s="99"/>
      <c r="K92" s="99"/>
      <c r="L92" s="99"/>
      <c r="M92" s="99"/>
      <c r="N92" s="99"/>
      <c r="O92" s="99"/>
      <c r="P92" s="99"/>
      <c r="Q92" s="99"/>
      <c r="R92" s="99"/>
      <c r="S92" s="99"/>
      <c r="T92" s="99"/>
      <c r="U92" s="109"/>
    </row>
    <row r="93" spans="1:21" s="61" customFormat="1" ht="15" customHeight="1">
      <c r="A93" s="98"/>
      <c r="B93" s="99"/>
      <c r="C93" s="99"/>
      <c r="D93" s="99"/>
      <c r="E93" s="99"/>
      <c r="F93" s="99"/>
      <c r="G93" s="99"/>
      <c r="H93" s="99"/>
      <c r="I93" s="99"/>
      <c r="J93" s="99"/>
      <c r="K93" s="99"/>
      <c r="L93" s="99"/>
      <c r="M93" s="99"/>
      <c r="N93" s="99"/>
      <c r="O93" s="99"/>
      <c r="P93" s="99"/>
      <c r="Q93" s="99"/>
      <c r="R93" s="99"/>
      <c r="S93" s="99"/>
      <c r="T93" s="99"/>
      <c r="U93" s="109"/>
    </row>
    <row r="94" spans="1:21" s="61" customFormat="1" ht="15" customHeight="1">
      <c r="A94" s="98"/>
      <c r="B94" s="99"/>
      <c r="C94" s="99"/>
      <c r="D94" s="99"/>
      <c r="E94" s="99"/>
      <c r="F94" s="99"/>
      <c r="G94" s="99"/>
      <c r="H94" s="99"/>
      <c r="I94" s="99"/>
      <c r="J94" s="99"/>
      <c r="K94" s="99"/>
      <c r="L94" s="99"/>
      <c r="M94" s="99"/>
      <c r="N94" s="99"/>
      <c r="O94" s="99"/>
      <c r="P94" s="99"/>
      <c r="Q94" s="99"/>
      <c r="R94" s="99"/>
      <c r="S94" s="99"/>
      <c r="T94" s="99"/>
      <c r="U94" s="109"/>
    </row>
    <row r="95" spans="1:21" s="61" customFormat="1" ht="15" customHeight="1">
      <c r="A95" s="98"/>
      <c r="B95" s="99"/>
      <c r="C95" s="99"/>
      <c r="D95" s="99"/>
      <c r="E95" s="99"/>
      <c r="F95" s="99"/>
      <c r="G95" s="99"/>
      <c r="H95" s="99"/>
      <c r="I95" s="99"/>
      <c r="J95" s="99"/>
      <c r="K95" s="99"/>
      <c r="L95" s="99"/>
      <c r="M95" s="99"/>
      <c r="N95" s="99"/>
      <c r="O95" s="99"/>
      <c r="P95" s="99"/>
      <c r="Q95" s="99"/>
      <c r="R95" s="99"/>
      <c r="S95" s="99"/>
      <c r="T95" s="99"/>
      <c r="U95" s="109"/>
    </row>
    <row r="96" spans="1:21" s="61" customFormat="1" ht="15" customHeight="1">
      <c r="A96" s="98"/>
      <c r="B96" s="99"/>
      <c r="C96" s="99"/>
      <c r="D96" s="99"/>
      <c r="E96" s="99"/>
      <c r="F96" s="99"/>
      <c r="G96" s="99"/>
      <c r="H96" s="99"/>
      <c r="I96" s="99"/>
      <c r="J96" s="99"/>
      <c r="K96" s="99"/>
      <c r="L96" s="99"/>
      <c r="M96" s="99"/>
      <c r="N96" s="99"/>
      <c r="O96" s="99"/>
      <c r="P96" s="99"/>
      <c r="Q96" s="99"/>
      <c r="R96" s="99"/>
      <c r="S96" s="99"/>
      <c r="T96" s="99"/>
      <c r="U96" s="109"/>
    </row>
    <row r="97" spans="1:21" s="61" customFormat="1" ht="15" customHeight="1">
      <c r="A97" s="98"/>
      <c r="B97" s="99"/>
      <c r="C97" s="99"/>
      <c r="D97" s="99"/>
      <c r="E97" s="99"/>
      <c r="F97" s="99"/>
      <c r="G97" s="99"/>
      <c r="H97" s="99"/>
      <c r="I97" s="99"/>
      <c r="J97" s="99"/>
      <c r="K97" s="99"/>
      <c r="L97" s="99"/>
      <c r="M97" s="99"/>
      <c r="N97" s="99"/>
      <c r="O97" s="99"/>
      <c r="P97" s="99"/>
      <c r="Q97" s="99"/>
      <c r="R97" s="99"/>
      <c r="S97" s="99"/>
      <c r="T97" s="99"/>
      <c r="U97" s="109"/>
    </row>
    <row r="98" spans="1:21" s="61" customFormat="1" ht="15" customHeight="1">
      <c r="A98" s="98"/>
      <c r="B98" s="99"/>
      <c r="C98" s="99"/>
      <c r="D98" s="99"/>
      <c r="E98" s="99"/>
      <c r="F98" s="99"/>
      <c r="G98" s="99"/>
      <c r="H98" s="99"/>
      <c r="I98" s="99"/>
      <c r="J98" s="99"/>
      <c r="K98" s="99"/>
      <c r="L98" s="99"/>
      <c r="M98" s="99"/>
      <c r="N98" s="99"/>
      <c r="O98" s="99"/>
      <c r="P98" s="99"/>
      <c r="Q98" s="99"/>
      <c r="R98" s="99"/>
      <c r="S98" s="99"/>
      <c r="T98" s="99"/>
      <c r="U98" s="109"/>
    </row>
    <row r="99" spans="1:21" s="61" customFormat="1" ht="15" customHeight="1">
      <c r="A99" s="98"/>
      <c r="B99" s="99"/>
      <c r="C99" s="99"/>
      <c r="D99" s="99"/>
      <c r="E99" s="99"/>
      <c r="F99" s="99"/>
      <c r="G99" s="99"/>
      <c r="H99" s="99"/>
      <c r="I99" s="99"/>
      <c r="J99" s="99"/>
      <c r="K99" s="99"/>
      <c r="L99" s="99"/>
      <c r="M99" s="99"/>
      <c r="N99" s="99"/>
      <c r="O99" s="99"/>
      <c r="P99" s="99"/>
      <c r="Q99" s="99"/>
      <c r="R99" s="99"/>
      <c r="S99" s="99"/>
      <c r="T99" s="99"/>
      <c r="U99" s="109"/>
    </row>
    <row r="100" spans="1:21" s="61" customFormat="1" ht="15" customHeight="1">
      <c r="A100" s="98"/>
      <c r="B100" s="99"/>
      <c r="C100" s="99"/>
      <c r="D100" s="99"/>
      <c r="E100" s="99"/>
      <c r="F100" s="99"/>
      <c r="G100" s="99"/>
      <c r="H100" s="99"/>
      <c r="I100" s="99"/>
      <c r="J100" s="99"/>
      <c r="K100" s="99"/>
      <c r="L100" s="99"/>
      <c r="M100" s="99"/>
      <c r="N100" s="99"/>
      <c r="O100" s="99"/>
      <c r="P100" s="99"/>
      <c r="Q100" s="99"/>
      <c r="R100" s="99"/>
      <c r="S100" s="99"/>
      <c r="T100" s="99"/>
      <c r="U100" s="109"/>
    </row>
    <row r="101" spans="1:21" s="61" customFormat="1" ht="15" customHeight="1">
      <c r="A101" s="98"/>
      <c r="B101" s="99"/>
      <c r="C101" s="99"/>
      <c r="D101" s="99"/>
      <c r="E101" s="99"/>
      <c r="F101" s="99"/>
      <c r="G101" s="99"/>
      <c r="H101" s="99"/>
      <c r="I101" s="99"/>
      <c r="J101" s="99"/>
      <c r="K101" s="99"/>
      <c r="L101" s="99"/>
      <c r="M101" s="99"/>
      <c r="N101" s="99"/>
      <c r="O101" s="99"/>
      <c r="P101" s="99"/>
      <c r="Q101" s="99"/>
      <c r="R101" s="99"/>
      <c r="S101" s="99"/>
      <c r="T101" s="99"/>
      <c r="U101" s="109"/>
    </row>
    <row r="102" spans="1:21" s="61" customFormat="1" ht="15" customHeight="1">
      <c r="A102" s="98"/>
      <c r="B102" s="99"/>
      <c r="C102" s="99"/>
      <c r="D102" s="99"/>
      <c r="E102" s="99"/>
      <c r="F102" s="99"/>
      <c r="G102" s="99"/>
      <c r="H102" s="99"/>
      <c r="I102" s="99"/>
      <c r="J102" s="99"/>
      <c r="K102" s="99"/>
      <c r="L102" s="99"/>
      <c r="M102" s="99"/>
      <c r="N102" s="99"/>
      <c r="O102" s="99"/>
      <c r="P102" s="99"/>
      <c r="Q102" s="99"/>
      <c r="R102" s="99"/>
      <c r="S102" s="99"/>
      <c r="T102" s="99"/>
      <c r="U102" s="109"/>
    </row>
    <row r="103" spans="1:21" s="61" customFormat="1" ht="15" customHeight="1">
      <c r="A103" s="98"/>
      <c r="B103" s="99"/>
      <c r="C103" s="99"/>
      <c r="D103" s="99"/>
      <c r="E103" s="99"/>
      <c r="F103" s="99"/>
      <c r="G103" s="99"/>
      <c r="H103" s="99"/>
      <c r="I103" s="99"/>
      <c r="J103" s="99"/>
      <c r="K103" s="99"/>
      <c r="L103" s="99"/>
      <c r="M103" s="99"/>
      <c r="N103" s="99"/>
      <c r="O103" s="99"/>
      <c r="P103" s="99"/>
      <c r="Q103" s="99"/>
      <c r="R103" s="99"/>
      <c r="S103" s="99"/>
      <c r="T103" s="99"/>
      <c r="U103" s="109"/>
    </row>
    <row r="104" spans="1:21" s="61" customFormat="1" ht="15" customHeight="1">
      <c r="A104" s="98"/>
      <c r="B104" s="99"/>
      <c r="C104" s="99"/>
      <c r="D104" s="99"/>
      <c r="E104" s="99"/>
      <c r="F104" s="99"/>
      <c r="G104" s="99"/>
      <c r="H104" s="99"/>
      <c r="I104" s="99"/>
      <c r="J104" s="99"/>
      <c r="K104" s="99"/>
      <c r="L104" s="99"/>
      <c r="M104" s="99"/>
      <c r="N104" s="99"/>
      <c r="O104" s="99"/>
      <c r="P104" s="99"/>
      <c r="Q104" s="99"/>
      <c r="R104" s="99"/>
      <c r="S104" s="99"/>
      <c r="T104" s="99"/>
      <c r="U104" s="109"/>
    </row>
    <row r="105" spans="1:21" s="55" customFormat="1" ht="14.25">
      <c r="A105" s="98"/>
      <c r="B105" s="99"/>
      <c r="C105" s="99"/>
      <c r="D105" s="99"/>
      <c r="E105" s="99"/>
      <c r="F105" s="99"/>
      <c r="G105" s="99"/>
      <c r="H105" s="99"/>
      <c r="I105" s="99"/>
      <c r="J105" s="99"/>
      <c r="K105" s="99"/>
      <c r="L105" s="99"/>
      <c r="M105" s="99"/>
      <c r="N105" s="99"/>
      <c r="O105" s="99"/>
      <c r="P105" s="99"/>
      <c r="Q105" s="99"/>
      <c r="R105" s="99"/>
      <c r="S105" s="99"/>
      <c r="T105" s="99"/>
      <c r="U105" s="109"/>
    </row>
    <row r="106" spans="1:21" s="55" customFormat="1" ht="14.25">
      <c r="A106" s="98"/>
      <c r="B106" s="99"/>
      <c r="C106" s="99"/>
      <c r="D106" s="99"/>
      <c r="E106" s="99"/>
      <c r="F106" s="99"/>
      <c r="G106" s="99"/>
      <c r="H106" s="99"/>
      <c r="I106" s="99"/>
      <c r="J106" s="99"/>
      <c r="K106" s="99"/>
      <c r="L106" s="99"/>
      <c r="M106" s="99"/>
      <c r="N106" s="99"/>
      <c r="O106" s="99"/>
      <c r="P106" s="99"/>
      <c r="Q106" s="99"/>
      <c r="R106" s="99"/>
      <c r="S106" s="99"/>
      <c r="T106" s="99"/>
      <c r="U106" s="109"/>
    </row>
    <row r="107" spans="1:21" s="55" customFormat="1" ht="14.25">
      <c r="A107" s="98"/>
      <c r="B107" s="99"/>
      <c r="C107" s="99"/>
      <c r="D107" s="99"/>
      <c r="E107" s="99"/>
      <c r="F107" s="99"/>
      <c r="G107" s="99"/>
      <c r="H107" s="99"/>
      <c r="I107" s="99"/>
      <c r="J107" s="99"/>
      <c r="K107" s="99"/>
      <c r="L107" s="99"/>
      <c r="M107" s="99"/>
      <c r="N107" s="99"/>
      <c r="O107" s="99"/>
      <c r="P107" s="99"/>
      <c r="Q107" s="99"/>
      <c r="R107" s="99"/>
      <c r="S107" s="99"/>
      <c r="T107" s="99"/>
      <c r="U107" s="109"/>
    </row>
    <row r="108" spans="1:21" s="55" customFormat="1" ht="14.25">
      <c r="A108" s="98"/>
      <c r="B108" s="99"/>
      <c r="C108" s="99"/>
      <c r="D108" s="99"/>
      <c r="E108" s="99"/>
      <c r="F108" s="99"/>
      <c r="G108" s="99"/>
      <c r="H108" s="99"/>
      <c r="I108" s="99"/>
      <c r="J108" s="99"/>
      <c r="K108" s="99"/>
      <c r="L108" s="99"/>
      <c r="M108" s="99"/>
      <c r="N108" s="99"/>
      <c r="O108" s="99"/>
      <c r="P108" s="99"/>
      <c r="Q108" s="99"/>
      <c r="R108" s="99"/>
      <c r="S108" s="99"/>
      <c r="T108" s="99"/>
      <c r="U108" s="109"/>
    </row>
    <row r="109" spans="1:21" s="55" customFormat="1" ht="96" customHeight="1">
      <c r="A109" s="100"/>
      <c r="B109" s="101"/>
      <c r="C109" s="101"/>
      <c r="D109" s="101"/>
      <c r="E109" s="101"/>
      <c r="F109" s="101"/>
      <c r="G109" s="101"/>
      <c r="H109" s="101"/>
      <c r="I109" s="101"/>
      <c r="J109" s="101"/>
      <c r="K109" s="101"/>
      <c r="L109" s="101"/>
      <c r="M109" s="101"/>
      <c r="N109" s="101"/>
      <c r="O109" s="101"/>
      <c r="P109" s="101"/>
      <c r="Q109" s="101"/>
      <c r="R109" s="101"/>
      <c r="S109" s="101"/>
      <c r="T109" s="101"/>
      <c r="U109" s="110"/>
    </row>
  </sheetData>
  <sheetProtection/>
  <mergeCells count="262">
    <mergeCell ref="A2:U2"/>
    <mergeCell ref="A3:U3"/>
    <mergeCell ref="A4:U4"/>
    <mergeCell ref="A5:U5"/>
    <mergeCell ref="A6:U6"/>
    <mergeCell ref="A7:U7"/>
    <mergeCell ref="A8:U8"/>
    <mergeCell ref="A9:U9"/>
    <mergeCell ref="A10:U10"/>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I48:Q48"/>
    <mergeCell ref="R48:U48"/>
    <mergeCell ref="A49:U49"/>
    <mergeCell ref="B50:P50"/>
    <mergeCell ref="Q50:U50"/>
    <mergeCell ref="B51:P51"/>
    <mergeCell ref="Q51:U51"/>
    <mergeCell ref="B52:D52"/>
    <mergeCell ref="E52:F52"/>
    <mergeCell ref="G52:L52"/>
    <mergeCell ref="M52:P52"/>
    <mergeCell ref="Q52:U52"/>
    <mergeCell ref="G53:L53"/>
    <mergeCell ref="M53:P53"/>
    <mergeCell ref="Q53:U53"/>
    <mergeCell ref="G54:L54"/>
    <mergeCell ref="M54:P54"/>
    <mergeCell ref="Q54:U54"/>
    <mergeCell ref="G55:L55"/>
    <mergeCell ref="M55:P55"/>
    <mergeCell ref="Q55:U55"/>
    <mergeCell ref="G56:L56"/>
    <mergeCell ref="M56:P56"/>
    <mergeCell ref="Q56:U56"/>
    <mergeCell ref="G57:L57"/>
    <mergeCell ref="M57:P57"/>
    <mergeCell ref="Q57:U57"/>
    <mergeCell ref="G58:L58"/>
    <mergeCell ref="M58:P58"/>
    <mergeCell ref="Q58:U58"/>
    <mergeCell ref="G59:L59"/>
    <mergeCell ref="M59:P59"/>
    <mergeCell ref="Q59:U59"/>
    <mergeCell ref="G60:L60"/>
    <mergeCell ref="M60:P60"/>
    <mergeCell ref="Q60:U60"/>
    <mergeCell ref="E61:F61"/>
    <mergeCell ref="G61:L61"/>
    <mergeCell ref="M61:P61"/>
    <mergeCell ref="Q61:U61"/>
    <mergeCell ref="E62:F62"/>
    <mergeCell ref="G62:L62"/>
    <mergeCell ref="M62:P62"/>
    <mergeCell ref="Q62:U62"/>
    <mergeCell ref="E63:F63"/>
    <mergeCell ref="G63:L63"/>
    <mergeCell ref="M63:P63"/>
    <mergeCell ref="Q63:U63"/>
    <mergeCell ref="E64:F64"/>
    <mergeCell ref="G64:L64"/>
    <mergeCell ref="M64:P64"/>
    <mergeCell ref="Q64:U64"/>
    <mergeCell ref="E65:F65"/>
    <mergeCell ref="G65:L65"/>
    <mergeCell ref="M65:P65"/>
    <mergeCell ref="Q65:U65"/>
    <mergeCell ref="E66:F66"/>
    <mergeCell ref="G66:L66"/>
    <mergeCell ref="M66:P66"/>
    <mergeCell ref="Q66:U66"/>
    <mergeCell ref="E67:F67"/>
    <mergeCell ref="G67:L67"/>
    <mergeCell ref="M67:P67"/>
    <mergeCell ref="Q67:U67"/>
    <mergeCell ref="E68:F68"/>
    <mergeCell ref="G68:L68"/>
    <mergeCell ref="M68:P68"/>
    <mergeCell ref="Q68:U68"/>
    <mergeCell ref="A69:D69"/>
    <mergeCell ref="E69:U69"/>
    <mergeCell ref="A70:D70"/>
    <mergeCell ref="E70:U70"/>
    <mergeCell ref="A71:U71"/>
    <mergeCell ref="A72:C72"/>
    <mergeCell ref="D72:I72"/>
    <mergeCell ref="J72:N72"/>
    <mergeCell ref="O72:U72"/>
    <mergeCell ref="A73:C73"/>
    <mergeCell ref="D73:I73"/>
    <mergeCell ref="J73:N73"/>
    <mergeCell ref="O73:U73"/>
    <mergeCell ref="A74:C74"/>
    <mergeCell ref="D74:I74"/>
    <mergeCell ref="J74:N74"/>
    <mergeCell ref="O74:U74"/>
    <mergeCell ref="A75:C75"/>
    <mergeCell ref="D75:I75"/>
    <mergeCell ref="J75:N75"/>
    <mergeCell ref="O75:U75"/>
    <mergeCell ref="A78:U78"/>
    <mergeCell ref="A79:U79"/>
    <mergeCell ref="A80:U80"/>
    <mergeCell ref="A81:U81"/>
    <mergeCell ref="A82:U82"/>
    <mergeCell ref="A83:U83"/>
    <mergeCell ref="A84:U84"/>
    <mergeCell ref="A85:U85"/>
    <mergeCell ref="A86:U86"/>
    <mergeCell ref="A87:U87"/>
    <mergeCell ref="A88:U88"/>
    <mergeCell ref="A89:U89"/>
    <mergeCell ref="A50:A51"/>
    <mergeCell ref="A52:A68"/>
    <mergeCell ref="T18:T19"/>
    <mergeCell ref="U18:U19"/>
    <mergeCell ref="A18:B19"/>
    <mergeCell ref="I18:J19"/>
    <mergeCell ref="C18:E19"/>
    <mergeCell ref="F18:H19"/>
    <mergeCell ref="P18:S19"/>
    <mergeCell ref="B53:D60"/>
    <mergeCell ref="E53:F54"/>
    <mergeCell ref="E55:F56"/>
    <mergeCell ref="E57:F58"/>
    <mergeCell ref="E59:F60"/>
    <mergeCell ref="B61:D68"/>
    <mergeCell ref="A76:U77"/>
    <mergeCell ref="A90:U109"/>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2.xml><?xml version="1.0" encoding="utf-8"?>
<worksheet xmlns="http://schemas.openxmlformats.org/spreadsheetml/2006/main" xmlns:r="http://schemas.openxmlformats.org/officeDocument/2006/relationships">
  <dimension ref="A2:X95"/>
  <sheetViews>
    <sheetView zoomScaleSheetLayoutView="100" workbookViewId="0" topLeftCell="A1">
      <selection activeCell="A9" sqref="A9:U9"/>
    </sheetView>
  </sheetViews>
  <sheetFormatPr defaultColWidth="8.75390625" defaultRowHeight="14.25"/>
  <cols>
    <col min="1" max="1" width="8.75390625" style="1" customWidth="1"/>
    <col min="2" max="2" width="3.50390625" style="1" customWidth="1"/>
    <col min="3" max="3" width="3.375" style="1" customWidth="1"/>
    <col min="4" max="4" width="3.75390625" style="1" customWidth="1"/>
    <col min="5" max="5" width="3.00390625" style="1" customWidth="1"/>
    <col min="6" max="6" width="10.25390625" style="1" customWidth="1"/>
    <col min="7" max="7" width="1.75390625" style="1" customWidth="1"/>
    <col min="8" max="8" width="0.875" style="1" hidden="1" customWidth="1"/>
    <col min="9" max="9" width="7.50390625" style="1" customWidth="1"/>
    <col min="10" max="10" width="5.875" style="1" customWidth="1"/>
    <col min="11" max="11" width="0.2421875" style="1" customWidth="1"/>
    <col min="12" max="12" width="8.87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5.50390625" style="1" customWidth="1"/>
    <col min="20" max="20" width="8.00390625" style="1" customWidth="1"/>
    <col min="21" max="21" width="16.75390625" style="1" customWidth="1"/>
    <col min="22" max="16384" width="8.75390625" style="1" customWidth="1"/>
  </cols>
  <sheetData>
    <row r="1" s="1" customFormat="1" ht="63" customHeight="1"/>
    <row r="2" spans="1:21" s="1" customFormat="1" ht="69" customHeight="1">
      <c r="A2" s="5" t="s">
        <v>450</v>
      </c>
      <c r="B2" s="5"/>
      <c r="C2" s="5"/>
      <c r="D2" s="5"/>
      <c r="E2" s="5"/>
      <c r="F2" s="5"/>
      <c r="G2" s="5"/>
      <c r="H2" s="5"/>
      <c r="I2" s="5"/>
      <c r="J2" s="5"/>
      <c r="K2" s="5"/>
      <c r="L2" s="5"/>
      <c r="M2" s="5"/>
      <c r="N2" s="5"/>
      <c r="O2" s="5"/>
      <c r="P2" s="5"/>
      <c r="Q2" s="5"/>
      <c r="R2" s="5"/>
      <c r="S2" s="5"/>
      <c r="T2" s="5"/>
      <c r="U2" s="5"/>
    </row>
    <row r="3" spans="1:21" s="1" customFormat="1" ht="49.5" customHeight="1">
      <c r="A3" s="6"/>
      <c r="B3" s="6"/>
      <c r="C3" s="6"/>
      <c r="D3" s="6"/>
      <c r="E3" s="6"/>
      <c r="F3" s="6"/>
      <c r="G3" s="6"/>
      <c r="H3" s="6"/>
      <c r="I3" s="6"/>
      <c r="J3" s="6"/>
      <c r="K3" s="6"/>
      <c r="L3" s="6"/>
      <c r="M3" s="6"/>
      <c r="N3" s="6"/>
      <c r="O3" s="6"/>
      <c r="P3" s="6"/>
      <c r="Q3" s="6"/>
      <c r="R3" s="6"/>
      <c r="S3" s="6"/>
      <c r="T3" s="6"/>
      <c r="U3" s="6"/>
    </row>
    <row r="4" spans="1:21" s="1" customFormat="1" ht="33" customHeight="1">
      <c r="A4" s="7" t="s">
        <v>345</v>
      </c>
      <c r="B4" s="8"/>
      <c r="C4" s="8"/>
      <c r="D4" s="8"/>
      <c r="E4" s="8"/>
      <c r="F4" s="8"/>
      <c r="G4" s="8"/>
      <c r="H4" s="8"/>
      <c r="I4" s="8"/>
      <c r="J4" s="8"/>
      <c r="K4" s="8"/>
      <c r="L4" s="8"/>
      <c r="M4" s="8"/>
      <c r="N4" s="8"/>
      <c r="O4" s="8"/>
      <c r="P4" s="8"/>
      <c r="Q4" s="8"/>
      <c r="R4" s="8"/>
      <c r="S4" s="8"/>
      <c r="T4" s="8"/>
      <c r="U4" s="8"/>
    </row>
    <row r="5" spans="1:21" s="1" customFormat="1" ht="33" customHeight="1">
      <c r="A5" s="7" t="s">
        <v>451</v>
      </c>
      <c r="B5" s="7"/>
      <c r="C5" s="7"/>
      <c r="D5" s="7"/>
      <c r="E5" s="7"/>
      <c r="F5" s="7"/>
      <c r="G5" s="7"/>
      <c r="H5" s="7"/>
      <c r="I5" s="7"/>
      <c r="J5" s="7"/>
      <c r="K5" s="7"/>
      <c r="L5" s="7"/>
      <c r="M5" s="7"/>
      <c r="N5" s="7"/>
      <c r="O5" s="7"/>
      <c r="P5" s="7"/>
      <c r="Q5" s="7"/>
      <c r="R5" s="7"/>
      <c r="S5" s="7"/>
      <c r="T5" s="7"/>
      <c r="U5" s="7"/>
    </row>
    <row r="6" spans="1:21" s="1" customFormat="1" ht="33" customHeight="1">
      <c r="A6" s="7" t="s">
        <v>452</v>
      </c>
      <c r="B6" s="7"/>
      <c r="C6" s="7"/>
      <c r="D6" s="7"/>
      <c r="E6" s="7"/>
      <c r="F6" s="7"/>
      <c r="G6" s="7"/>
      <c r="H6" s="7"/>
      <c r="I6" s="7"/>
      <c r="J6" s="7"/>
      <c r="K6" s="7"/>
      <c r="L6" s="7"/>
      <c r="M6" s="7"/>
      <c r="N6" s="7"/>
      <c r="O6" s="7"/>
      <c r="P6" s="7"/>
      <c r="Q6" s="7"/>
      <c r="R6" s="7"/>
      <c r="S6" s="7"/>
      <c r="T6" s="7"/>
      <c r="U6" s="7"/>
    </row>
    <row r="7" spans="1:21" s="1" customFormat="1" ht="33" customHeight="1">
      <c r="A7" s="7" t="s">
        <v>453</v>
      </c>
      <c r="B7" s="7"/>
      <c r="C7" s="7"/>
      <c r="D7" s="7"/>
      <c r="E7" s="7"/>
      <c r="F7" s="7"/>
      <c r="G7" s="7"/>
      <c r="H7" s="7"/>
      <c r="I7" s="7"/>
      <c r="J7" s="7"/>
      <c r="K7" s="7"/>
      <c r="L7" s="7"/>
      <c r="M7" s="7"/>
      <c r="N7" s="7"/>
      <c r="O7" s="7"/>
      <c r="P7" s="7"/>
      <c r="Q7" s="7"/>
      <c r="R7" s="7"/>
      <c r="S7" s="7"/>
      <c r="T7" s="7"/>
      <c r="U7" s="7"/>
    </row>
    <row r="8" spans="1:21" s="1" customFormat="1" ht="33" customHeight="1">
      <c r="A8" s="7" t="s">
        <v>349</v>
      </c>
      <c r="B8" s="7"/>
      <c r="C8" s="7"/>
      <c r="D8" s="7"/>
      <c r="E8" s="7"/>
      <c r="F8" s="7"/>
      <c r="G8" s="7"/>
      <c r="H8" s="7"/>
      <c r="I8" s="7"/>
      <c r="J8" s="7"/>
      <c r="K8" s="7"/>
      <c r="L8" s="7"/>
      <c r="M8" s="7"/>
      <c r="N8" s="7"/>
      <c r="O8" s="7"/>
      <c r="P8" s="7"/>
      <c r="Q8" s="7"/>
      <c r="R8" s="7"/>
      <c r="S8" s="7"/>
      <c r="T8" s="7"/>
      <c r="U8" s="7"/>
    </row>
    <row r="9" spans="1:21" s="1" customFormat="1" ht="33" customHeight="1">
      <c r="A9" s="7" t="s">
        <v>350</v>
      </c>
      <c r="B9" s="7"/>
      <c r="C9" s="7"/>
      <c r="D9" s="7"/>
      <c r="E9" s="7"/>
      <c r="F9" s="7"/>
      <c r="G9" s="7"/>
      <c r="H9" s="7"/>
      <c r="I9" s="7"/>
      <c r="J9" s="7"/>
      <c r="K9" s="7"/>
      <c r="L9" s="7"/>
      <c r="M9" s="7"/>
      <c r="N9" s="7"/>
      <c r="O9" s="7"/>
      <c r="P9" s="7"/>
      <c r="Q9" s="7"/>
      <c r="R9" s="7"/>
      <c r="S9" s="7"/>
      <c r="T9" s="7"/>
      <c r="U9" s="7"/>
    </row>
    <row r="10" spans="1:21" s="2" customFormat="1" ht="33" customHeight="1">
      <c r="A10" s="7" t="s">
        <v>351</v>
      </c>
      <c r="B10" s="7"/>
      <c r="C10" s="7"/>
      <c r="D10" s="7"/>
      <c r="E10" s="7"/>
      <c r="F10" s="7"/>
      <c r="G10" s="7"/>
      <c r="H10" s="7"/>
      <c r="I10" s="7"/>
      <c r="J10" s="7"/>
      <c r="K10" s="7"/>
      <c r="L10" s="7"/>
      <c r="M10" s="7"/>
      <c r="N10" s="7"/>
      <c r="O10" s="7"/>
      <c r="P10" s="7"/>
      <c r="Q10" s="7"/>
      <c r="R10" s="7"/>
      <c r="S10" s="7"/>
      <c r="T10" s="7"/>
      <c r="U10" s="7"/>
    </row>
    <row r="11" spans="1:21" s="1" customFormat="1" ht="24" customHeight="1">
      <c r="A11" s="9"/>
      <c r="B11" s="9"/>
      <c r="C11" s="9"/>
      <c r="D11" s="9"/>
      <c r="E11" s="9"/>
      <c r="F11" s="9"/>
      <c r="G11" s="9"/>
      <c r="H11" s="9"/>
      <c r="I11" s="9"/>
      <c r="J11" s="9"/>
      <c r="K11" s="9"/>
      <c r="L11" s="9"/>
      <c r="M11" s="9"/>
      <c r="N11" s="9"/>
      <c r="O11" s="9"/>
      <c r="P11" s="9"/>
      <c r="Q11" s="9"/>
      <c r="R11" s="9"/>
      <c r="S11" s="9"/>
      <c r="T11" s="9"/>
      <c r="U11" s="9"/>
    </row>
    <row r="12" spans="1:21" s="1" customFormat="1" ht="156" customHeight="1">
      <c r="A12" s="9"/>
      <c r="B12" s="9"/>
      <c r="C12" s="9"/>
      <c r="D12" s="9"/>
      <c r="E12" s="9"/>
      <c r="F12" s="9"/>
      <c r="G12" s="9"/>
      <c r="H12" s="9"/>
      <c r="I12" s="9"/>
      <c r="J12" s="9"/>
      <c r="K12" s="9"/>
      <c r="L12" s="9"/>
      <c r="M12" s="9"/>
      <c r="N12" s="9"/>
      <c r="O12" s="9"/>
      <c r="P12" s="9"/>
      <c r="Q12" s="9"/>
      <c r="R12" s="9"/>
      <c r="S12" s="9"/>
      <c r="T12" s="9"/>
      <c r="U12" s="9"/>
    </row>
    <row r="13" spans="1:21" s="1" customFormat="1" ht="150.75" customHeight="1">
      <c r="A13" s="10" t="s">
        <v>244</v>
      </c>
      <c r="B13" s="10"/>
      <c r="C13" s="10"/>
      <c r="D13" s="10"/>
      <c r="E13" s="10"/>
      <c r="F13" s="10"/>
      <c r="G13" s="10"/>
      <c r="H13" s="10"/>
      <c r="I13" s="10"/>
      <c r="J13" s="10"/>
      <c r="K13" s="10"/>
      <c r="L13" s="10"/>
      <c r="M13" s="10"/>
      <c r="N13" s="10"/>
      <c r="O13" s="10"/>
      <c r="P13" s="10"/>
      <c r="Q13" s="10"/>
      <c r="R13" s="10"/>
      <c r="S13" s="10"/>
      <c r="T13" s="10"/>
      <c r="U13" s="10"/>
    </row>
    <row r="14" spans="1:21" s="1" customFormat="1" ht="20.25">
      <c r="A14" s="11"/>
      <c r="B14" s="11"/>
      <c r="C14" s="11"/>
      <c r="D14" s="11"/>
      <c r="E14" s="11"/>
      <c r="F14" s="11"/>
      <c r="G14" s="11"/>
      <c r="H14" s="11"/>
      <c r="I14" s="11"/>
      <c r="J14" s="11"/>
      <c r="K14" s="11"/>
      <c r="L14" s="11"/>
      <c r="M14" s="11"/>
      <c r="N14" s="11"/>
      <c r="O14" s="11"/>
      <c r="P14" s="11"/>
      <c r="Q14" s="11"/>
      <c r="R14" s="11"/>
      <c r="S14" s="11"/>
      <c r="T14" s="11"/>
      <c r="U14" s="11"/>
    </row>
    <row r="15" spans="1:24" s="1" customFormat="1" ht="21" customHeight="1">
      <c r="A15" s="12" t="s">
        <v>352</v>
      </c>
      <c r="B15" s="12"/>
      <c r="C15" s="12"/>
      <c r="D15" s="12"/>
      <c r="E15" s="12"/>
      <c r="F15" s="12"/>
      <c r="G15" s="12"/>
      <c r="H15" s="12"/>
      <c r="I15" s="12"/>
      <c r="J15" s="12"/>
      <c r="K15" s="12"/>
      <c r="L15" s="12"/>
      <c r="M15" s="12"/>
      <c r="N15" s="12"/>
      <c r="O15" s="12"/>
      <c r="P15" s="12"/>
      <c r="Q15" s="12"/>
      <c r="R15" s="12"/>
      <c r="S15" s="12"/>
      <c r="T15" s="12"/>
      <c r="U15" s="12"/>
      <c r="X15" s="2"/>
    </row>
    <row r="16" spans="1:21" s="3" customFormat="1" ht="21" customHeight="1">
      <c r="A16" s="13" t="s">
        <v>353</v>
      </c>
      <c r="B16" s="13"/>
      <c r="C16" s="14" t="s">
        <v>454</v>
      </c>
      <c r="D16" s="14"/>
      <c r="E16" s="14"/>
      <c r="F16" s="14"/>
      <c r="G16" s="14"/>
      <c r="H16" s="14"/>
      <c r="I16" s="14"/>
      <c r="J16" s="14"/>
      <c r="K16" s="14"/>
      <c r="L16" s="13" t="s">
        <v>355</v>
      </c>
      <c r="M16" s="13"/>
      <c r="N16" s="14" t="s">
        <v>455</v>
      </c>
      <c r="O16" s="14"/>
      <c r="P16" s="14"/>
      <c r="Q16" s="14"/>
      <c r="R16" s="14"/>
      <c r="S16" s="14"/>
      <c r="T16" s="14"/>
      <c r="U16" s="14"/>
    </row>
    <row r="17" spans="1:21" s="3" customFormat="1" ht="21" customHeight="1">
      <c r="A17" s="13" t="s">
        <v>356</v>
      </c>
      <c r="B17" s="13"/>
      <c r="C17" s="14" t="s">
        <v>334</v>
      </c>
      <c r="D17" s="14"/>
      <c r="E17" s="14"/>
      <c r="F17" s="14"/>
      <c r="G17" s="14"/>
      <c r="H17" s="14"/>
      <c r="I17" s="14"/>
      <c r="J17" s="14"/>
      <c r="K17" s="14"/>
      <c r="L17" s="13" t="s">
        <v>357</v>
      </c>
      <c r="M17" s="13"/>
      <c r="N17" s="14">
        <v>414400</v>
      </c>
      <c r="O17" s="14"/>
      <c r="P17" s="14"/>
      <c r="Q17" s="14"/>
      <c r="R17" s="14"/>
      <c r="S17" s="14"/>
      <c r="T17" s="14"/>
      <c r="U17" s="14"/>
    </row>
    <row r="18" spans="1:21" s="3" customFormat="1" ht="27" customHeight="1">
      <c r="A18" s="13" t="s">
        <v>358</v>
      </c>
      <c r="B18" s="13"/>
      <c r="C18" s="14" t="s">
        <v>456</v>
      </c>
      <c r="D18" s="14"/>
      <c r="E18" s="14"/>
      <c r="F18" s="14"/>
      <c r="G18" s="14"/>
      <c r="H18" s="14"/>
      <c r="I18" s="14"/>
      <c r="J18" s="14"/>
      <c r="K18" s="14"/>
      <c r="L18" s="14"/>
      <c r="M18" s="14"/>
      <c r="N18" s="14"/>
      <c r="O18" s="14"/>
      <c r="P18" s="14"/>
      <c r="Q18" s="14"/>
      <c r="R18" s="14"/>
      <c r="S18" s="14"/>
      <c r="T18" s="14"/>
      <c r="U18" s="14"/>
    </row>
    <row r="19" spans="1:21" s="3" customFormat="1" ht="21" customHeight="1">
      <c r="A19" s="14" t="s">
        <v>360</v>
      </c>
      <c r="B19" s="14"/>
      <c r="C19" s="14">
        <v>32.2</v>
      </c>
      <c r="D19" s="14"/>
      <c r="E19" s="14"/>
      <c r="F19" s="14" t="s">
        <v>361</v>
      </c>
      <c r="G19" s="14"/>
      <c r="H19" s="14"/>
      <c r="I19" s="14">
        <v>32.2</v>
      </c>
      <c r="J19" s="14"/>
      <c r="K19" s="14" t="s">
        <v>362</v>
      </c>
      <c r="L19" s="14"/>
      <c r="M19" s="14"/>
      <c r="N19" s="14"/>
      <c r="O19" s="14"/>
      <c r="P19" s="14">
        <v>38.96</v>
      </c>
      <c r="Q19" s="14"/>
      <c r="R19" s="14"/>
      <c r="S19" s="14"/>
      <c r="T19" s="14" t="s">
        <v>363</v>
      </c>
      <c r="U19" s="14"/>
    </row>
    <row r="20" spans="1:21" s="3" customFormat="1" ht="21" customHeight="1">
      <c r="A20" s="14"/>
      <c r="B20" s="14"/>
      <c r="C20" s="14"/>
      <c r="D20" s="14"/>
      <c r="E20" s="14"/>
      <c r="F20" s="14"/>
      <c r="G20" s="14"/>
      <c r="H20" s="14"/>
      <c r="I20" s="14"/>
      <c r="J20" s="14"/>
      <c r="K20" s="14" t="s">
        <v>364</v>
      </c>
      <c r="L20" s="14"/>
      <c r="M20" s="14"/>
      <c r="N20" s="14"/>
      <c r="O20" s="14"/>
      <c r="P20" s="14"/>
      <c r="Q20" s="14"/>
      <c r="R20" s="14"/>
      <c r="S20" s="14"/>
      <c r="T20" s="14"/>
      <c r="U20" s="14"/>
    </row>
    <row r="21" spans="1:21" s="3" customFormat="1" ht="37.5" customHeight="1">
      <c r="A21" s="13" t="s">
        <v>365</v>
      </c>
      <c r="B21" s="13"/>
      <c r="C21" s="13"/>
      <c r="D21" s="13"/>
      <c r="E21" s="13"/>
      <c r="F21" s="13" t="s">
        <v>365</v>
      </c>
      <c r="G21" s="13"/>
      <c r="H21" s="13"/>
      <c r="I21" s="13"/>
      <c r="J21" s="13"/>
      <c r="K21" s="13" t="s">
        <v>365</v>
      </c>
      <c r="L21" s="13"/>
      <c r="M21" s="13"/>
      <c r="N21" s="13"/>
      <c r="O21" s="13"/>
      <c r="P21" s="13"/>
      <c r="Q21" s="13"/>
      <c r="R21" s="13"/>
      <c r="S21" s="13"/>
      <c r="T21" s="13" t="s">
        <v>365</v>
      </c>
      <c r="U21" s="13"/>
    </row>
    <row r="22" spans="1:21" s="3" customFormat="1" ht="21" customHeight="1">
      <c r="A22" s="13" t="s">
        <v>366</v>
      </c>
      <c r="B22" s="13"/>
      <c r="C22" s="14">
        <v>19.32</v>
      </c>
      <c r="D22" s="14"/>
      <c r="E22" s="14"/>
      <c r="F22" s="14" t="s">
        <v>366</v>
      </c>
      <c r="G22" s="14"/>
      <c r="H22" s="14"/>
      <c r="I22" s="14">
        <v>19.32</v>
      </c>
      <c r="J22" s="14"/>
      <c r="K22" s="13" t="s">
        <v>366</v>
      </c>
      <c r="L22" s="13"/>
      <c r="M22" s="13"/>
      <c r="N22" s="13"/>
      <c r="O22" s="13"/>
      <c r="P22" s="13">
        <v>19.32</v>
      </c>
      <c r="Q22" s="13"/>
      <c r="R22" s="13"/>
      <c r="S22" s="13"/>
      <c r="T22" s="13" t="s">
        <v>366</v>
      </c>
      <c r="U22" s="13"/>
    </row>
    <row r="23" spans="1:21" s="3" customFormat="1" ht="21.75" customHeight="1">
      <c r="A23" s="13" t="s">
        <v>367</v>
      </c>
      <c r="B23" s="13"/>
      <c r="C23" s="15"/>
      <c r="D23" s="16"/>
      <c r="E23" s="17"/>
      <c r="F23" s="14" t="s">
        <v>367</v>
      </c>
      <c r="G23" s="14"/>
      <c r="H23" s="14"/>
      <c r="I23" s="14"/>
      <c r="J23" s="14"/>
      <c r="K23" s="13" t="s">
        <v>367</v>
      </c>
      <c r="L23" s="13"/>
      <c r="M23" s="13"/>
      <c r="N23" s="13"/>
      <c r="O23" s="13"/>
      <c r="P23" s="13"/>
      <c r="Q23" s="13"/>
      <c r="R23" s="13"/>
      <c r="S23" s="13"/>
      <c r="T23" s="13" t="s">
        <v>367</v>
      </c>
      <c r="U23" s="13"/>
    </row>
    <row r="24" spans="1:21" s="3" customFormat="1" ht="45" customHeight="1">
      <c r="A24" s="13" t="s">
        <v>368</v>
      </c>
      <c r="B24" s="13"/>
      <c r="C24" s="14">
        <v>12.88</v>
      </c>
      <c r="D24" s="14"/>
      <c r="E24" s="14"/>
      <c r="F24" s="13" t="s">
        <v>368</v>
      </c>
      <c r="G24" s="13"/>
      <c r="H24" s="13"/>
      <c r="I24" s="13">
        <v>12.88</v>
      </c>
      <c r="J24" s="13"/>
      <c r="K24" s="13" t="s">
        <v>368</v>
      </c>
      <c r="L24" s="13"/>
      <c r="M24" s="13"/>
      <c r="N24" s="13"/>
      <c r="O24" s="13"/>
      <c r="P24" s="13">
        <v>12.88</v>
      </c>
      <c r="Q24" s="13"/>
      <c r="R24" s="13"/>
      <c r="S24" s="13"/>
      <c r="T24" s="13" t="s">
        <v>368</v>
      </c>
      <c r="U24" s="13"/>
    </row>
    <row r="25" spans="1:21" s="3" customFormat="1" ht="21" customHeight="1">
      <c r="A25" s="13" t="s">
        <v>369</v>
      </c>
      <c r="B25" s="13"/>
      <c r="C25" s="13"/>
      <c r="D25" s="13"/>
      <c r="E25" s="13"/>
      <c r="F25" s="13" t="s">
        <v>369</v>
      </c>
      <c r="G25" s="13"/>
      <c r="H25" s="13"/>
      <c r="I25" s="13"/>
      <c r="J25" s="13"/>
      <c r="K25" s="13" t="s">
        <v>369</v>
      </c>
      <c r="L25" s="13"/>
      <c r="M25" s="13"/>
      <c r="N25" s="13"/>
      <c r="O25" s="13"/>
      <c r="P25" s="13">
        <v>6.76</v>
      </c>
      <c r="Q25" s="13"/>
      <c r="R25" s="13"/>
      <c r="S25" s="13"/>
      <c r="T25" s="13" t="s">
        <v>369</v>
      </c>
      <c r="U25" s="13"/>
    </row>
    <row r="26" spans="1:21" s="3" customFormat="1" ht="21" customHeight="1">
      <c r="A26" s="18" t="s">
        <v>370</v>
      </c>
      <c r="B26" s="18"/>
      <c r="C26" s="18"/>
      <c r="D26" s="18"/>
      <c r="E26" s="18"/>
      <c r="F26" s="18"/>
      <c r="G26" s="18"/>
      <c r="H26" s="18"/>
      <c r="I26" s="18"/>
      <c r="J26" s="18"/>
      <c r="K26" s="18"/>
      <c r="L26" s="18"/>
      <c r="M26" s="18"/>
      <c r="N26" s="18"/>
      <c r="O26" s="18"/>
      <c r="P26" s="18"/>
      <c r="Q26" s="18"/>
      <c r="R26" s="18"/>
      <c r="S26" s="18"/>
      <c r="T26" s="18"/>
      <c r="U26" s="18"/>
    </row>
    <row r="27" spans="1:21" s="3" customFormat="1" ht="24" customHeight="1">
      <c r="A27" s="14" t="s">
        <v>371</v>
      </c>
      <c r="B27" s="14"/>
      <c r="C27" s="14"/>
      <c r="D27" s="14"/>
      <c r="E27" s="14"/>
      <c r="F27" s="14" t="s">
        <v>372</v>
      </c>
      <c r="G27" s="14"/>
      <c r="H27" s="14" t="s">
        <v>373</v>
      </c>
      <c r="I27" s="14"/>
      <c r="J27" s="14"/>
      <c r="K27" s="14"/>
      <c r="L27" s="14"/>
      <c r="M27" s="14"/>
      <c r="N27" s="14"/>
      <c r="O27" s="14"/>
      <c r="P27" s="14"/>
      <c r="Q27" s="14"/>
      <c r="R27" s="14" t="s">
        <v>374</v>
      </c>
      <c r="S27" s="14"/>
      <c r="T27" s="14"/>
      <c r="U27" s="14"/>
    </row>
    <row r="28" spans="1:21" s="3" customFormat="1" ht="21" customHeight="1">
      <c r="A28" s="14" t="s">
        <v>457</v>
      </c>
      <c r="B28" s="14"/>
      <c r="C28" s="14"/>
      <c r="D28" s="14"/>
      <c r="E28" s="14"/>
      <c r="F28" s="14" t="s">
        <v>458</v>
      </c>
      <c r="G28" s="14"/>
      <c r="H28" s="14" t="s">
        <v>459</v>
      </c>
      <c r="I28" s="14"/>
      <c r="J28" s="14"/>
      <c r="K28" s="14"/>
      <c r="L28" s="14"/>
      <c r="M28" s="14"/>
      <c r="N28" s="14"/>
      <c r="O28" s="14"/>
      <c r="P28" s="14"/>
      <c r="Q28" s="14"/>
      <c r="R28" s="14"/>
      <c r="S28" s="14"/>
      <c r="T28" s="14"/>
      <c r="U28" s="14"/>
    </row>
    <row r="29" spans="1:21" s="3" customFormat="1" ht="21" customHeight="1">
      <c r="A29" s="14"/>
      <c r="B29" s="14"/>
      <c r="C29" s="14"/>
      <c r="D29" s="14"/>
      <c r="E29" s="14"/>
      <c r="F29" s="14"/>
      <c r="G29" s="14"/>
      <c r="H29" s="14" t="s">
        <v>460</v>
      </c>
      <c r="I29" s="14"/>
      <c r="J29" s="14"/>
      <c r="K29" s="14"/>
      <c r="L29" s="14"/>
      <c r="M29" s="14"/>
      <c r="N29" s="14"/>
      <c r="O29" s="14"/>
      <c r="P29" s="14"/>
      <c r="Q29" s="14"/>
      <c r="R29" s="14"/>
      <c r="S29" s="14"/>
      <c r="T29" s="14"/>
      <c r="U29" s="14"/>
    </row>
    <row r="30" spans="1:21" s="3" customFormat="1" ht="21" customHeight="1">
      <c r="A30" s="14"/>
      <c r="B30" s="14"/>
      <c r="C30" s="14"/>
      <c r="D30" s="14"/>
      <c r="E30" s="14"/>
      <c r="F30" s="14"/>
      <c r="G30" s="14"/>
      <c r="H30" s="14" t="s">
        <v>461</v>
      </c>
      <c r="I30" s="14"/>
      <c r="J30" s="14"/>
      <c r="K30" s="14"/>
      <c r="L30" s="14"/>
      <c r="M30" s="14"/>
      <c r="N30" s="14"/>
      <c r="O30" s="14"/>
      <c r="P30" s="14"/>
      <c r="Q30" s="14"/>
      <c r="R30" s="14"/>
      <c r="S30" s="14"/>
      <c r="T30" s="14"/>
      <c r="U30" s="14"/>
    </row>
    <row r="31" spans="1:21" s="3" customFormat="1" ht="21" customHeight="1">
      <c r="A31" s="14"/>
      <c r="B31" s="14"/>
      <c r="C31" s="14"/>
      <c r="D31" s="14"/>
      <c r="E31" s="14"/>
      <c r="F31" s="14"/>
      <c r="G31" s="14"/>
      <c r="H31" s="14" t="s">
        <v>462</v>
      </c>
      <c r="I31" s="14"/>
      <c r="J31" s="14"/>
      <c r="K31" s="14"/>
      <c r="L31" s="14"/>
      <c r="M31" s="14"/>
      <c r="N31" s="14"/>
      <c r="O31" s="14"/>
      <c r="P31" s="14"/>
      <c r="Q31" s="14"/>
      <c r="R31" s="14"/>
      <c r="S31" s="14"/>
      <c r="T31" s="14"/>
      <c r="U31" s="14"/>
    </row>
    <row r="32" spans="1:21" s="3" customFormat="1" ht="21" customHeight="1">
      <c r="A32" s="14" t="s">
        <v>398</v>
      </c>
      <c r="B32" s="14"/>
      <c r="C32" s="14"/>
      <c r="D32" s="14"/>
      <c r="E32" s="14"/>
      <c r="F32" s="14" t="s">
        <v>463</v>
      </c>
      <c r="G32" s="14"/>
      <c r="H32" s="14" t="s">
        <v>399</v>
      </c>
      <c r="I32" s="14"/>
      <c r="J32" s="14"/>
      <c r="K32" s="14"/>
      <c r="L32" s="14"/>
      <c r="M32" s="14"/>
      <c r="N32" s="14"/>
      <c r="O32" s="14"/>
      <c r="P32" s="14"/>
      <c r="Q32" s="14"/>
      <c r="R32" s="14"/>
      <c r="S32" s="14"/>
      <c r="T32" s="14"/>
      <c r="U32" s="14"/>
    </row>
    <row r="33" spans="1:21" s="3" customFormat="1" ht="21" customHeight="1">
      <c r="A33" s="14" t="s">
        <v>464</v>
      </c>
      <c r="B33" s="14"/>
      <c r="C33" s="14"/>
      <c r="D33" s="14"/>
      <c r="E33" s="14"/>
      <c r="F33" s="14" t="s">
        <v>465</v>
      </c>
      <c r="G33" s="14"/>
      <c r="H33" s="14" t="s">
        <v>466</v>
      </c>
      <c r="I33" s="14"/>
      <c r="J33" s="14"/>
      <c r="K33" s="14"/>
      <c r="L33" s="14"/>
      <c r="M33" s="14"/>
      <c r="N33" s="14"/>
      <c r="O33" s="14"/>
      <c r="P33" s="14"/>
      <c r="Q33" s="14"/>
      <c r="R33" s="14"/>
      <c r="S33" s="14"/>
      <c r="T33" s="14"/>
      <c r="U33" s="14"/>
    </row>
    <row r="34" spans="1:21" s="3" customFormat="1" ht="24.75" customHeight="1">
      <c r="A34" s="14" t="s">
        <v>272</v>
      </c>
      <c r="B34" s="14"/>
      <c r="C34" s="14"/>
      <c r="D34" s="14"/>
      <c r="E34" s="14"/>
      <c r="F34" s="18" t="s">
        <v>467</v>
      </c>
      <c r="G34" s="18"/>
      <c r="H34" s="19"/>
      <c r="I34" s="18"/>
      <c r="J34" s="18"/>
      <c r="K34" s="18"/>
      <c r="L34" s="18"/>
      <c r="M34" s="18"/>
      <c r="N34" s="18"/>
      <c r="O34" s="18"/>
      <c r="P34" s="18"/>
      <c r="Q34" s="18"/>
      <c r="R34" s="18"/>
      <c r="S34" s="18"/>
      <c r="T34" s="18"/>
      <c r="U34" s="18"/>
    </row>
    <row r="35" spans="1:21" s="3" customFormat="1" ht="21" customHeight="1">
      <c r="A35" s="18" t="s">
        <v>406</v>
      </c>
      <c r="B35" s="18"/>
      <c r="C35" s="18"/>
      <c r="D35" s="18"/>
      <c r="E35" s="18"/>
      <c r="F35" s="18"/>
      <c r="G35" s="18"/>
      <c r="H35" s="18"/>
      <c r="I35" s="29"/>
      <c r="J35" s="29"/>
      <c r="K35" s="29"/>
      <c r="L35" s="29"/>
      <c r="M35" s="29"/>
      <c r="N35" s="29"/>
      <c r="O35" s="29"/>
      <c r="P35" s="29"/>
      <c r="Q35" s="29"/>
      <c r="R35" s="18"/>
      <c r="S35" s="18"/>
      <c r="T35" s="18"/>
      <c r="U35" s="18"/>
    </row>
    <row r="36" spans="1:21" s="3" customFormat="1" ht="21" customHeight="1">
      <c r="A36" s="14" t="s">
        <v>407</v>
      </c>
      <c r="B36" s="18" t="s">
        <v>408</v>
      </c>
      <c r="C36" s="18"/>
      <c r="D36" s="18"/>
      <c r="E36" s="18"/>
      <c r="F36" s="18"/>
      <c r="G36" s="18"/>
      <c r="H36" s="18"/>
      <c r="I36" s="18"/>
      <c r="J36" s="18"/>
      <c r="K36" s="18"/>
      <c r="L36" s="18"/>
      <c r="M36" s="18"/>
      <c r="N36" s="18"/>
      <c r="O36" s="18"/>
      <c r="P36" s="18"/>
      <c r="Q36" s="18" t="s">
        <v>287</v>
      </c>
      <c r="R36" s="18"/>
      <c r="S36" s="18"/>
      <c r="T36" s="18"/>
      <c r="U36" s="18"/>
    </row>
    <row r="37" spans="1:21" s="3" customFormat="1" ht="43.5" customHeight="1">
      <c r="A37" s="14"/>
      <c r="B37" s="20" t="s">
        <v>468</v>
      </c>
      <c r="C37" s="21"/>
      <c r="D37" s="21"/>
      <c r="E37" s="21"/>
      <c r="F37" s="21"/>
      <c r="G37" s="21"/>
      <c r="H37" s="21"/>
      <c r="I37" s="21"/>
      <c r="J37" s="21"/>
      <c r="K37" s="21"/>
      <c r="L37" s="21"/>
      <c r="M37" s="21"/>
      <c r="N37" s="21"/>
      <c r="O37" s="21"/>
      <c r="P37" s="30"/>
      <c r="Q37" s="14" t="s">
        <v>469</v>
      </c>
      <c r="R37" s="14"/>
      <c r="S37" s="14"/>
      <c r="T37" s="14"/>
      <c r="U37" s="14"/>
    </row>
    <row r="38" spans="1:21" s="3" customFormat="1" ht="28.5" customHeight="1">
      <c r="A38" s="14" t="s">
        <v>411</v>
      </c>
      <c r="B38" s="14" t="s">
        <v>412</v>
      </c>
      <c r="C38" s="14"/>
      <c r="D38" s="14"/>
      <c r="E38" s="14" t="s">
        <v>413</v>
      </c>
      <c r="F38" s="14"/>
      <c r="G38" s="14" t="s">
        <v>414</v>
      </c>
      <c r="H38" s="14"/>
      <c r="I38" s="14"/>
      <c r="J38" s="14"/>
      <c r="K38" s="14"/>
      <c r="L38" s="14"/>
      <c r="M38" s="14" t="s">
        <v>415</v>
      </c>
      <c r="N38" s="14"/>
      <c r="O38" s="14"/>
      <c r="P38" s="14"/>
      <c r="Q38" s="14" t="s">
        <v>416</v>
      </c>
      <c r="R38" s="14"/>
      <c r="S38" s="14"/>
      <c r="T38" s="14"/>
      <c r="U38" s="14"/>
    </row>
    <row r="39" spans="1:21" s="3" customFormat="1" ht="25.5" customHeight="1">
      <c r="A39" s="14"/>
      <c r="B39" s="14" t="s">
        <v>417</v>
      </c>
      <c r="C39" s="14"/>
      <c r="D39" s="14"/>
      <c r="E39" s="14" t="s">
        <v>300</v>
      </c>
      <c r="F39" s="14"/>
      <c r="G39" s="14" t="s">
        <v>470</v>
      </c>
      <c r="H39" s="14"/>
      <c r="I39" s="14"/>
      <c r="J39" s="14"/>
      <c r="K39" s="14"/>
      <c r="L39" s="14"/>
      <c r="M39" s="31">
        <v>1</v>
      </c>
      <c r="N39" s="14"/>
      <c r="O39" s="14"/>
      <c r="P39" s="14"/>
      <c r="Q39" s="32">
        <v>1.001</v>
      </c>
      <c r="R39" s="14"/>
      <c r="S39" s="14"/>
      <c r="T39" s="14"/>
      <c r="U39" s="14"/>
    </row>
    <row r="40" spans="1:21" s="3" customFormat="1" ht="24" customHeight="1">
      <c r="A40" s="14"/>
      <c r="B40" s="14"/>
      <c r="C40" s="14"/>
      <c r="D40" s="14"/>
      <c r="E40" s="14"/>
      <c r="F40" s="14"/>
      <c r="G40" s="14" t="s">
        <v>471</v>
      </c>
      <c r="H40" s="14"/>
      <c r="I40" s="14"/>
      <c r="J40" s="14"/>
      <c r="K40" s="14"/>
      <c r="L40" s="14"/>
      <c r="M40" s="14"/>
      <c r="N40" s="14"/>
      <c r="O40" s="14"/>
      <c r="P40" s="14"/>
      <c r="Q40" s="14"/>
      <c r="R40" s="14"/>
      <c r="S40" s="14"/>
      <c r="T40" s="14"/>
      <c r="U40" s="14"/>
    </row>
    <row r="41" spans="1:21" s="3" customFormat="1" ht="24" customHeight="1">
      <c r="A41" s="14"/>
      <c r="B41" s="14"/>
      <c r="C41" s="14"/>
      <c r="D41" s="14"/>
      <c r="E41" s="14" t="s">
        <v>297</v>
      </c>
      <c r="F41" s="14"/>
      <c r="G41" s="14" t="s">
        <v>472</v>
      </c>
      <c r="H41" s="14"/>
      <c r="I41" s="14"/>
      <c r="J41" s="14"/>
      <c r="K41" s="14"/>
      <c r="L41" s="14"/>
      <c r="M41" s="31">
        <v>1</v>
      </c>
      <c r="N41" s="14"/>
      <c r="O41" s="14"/>
      <c r="P41" s="14"/>
      <c r="Q41" s="14" t="s">
        <v>473</v>
      </c>
      <c r="R41" s="14"/>
      <c r="S41" s="14"/>
      <c r="T41" s="14"/>
      <c r="U41" s="14"/>
    </row>
    <row r="42" spans="1:21" s="3" customFormat="1" ht="21" customHeight="1">
      <c r="A42" s="14"/>
      <c r="B42" s="14"/>
      <c r="C42" s="14"/>
      <c r="D42" s="14"/>
      <c r="E42" s="14"/>
      <c r="F42" s="14"/>
      <c r="G42" s="14"/>
      <c r="H42" s="14"/>
      <c r="I42" s="14"/>
      <c r="J42" s="14"/>
      <c r="K42" s="14"/>
      <c r="L42" s="14"/>
      <c r="M42" s="14"/>
      <c r="N42" s="14"/>
      <c r="O42" s="14"/>
      <c r="P42" s="14"/>
      <c r="Q42" s="14"/>
      <c r="R42" s="14"/>
      <c r="S42" s="14"/>
      <c r="T42" s="14"/>
      <c r="U42" s="14"/>
    </row>
    <row r="43" spans="1:21" s="3" customFormat="1" ht="21" customHeight="1">
      <c r="A43" s="14"/>
      <c r="B43" s="14"/>
      <c r="C43" s="14"/>
      <c r="D43" s="14"/>
      <c r="E43" s="14" t="s">
        <v>303</v>
      </c>
      <c r="F43" s="14"/>
      <c r="G43" s="14" t="s">
        <v>474</v>
      </c>
      <c r="H43" s="14"/>
      <c r="I43" s="14"/>
      <c r="J43" s="14"/>
      <c r="K43" s="14"/>
      <c r="L43" s="14"/>
      <c r="M43" s="14" t="s">
        <v>305</v>
      </c>
      <c r="N43" s="14"/>
      <c r="O43" s="14"/>
      <c r="P43" s="14"/>
      <c r="Q43" s="14" t="s">
        <v>306</v>
      </c>
      <c r="R43" s="14"/>
      <c r="S43" s="14"/>
      <c r="T43" s="14"/>
      <c r="U43" s="14"/>
    </row>
    <row r="44" spans="1:21" s="3" customFormat="1" ht="21" customHeight="1">
      <c r="A44" s="14"/>
      <c r="B44" s="14"/>
      <c r="C44" s="14"/>
      <c r="D44" s="14"/>
      <c r="E44" s="14"/>
      <c r="F44" s="14"/>
      <c r="G44" s="14"/>
      <c r="H44" s="14"/>
      <c r="I44" s="14"/>
      <c r="J44" s="14"/>
      <c r="K44" s="14"/>
      <c r="L44" s="14"/>
      <c r="M44" s="14"/>
      <c r="N44" s="14"/>
      <c r="O44" s="14"/>
      <c r="P44" s="14"/>
      <c r="Q44" s="14"/>
      <c r="R44" s="14"/>
      <c r="S44" s="14"/>
      <c r="T44" s="14"/>
      <c r="U44" s="14"/>
    </row>
    <row r="45" spans="1:21" s="3" customFormat="1" ht="21" customHeight="1">
      <c r="A45" s="14"/>
      <c r="B45" s="14"/>
      <c r="C45" s="14"/>
      <c r="D45" s="14"/>
      <c r="E45" s="14" t="s">
        <v>307</v>
      </c>
      <c r="F45" s="14"/>
      <c r="G45" s="14" t="s">
        <v>475</v>
      </c>
      <c r="H45" s="14"/>
      <c r="I45" s="14"/>
      <c r="J45" s="14"/>
      <c r="K45" s="14"/>
      <c r="L45" s="14"/>
      <c r="M45" s="14">
        <v>322000</v>
      </c>
      <c r="N45" s="14"/>
      <c r="O45" s="14"/>
      <c r="P45" s="14"/>
      <c r="Q45" s="14" t="s">
        <v>475</v>
      </c>
      <c r="R45" s="14"/>
      <c r="S45" s="14"/>
      <c r="T45" s="14"/>
      <c r="U45" s="14"/>
    </row>
    <row r="46" spans="1:21" s="3" customFormat="1" ht="21" customHeight="1">
      <c r="A46" s="14"/>
      <c r="B46" s="14"/>
      <c r="C46" s="14"/>
      <c r="D46" s="14"/>
      <c r="E46" s="14"/>
      <c r="F46" s="14"/>
      <c r="G46" s="14"/>
      <c r="H46" s="14"/>
      <c r="I46" s="14"/>
      <c r="J46" s="14"/>
      <c r="K46" s="14"/>
      <c r="L46" s="14"/>
      <c r="M46" s="14"/>
      <c r="N46" s="14"/>
      <c r="O46" s="14"/>
      <c r="P46" s="14"/>
      <c r="Q46" s="14"/>
      <c r="R46" s="14"/>
      <c r="S46" s="14"/>
      <c r="T46" s="14"/>
      <c r="U46" s="14"/>
    </row>
    <row r="47" spans="1:21" s="3" customFormat="1" ht="21" customHeight="1">
      <c r="A47" s="14"/>
      <c r="B47" s="14" t="s">
        <v>424</v>
      </c>
      <c r="C47" s="14"/>
      <c r="D47" s="14"/>
      <c r="E47" s="14" t="s">
        <v>425</v>
      </c>
      <c r="F47" s="14"/>
      <c r="G47" s="14"/>
      <c r="H47" s="14"/>
      <c r="I47" s="14"/>
      <c r="J47" s="14"/>
      <c r="K47" s="14"/>
      <c r="L47" s="14"/>
      <c r="M47" s="14"/>
      <c r="N47" s="14"/>
      <c r="O47" s="14"/>
      <c r="P47" s="14"/>
      <c r="Q47" s="14"/>
      <c r="R47" s="14"/>
      <c r="S47" s="14"/>
      <c r="T47" s="14"/>
      <c r="U47" s="14"/>
    </row>
    <row r="48" spans="1:21" s="3" customFormat="1" ht="21" customHeight="1">
      <c r="A48" s="14"/>
      <c r="B48" s="14"/>
      <c r="C48" s="14"/>
      <c r="D48" s="14"/>
      <c r="E48" s="14" t="s">
        <v>426</v>
      </c>
      <c r="F48" s="14"/>
      <c r="G48" s="14"/>
      <c r="H48" s="14"/>
      <c r="I48" s="14"/>
      <c r="J48" s="14"/>
      <c r="K48" s="14"/>
      <c r="L48" s="14"/>
      <c r="M48" s="14"/>
      <c r="N48" s="14"/>
      <c r="O48" s="14"/>
      <c r="P48" s="14"/>
      <c r="Q48" s="14"/>
      <c r="R48" s="14"/>
      <c r="S48" s="14"/>
      <c r="T48" s="14"/>
      <c r="U48" s="14"/>
    </row>
    <row r="49" spans="1:21" s="3" customFormat="1" ht="21" customHeight="1">
      <c r="A49" s="14"/>
      <c r="B49" s="14"/>
      <c r="C49" s="14"/>
      <c r="D49" s="14"/>
      <c r="E49" s="14" t="s">
        <v>427</v>
      </c>
      <c r="F49" s="14"/>
      <c r="G49" s="14" t="s">
        <v>476</v>
      </c>
      <c r="H49" s="14"/>
      <c r="I49" s="14"/>
      <c r="J49" s="14"/>
      <c r="K49" s="14"/>
      <c r="L49" s="14"/>
      <c r="M49" s="14" t="s">
        <v>477</v>
      </c>
      <c r="N49" s="14"/>
      <c r="O49" s="14"/>
      <c r="P49" s="14"/>
      <c r="Q49" s="14" t="s">
        <v>320</v>
      </c>
      <c r="R49" s="14"/>
      <c r="S49" s="14"/>
      <c r="T49" s="14"/>
      <c r="U49" s="14"/>
    </row>
    <row r="50" spans="1:21" s="3" customFormat="1" ht="21" customHeight="1">
      <c r="A50" s="14"/>
      <c r="B50" s="14"/>
      <c r="C50" s="14"/>
      <c r="D50" s="14"/>
      <c r="E50" s="14" t="s">
        <v>426</v>
      </c>
      <c r="F50" s="14"/>
      <c r="G50" s="14"/>
      <c r="H50" s="14"/>
      <c r="I50" s="14"/>
      <c r="J50" s="14"/>
      <c r="K50" s="14"/>
      <c r="L50" s="14"/>
      <c r="M50" s="14"/>
      <c r="N50" s="14"/>
      <c r="O50" s="14"/>
      <c r="P50" s="14"/>
      <c r="Q50" s="14"/>
      <c r="R50" s="14"/>
      <c r="S50" s="14"/>
      <c r="T50" s="14"/>
      <c r="U50" s="14"/>
    </row>
    <row r="51" spans="1:21" s="3" customFormat="1" ht="27" customHeight="1">
      <c r="A51" s="14"/>
      <c r="B51" s="14"/>
      <c r="C51" s="14"/>
      <c r="D51" s="14"/>
      <c r="E51" s="14" t="s">
        <v>430</v>
      </c>
      <c r="F51" s="14"/>
      <c r="G51" s="14" t="s">
        <v>478</v>
      </c>
      <c r="H51" s="14"/>
      <c r="I51" s="14"/>
      <c r="J51" s="14"/>
      <c r="K51" s="14"/>
      <c r="L51" s="14"/>
      <c r="M51" s="14" t="s">
        <v>479</v>
      </c>
      <c r="N51" s="14"/>
      <c r="O51" s="14"/>
      <c r="P51" s="14"/>
      <c r="Q51" s="14" t="s">
        <v>320</v>
      </c>
      <c r="R51" s="14"/>
      <c r="S51" s="14"/>
      <c r="T51" s="14"/>
      <c r="U51" s="14"/>
    </row>
    <row r="52" spans="1:21" s="3" customFormat="1" ht="24" customHeight="1">
      <c r="A52" s="14"/>
      <c r="B52" s="14"/>
      <c r="C52" s="14"/>
      <c r="D52" s="14"/>
      <c r="E52" s="14" t="s">
        <v>426</v>
      </c>
      <c r="F52" s="14"/>
      <c r="G52" s="14"/>
      <c r="H52" s="14"/>
      <c r="I52" s="14"/>
      <c r="J52" s="14"/>
      <c r="K52" s="14"/>
      <c r="L52" s="14"/>
      <c r="M52" s="14"/>
      <c r="N52" s="14"/>
      <c r="O52" s="14"/>
      <c r="P52" s="14"/>
      <c r="Q52" s="14"/>
      <c r="R52" s="14"/>
      <c r="S52" s="14"/>
      <c r="T52" s="14"/>
      <c r="U52" s="14"/>
    </row>
    <row r="53" spans="1:21" s="3" customFormat="1" ht="30" customHeight="1">
      <c r="A53" s="14"/>
      <c r="B53" s="14"/>
      <c r="C53" s="14"/>
      <c r="D53" s="14"/>
      <c r="E53" s="14" t="s">
        <v>433</v>
      </c>
      <c r="F53" s="14"/>
      <c r="G53" s="14" t="s">
        <v>480</v>
      </c>
      <c r="H53" s="14"/>
      <c r="I53" s="14"/>
      <c r="J53" s="14"/>
      <c r="K53" s="14"/>
      <c r="L53" s="14"/>
      <c r="M53" s="31">
        <v>1</v>
      </c>
      <c r="N53" s="14"/>
      <c r="O53" s="14"/>
      <c r="P53" s="14"/>
      <c r="Q53" s="31">
        <v>1</v>
      </c>
      <c r="R53" s="14"/>
      <c r="S53" s="14"/>
      <c r="T53" s="14"/>
      <c r="U53" s="14"/>
    </row>
    <row r="54" spans="1:21" s="3" customFormat="1" ht="21" customHeight="1">
      <c r="A54" s="14"/>
      <c r="B54" s="14"/>
      <c r="C54" s="14"/>
      <c r="D54" s="14"/>
      <c r="E54" s="14" t="s">
        <v>426</v>
      </c>
      <c r="F54" s="14"/>
      <c r="G54" s="14"/>
      <c r="H54" s="14"/>
      <c r="I54" s="14"/>
      <c r="J54" s="14"/>
      <c r="K54" s="14"/>
      <c r="L54" s="14"/>
      <c r="M54" s="14"/>
      <c r="N54" s="14"/>
      <c r="O54" s="14"/>
      <c r="P54" s="14"/>
      <c r="Q54" s="14"/>
      <c r="R54" s="14"/>
      <c r="S54" s="14"/>
      <c r="T54" s="14"/>
      <c r="U54" s="14"/>
    </row>
    <row r="55" spans="1:21" s="3" customFormat="1" ht="21" customHeight="1">
      <c r="A55" s="14" t="s">
        <v>323</v>
      </c>
      <c r="B55" s="14"/>
      <c r="C55" s="14"/>
      <c r="D55" s="14"/>
      <c r="E55" s="14">
        <v>99</v>
      </c>
      <c r="F55" s="14"/>
      <c r="G55" s="14"/>
      <c r="H55" s="14"/>
      <c r="I55" s="14"/>
      <c r="J55" s="14"/>
      <c r="K55" s="14"/>
      <c r="L55" s="14"/>
      <c r="M55" s="14"/>
      <c r="N55" s="14"/>
      <c r="O55" s="14"/>
      <c r="P55" s="14"/>
      <c r="Q55" s="14"/>
      <c r="R55" s="14"/>
      <c r="S55" s="14"/>
      <c r="T55" s="14"/>
      <c r="U55" s="14"/>
    </row>
    <row r="56" spans="1:21" s="3" customFormat="1" ht="21" customHeight="1">
      <c r="A56" s="14" t="s">
        <v>325</v>
      </c>
      <c r="B56" s="14"/>
      <c r="C56" s="14"/>
      <c r="D56" s="14"/>
      <c r="E56" s="14" t="s">
        <v>326</v>
      </c>
      <c r="F56" s="14"/>
      <c r="G56" s="14"/>
      <c r="H56" s="14"/>
      <c r="I56" s="14"/>
      <c r="J56" s="14"/>
      <c r="K56" s="14"/>
      <c r="L56" s="14"/>
      <c r="M56" s="14"/>
      <c r="N56" s="14"/>
      <c r="O56" s="14"/>
      <c r="P56" s="14"/>
      <c r="Q56" s="14"/>
      <c r="R56" s="14"/>
      <c r="S56" s="14"/>
      <c r="T56" s="14"/>
      <c r="U56" s="14"/>
    </row>
    <row r="57" spans="1:21" s="3" customFormat="1" ht="21" customHeight="1">
      <c r="A57" s="18" t="s">
        <v>327</v>
      </c>
      <c r="B57" s="18"/>
      <c r="C57" s="18"/>
      <c r="D57" s="18"/>
      <c r="E57" s="18"/>
      <c r="F57" s="18"/>
      <c r="G57" s="18"/>
      <c r="H57" s="18"/>
      <c r="I57" s="18"/>
      <c r="J57" s="18"/>
      <c r="K57" s="18"/>
      <c r="L57" s="18"/>
      <c r="M57" s="18"/>
      <c r="N57" s="18"/>
      <c r="O57" s="18"/>
      <c r="P57" s="18"/>
      <c r="Q57" s="18"/>
      <c r="R57" s="18"/>
      <c r="S57" s="18"/>
      <c r="T57" s="18"/>
      <c r="U57" s="18"/>
    </row>
    <row r="58" spans="1:21" s="3" customFormat="1" ht="21" customHeight="1">
      <c r="A58" s="14" t="s">
        <v>435</v>
      </c>
      <c r="B58" s="14"/>
      <c r="C58" s="14"/>
      <c r="D58" s="14" t="s">
        <v>436</v>
      </c>
      <c r="E58" s="14"/>
      <c r="F58" s="14"/>
      <c r="G58" s="14"/>
      <c r="H58" s="14"/>
      <c r="I58" s="14"/>
      <c r="J58" s="14" t="s">
        <v>330</v>
      </c>
      <c r="K58" s="14"/>
      <c r="L58" s="14"/>
      <c r="M58" s="14"/>
      <c r="N58" s="14"/>
      <c r="O58" s="14" t="s">
        <v>437</v>
      </c>
      <c r="P58" s="14"/>
      <c r="Q58" s="14"/>
      <c r="R58" s="14"/>
      <c r="S58" s="14"/>
      <c r="T58" s="14"/>
      <c r="U58" s="14"/>
    </row>
    <row r="59" spans="1:21" s="4" customFormat="1" ht="21" customHeight="1">
      <c r="A59" s="14" t="s">
        <v>332</v>
      </c>
      <c r="B59" s="14"/>
      <c r="C59" s="14"/>
      <c r="D59" s="14" t="s">
        <v>333</v>
      </c>
      <c r="E59" s="14"/>
      <c r="F59" s="14"/>
      <c r="G59" s="14"/>
      <c r="H59" s="14"/>
      <c r="I59" s="14"/>
      <c r="J59" s="14" t="s">
        <v>334</v>
      </c>
      <c r="K59" s="14"/>
      <c r="L59" s="14"/>
      <c r="M59" s="14"/>
      <c r="N59" s="14"/>
      <c r="O59" s="14"/>
      <c r="P59" s="14"/>
      <c r="Q59" s="14"/>
      <c r="R59" s="14"/>
      <c r="S59" s="14"/>
      <c r="T59" s="14"/>
      <c r="U59" s="14"/>
    </row>
    <row r="60" spans="1:21" s="4" customFormat="1" ht="21" customHeight="1">
      <c r="A60" s="14" t="s">
        <v>247</v>
      </c>
      <c r="B60" s="14"/>
      <c r="C60" s="14"/>
      <c r="D60" s="14" t="s">
        <v>335</v>
      </c>
      <c r="E60" s="14"/>
      <c r="F60" s="14"/>
      <c r="G60" s="14"/>
      <c r="H60" s="14"/>
      <c r="I60" s="14"/>
      <c r="J60" s="14" t="s">
        <v>334</v>
      </c>
      <c r="K60" s="14"/>
      <c r="L60" s="14"/>
      <c r="M60" s="14"/>
      <c r="N60" s="14"/>
      <c r="O60" s="14"/>
      <c r="P60" s="14"/>
      <c r="Q60" s="14"/>
      <c r="R60" s="14"/>
      <c r="S60" s="14"/>
      <c r="T60" s="14"/>
      <c r="U60" s="14"/>
    </row>
    <row r="61" spans="1:21" s="4" customFormat="1" ht="21" customHeight="1">
      <c r="A61" s="22"/>
      <c r="B61" s="22"/>
      <c r="C61" s="22"/>
      <c r="D61" s="22"/>
      <c r="E61" s="22"/>
      <c r="F61" s="22"/>
      <c r="G61" s="22"/>
      <c r="H61" s="22"/>
      <c r="I61" s="22"/>
      <c r="J61" s="22"/>
      <c r="K61" s="22"/>
      <c r="L61" s="22"/>
      <c r="M61" s="22"/>
      <c r="N61" s="22"/>
      <c r="O61" s="22"/>
      <c r="P61" s="22"/>
      <c r="Q61" s="22"/>
      <c r="R61" s="22"/>
      <c r="S61" s="22"/>
      <c r="T61" s="22"/>
      <c r="U61" s="22"/>
    </row>
    <row r="62" spans="1:21" s="3" customFormat="1" ht="21" customHeight="1">
      <c r="A62" s="23"/>
      <c r="B62" s="24"/>
      <c r="C62" s="24"/>
      <c r="D62" s="24"/>
      <c r="E62" s="24"/>
      <c r="F62" s="24"/>
      <c r="G62" s="24"/>
      <c r="H62" s="24"/>
      <c r="I62" s="24"/>
      <c r="J62" s="24"/>
      <c r="K62" s="24"/>
      <c r="L62" s="24"/>
      <c r="M62" s="24"/>
      <c r="N62" s="24"/>
      <c r="O62" s="24"/>
      <c r="P62" s="24"/>
      <c r="Q62" s="24"/>
      <c r="R62" s="24"/>
      <c r="S62" s="24"/>
      <c r="T62" s="24"/>
      <c r="U62" s="33"/>
    </row>
    <row r="63" spans="1:21" s="3" customFormat="1" ht="16.5" customHeight="1">
      <c r="A63" s="25"/>
      <c r="B63" s="26"/>
      <c r="C63" s="26"/>
      <c r="D63" s="26"/>
      <c r="E63" s="26"/>
      <c r="F63" s="26"/>
      <c r="G63" s="26"/>
      <c r="H63" s="26"/>
      <c r="I63" s="26"/>
      <c r="J63" s="26"/>
      <c r="K63" s="26"/>
      <c r="L63" s="26"/>
      <c r="M63" s="26"/>
      <c r="N63" s="26"/>
      <c r="O63" s="26"/>
      <c r="P63" s="26"/>
      <c r="Q63" s="26"/>
      <c r="R63" s="26"/>
      <c r="S63" s="26"/>
      <c r="T63" s="26"/>
      <c r="U63" s="34"/>
    </row>
    <row r="64" spans="1:21" s="3" customFormat="1" ht="21" customHeight="1">
      <c r="A64" s="27" t="s">
        <v>438</v>
      </c>
      <c r="B64" s="28"/>
      <c r="C64" s="28"/>
      <c r="D64" s="28"/>
      <c r="E64" s="28"/>
      <c r="F64" s="28"/>
      <c r="G64" s="28"/>
      <c r="H64" s="28"/>
      <c r="I64" s="28"/>
      <c r="J64" s="28"/>
      <c r="K64" s="28"/>
      <c r="L64" s="28"/>
      <c r="M64" s="28"/>
      <c r="N64" s="28"/>
      <c r="O64" s="28"/>
      <c r="P64" s="28"/>
      <c r="Q64" s="28"/>
      <c r="R64" s="28"/>
      <c r="S64" s="28"/>
      <c r="T64" s="28"/>
      <c r="U64" s="35"/>
    </row>
    <row r="65" spans="1:21" s="3" customFormat="1" ht="21" customHeight="1">
      <c r="A65" s="27" t="s">
        <v>439</v>
      </c>
      <c r="B65" s="28"/>
      <c r="C65" s="28"/>
      <c r="D65" s="28"/>
      <c r="E65" s="28"/>
      <c r="F65" s="28"/>
      <c r="G65" s="28"/>
      <c r="H65" s="28"/>
      <c r="I65" s="28"/>
      <c r="J65" s="28"/>
      <c r="K65" s="28"/>
      <c r="L65" s="28"/>
      <c r="M65" s="28"/>
      <c r="N65" s="28"/>
      <c r="O65" s="28"/>
      <c r="P65" s="28"/>
      <c r="Q65" s="28"/>
      <c r="R65" s="28"/>
      <c r="S65" s="28"/>
      <c r="T65" s="28"/>
      <c r="U65" s="35"/>
    </row>
    <row r="66" spans="1:21" s="3" customFormat="1" ht="60" customHeight="1">
      <c r="A66" s="36" t="s">
        <v>440</v>
      </c>
      <c r="B66" s="37"/>
      <c r="C66" s="37"/>
      <c r="D66" s="37"/>
      <c r="E66" s="37"/>
      <c r="F66" s="37"/>
      <c r="G66" s="37"/>
      <c r="H66" s="37"/>
      <c r="I66" s="37"/>
      <c r="J66" s="37"/>
      <c r="K66" s="37"/>
      <c r="L66" s="37"/>
      <c r="M66" s="37"/>
      <c r="N66" s="37"/>
      <c r="O66" s="37"/>
      <c r="P66" s="37"/>
      <c r="Q66" s="37"/>
      <c r="R66" s="37"/>
      <c r="S66" s="37"/>
      <c r="T66" s="37"/>
      <c r="U66" s="49"/>
    </row>
    <row r="67" spans="1:21" s="3" customFormat="1" ht="21" customHeight="1">
      <c r="A67" s="38" t="s">
        <v>441</v>
      </c>
      <c r="B67" s="39"/>
      <c r="C67" s="39"/>
      <c r="D67" s="39"/>
      <c r="E67" s="39"/>
      <c r="F67" s="39"/>
      <c r="G67" s="39"/>
      <c r="H67" s="39"/>
      <c r="I67" s="39"/>
      <c r="J67" s="39"/>
      <c r="K67" s="39"/>
      <c r="L67" s="39"/>
      <c r="M67" s="39"/>
      <c r="N67" s="39"/>
      <c r="O67" s="39"/>
      <c r="P67" s="39"/>
      <c r="Q67" s="39"/>
      <c r="R67" s="39"/>
      <c r="S67" s="39"/>
      <c r="T67" s="39"/>
      <c r="U67" s="50"/>
    </row>
    <row r="68" spans="1:21" s="3" customFormat="1" ht="21" customHeight="1">
      <c r="A68" s="38" t="s">
        <v>442</v>
      </c>
      <c r="B68" s="39"/>
      <c r="C68" s="39"/>
      <c r="D68" s="39"/>
      <c r="E68" s="39"/>
      <c r="F68" s="39"/>
      <c r="G68" s="39"/>
      <c r="H68" s="39"/>
      <c r="I68" s="39"/>
      <c r="J68" s="39"/>
      <c r="K68" s="39"/>
      <c r="L68" s="39"/>
      <c r="M68" s="39"/>
      <c r="N68" s="39"/>
      <c r="O68" s="39"/>
      <c r="P68" s="39"/>
      <c r="Q68" s="39"/>
      <c r="R68" s="39"/>
      <c r="S68" s="39"/>
      <c r="T68" s="39"/>
      <c r="U68" s="50"/>
    </row>
    <row r="69" spans="1:21" s="3" customFormat="1" ht="57.75" customHeight="1">
      <c r="A69" s="36" t="s">
        <v>443</v>
      </c>
      <c r="B69" s="37"/>
      <c r="C69" s="37"/>
      <c r="D69" s="37"/>
      <c r="E69" s="37"/>
      <c r="F69" s="37"/>
      <c r="G69" s="37"/>
      <c r="H69" s="37"/>
      <c r="I69" s="37"/>
      <c r="J69" s="37"/>
      <c r="K69" s="37"/>
      <c r="L69" s="37"/>
      <c r="M69" s="37"/>
      <c r="N69" s="37"/>
      <c r="O69" s="37"/>
      <c r="P69" s="37"/>
      <c r="Q69" s="37"/>
      <c r="R69" s="37"/>
      <c r="S69" s="37"/>
      <c r="T69" s="37"/>
      <c r="U69" s="49"/>
    </row>
    <row r="70" spans="1:21" s="3" customFormat="1" ht="21" customHeight="1">
      <c r="A70" s="38" t="s">
        <v>444</v>
      </c>
      <c r="B70" s="39"/>
      <c r="C70" s="39"/>
      <c r="D70" s="39"/>
      <c r="E70" s="39"/>
      <c r="F70" s="39"/>
      <c r="G70" s="39"/>
      <c r="H70" s="39"/>
      <c r="I70" s="39"/>
      <c r="J70" s="39"/>
      <c r="K70" s="39"/>
      <c r="L70" s="39"/>
      <c r="M70" s="39"/>
      <c r="N70" s="39"/>
      <c r="O70" s="39"/>
      <c r="P70" s="39"/>
      <c r="Q70" s="39"/>
      <c r="R70" s="39"/>
      <c r="S70" s="39"/>
      <c r="T70" s="39"/>
      <c r="U70" s="50"/>
    </row>
    <row r="71" spans="1:21" s="3" customFormat="1" ht="21" customHeight="1">
      <c r="A71" s="38" t="s">
        <v>445</v>
      </c>
      <c r="B71" s="39"/>
      <c r="C71" s="39"/>
      <c r="D71" s="39"/>
      <c r="E71" s="39"/>
      <c r="F71" s="39"/>
      <c r="G71" s="39"/>
      <c r="H71" s="39"/>
      <c r="I71" s="39"/>
      <c r="J71" s="39"/>
      <c r="K71" s="39"/>
      <c r="L71" s="39"/>
      <c r="M71" s="39"/>
      <c r="N71" s="39"/>
      <c r="O71" s="39"/>
      <c r="P71" s="39"/>
      <c r="Q71" s="39"/>
      <c r="R71" s="39"/>
      <c r="S71" s="39"/>
      <c r="T71" s="39"/>
      <c r="U71" s="50"/>
    </row>
    <row r="72" spans="1:21" s="3" customFormat="1" ht="54" customHeight="1">
      <c r="A72" s="36" t="s">
        <v>446</v>
      </c>
      <c r="B72" s="37"/>
      <c r="C72" s="37"/>
      <c r="D72" s="37"/>
      <c r="E72" s="37"/>
      <c r="F72" s="37"/>
      <c r="G72" s="37"/>
      <c r="H72" s="37"/>
      <c r="I72" s="37"/>
      <c r="J72" s="37"/>
      <c r="K72" s="37"/>
      <c r="L72" s="37"/>
      <c r="M72" s="37"/>
      <c r="N72" s="37"/>
      <c r="O72" s="37"/>
      <c r="P72" s="37"/>
      <c r="Q72" s="37"/>
      <c r="R72" s="37"/>
      <c r="S72" s="37"/>
      <c r="T72" s="37"/>
      <c r="U72" s="49"/>
    </row>
    <row r="73" spans="1:21" s="3" customFormat="1" ht="21" customHeight="1">
      <c r="A73" s="38" t="s">
        <v>447</v>
      </c>
      <c r="B73" s="39"/>
      <c r="C73" s="39"/>
      <c r="D73" s="39"/>
      <c r="E73" s="39"/>
      <c r="F73" s="39"/>
      <c r="G73" s="39"/>
      <c r="H73" s="39"/>
      <c r="I73" s="39"/>
      <c r="J73" s="39"/>
      <c r="K73" s="39"/>
      <c r="L73" s="39"/>
      <c r="M73" s="39"/>
      <c r="N73" s="39"/>
      <c r="O73" s="39"/>
      <c r="P73" s="39"/>
      <c r="Q73" s="39"/>
      <c r="R73" s="39"/>
      <c r="S73" s="39"/>
      <c r="T73" s="39"/>
      <c r="U73" s="50"/>
    </row>
    <row r="74" spans="1:21" s="3" customFormat="1" ht="21" customHeight="1">
      <c r="A74" s="40" t="s">
        <v>445</v>
      </c>
      <c r="B74" s="41"/>
      <c r="C74" s="41"/>
      <c r="D74" s="41"/>
      <c r="E74" s="41"/>
      <c r="F74" s="41"/>
      <c r="G74" s="41"/>
      <c r="H74" s="41"/>
      <c r="I74" s="41"/>
      <c r="J74" s="41"/>
      <c r="K74" s="41"/>
      <c r="L74" s="41"/>
      <c r="M74" s="41"/>
      <c r="N74" s="41"/>
      <c r="O74" s="41"/>
      <c r="P74" s="41"/>
      <c r="Q74" s="41"/>
      <c r="R74" s="41"/>
      <c r="S74" s="41"/>
      <c r="T74" s="41"/>
      <c r="U74" s="51"/>
    </row>
    <row r="75" spans="1:21" s="3" customFormat="1" ht="12">
      <c r="A75" s="42" t="s">
        <v>481</v>
      </c>
      <c r="B75" s="42"/>
      <c r="C75" s="42"/>
      <c r="D75" s="42"/>
      <c r="E75" s="42"/>
      <c r="F75" s="42"/>
      <c r="G75" s="42"/>
      <c r="H75" s="42"/>
      <c r="I75" s="42"/>
      <c r="J75" s="42"/>
      <c r="K75" s="42"/>
      <c r="L75" s="42"/>
      <c r="M75" s="42"/>
      <c r="N75" s="42"/>
      <c r="O75" s="42"/>
      <c r="P75" s="42"/>
      <c r="Q75" s="42"/>
      <c r="R75" s="42"/>
      <c r="S75" s="42"/>
      <c r="T75" s="42"/>
      <c r="U75" s="42"/>
    </row>
    <row r="76" spans="1:21" s="3" customFormat="1" ht="52.5" customHeight="1">
      <c r="A76" s="43" t="s">
        <v>482</v>
      </c>
      <c r="B76" s="44"/>
      <c r="C76" s="44"/>
      <c r="D76" s="44"/>
      <c r="E76" s="44"/>
      <c r="F76" s="44"/>
      <c r="G76" s="44"/>
      <c r="H76" s="44"/>
      <c r="I76" s="44"/>
      <c r="J76" s="44"/>
      <c r="K76" s="44"/>
      <c r="L76" s="44"/>
      <c r="M76" s="44"/>
      <c r="N76" s="44"/>
      <c r="O76" s="44"/>
      <c r="P76" s="44"/>
      <c r="Q76" s="44"/>
      <c r="R76" s="44"/>
      <c r="S76" s="44"/>
      <c r="T76" s="44"/>
      <c r="U76" s="52"/>
    </row>
    <row r="77" spans="1:21" s="3" customFormat="1" ht="15" customHeight="1">
      <c r="A77" s="45"/>
      <c r="B77" s="46"/>
      <c r="C77" s="46"/>
      <c r="D77" s="46"/>
      <c r="E77" s="46"/>
      <c r="F77" s="46"/>
      <c r="G77" s="46"/>
      <c r="H77" s="46"/>
      <c r="I77" s="46"/>
      <c r="J77" s="46"/>
      <c r="K77" s="46"/>
      <c r="L77" s="46"/>
      <c r="M77" s="46"/>
      <c r="N77" s="46"/>
      <c r="O77" s="46"/>
      <c r="P77" s="46"/>
      <c r="Q77" s="46"/>
      <c r="R77" s="46"/>
      <c r="S77" s="46"/>
      <c r="T77" s="46"/>
      <c r="U77" s="53"/>
    </row>
    <row r="78" spans="1:21" s="3" customFormat="1" ht="15" customHeight="1">
      <c r="A78" s="45"/>
      <c r="B78" s="46"/>
      <c r="C78" s="46"/>
      <c r="D78" s="46"/>
      <c r="E78" s="46"/>
      <c r="F78" s="46"/>
      <c r="G78" s="46"/>
      <c r="H78" s="46"/>
      <c r="I78" s="46"/>
      <c r="J78" s="46"/>
      <c r="K78" s="46"/>
      <c r="L78" s="46"/>
      <c r="M78" s="46"/>
      <c r="N78" s="46"/>
      <c r="O78" s="46"/>
      <c r="P78" s="46"/>
      <c r="Q78" s="46"/>
      <c r="R78" s="46"/>
      <c r="S78" s="46"/>
      <c r="T78" s="46"/>
      <c r="U78" s="53"/>
    </row>
    <row r="79" spans="1:21" s="3" customFormat="1" ht="15" customHeight="1">
      <c r="A79" s="45"/>
      <c r="B79" s="46"/>
      <c r="C79" s="46"/>
      <c r="D79" s="46"/>
      <c r="E79" s="46"/>
      <c r="F79" s="46"/>
      <c r="G79" s="46"/>
      <c r="H79" s="46"/>
      <c r="I79" s="46"/>
      <c r="J79" s="46"/>
      <c r="K79" s="46"/>
      <c r="L79" s="46"/>
      <c r="M79" s="46"/>
      <c r="N79" s="46"/>
      <c r="O79" s="46"/>
      <c r="P79" s="46"/>
      <c r="Q79" s="46"/>
      <c r="R79" s="46"/>
      <c r="S79" s="46"/>
      <c r="T79" s="46"/>
      <c r="U79" s="53"/>
    </row>
    <row r="80" spans="1:21" s="3" customFormat="1" ht="15" customHeight="1">
      <c r="A80" s="45"/>
      <c r="B80" s="46"/>
      <c r="C80" s="46"/>
      <c r="D80" s="46"/>
      <c r="E80" s="46"/>
      <c r="F80" s="46"/>
      <c r="G80" s="46"/>
      <c r="H80" s="46"/>
      <c r="I80" s="46"/>
      <c r="J80" s="46"/>
      <c r="K80" s="46"/>
      <c r="L80" s="46"/>
      <c r="M80" s="46"/>
      <c r="N80" s="46"/>
      <c r="O80" s="46"/>
      <c r="P80" s="46"/>
      <c r="Q80" s="46"/>
      <c r="R80" s="46"/>
      <c r="S80" s="46"/>
      <c r="T80" s="46"/>
      <c r="U80" s="53"/>
    </row>
    <row r="81" spans="1:21" s="3" customFormat="1" ht="15" customHeight="1">
      <c r="A81" s="45"/>
      <c r="B81" s="46"/>
      <c r="C81" s="46"/>
      <c r="D81" s="46"/>
      <c r="E81" s="46"/>
      <c r="F81" s="46"/>
      <c r="G81" s="46"/>
      <c r="H81" s="46"/>
      <c r="I81" s="46"/>
      <c r="J81" s="46"/>
      <c r="K81" s="46"/>
      <c r="L81" s="46"/>
      <c r="M81" s="46"/>
      <c r="N81" s="46"/>
      <c r="O81" s="46"/>
      <c r="P81" s="46"/>
      <c r="Q81" s="46"/>
      <c r="R81" s="46"/>
      <c r="S81" s="46"/>
      <c r="T81" s="46"/>
      <c r="U81" s="53"/>
    </row>
    <row r="82" spans="1:21" s="3" customFormat="1" ht="15" customHeight="1">
      <c r="A82" s="45"/>
      <c r="B82" s="46"/>
      <c r="C82" s="46"/>
      <c r="D82" s="46"/>
      <c r="E82" s="46"/>
      <c r="F82" s="46"/>
      <c r="G82" s="46"/>
      <c r="H82" s="46"/>
      <c r="I82" s="46"/>
      <c r="J82" s="46"/>
      <c r="K82" s="46"/>
      <c r="L82" s="46"/>
      <c r="M82" s="46"/>
      <c r="N82" s="46"/>
      <c r="O82" s="46"/>
      <c r="P82" s="46"/>
      <c r="Q82" s="46"/>
      <c r="R82" s="46"/>
      <c r="S82" s="46"/>
      <c r="T82" s="46"/>
      <c r="U82" s="53"/>
    </row>
    <row r="83" spans="1:21" s="3" customFormat="1" ht="15" customHeight="1">
      <c r="A83" s="45"/>
      <c r="B83" s="46"/>
      <c r="C83" s="46"/>
      <c r="D83" s="46"/>
      <c r="E83" s="46"/>
      <c r="F83" s="46"/>
      <c r="G83" s="46"/>
      <c r="H83" s="46"/>
      <c r="I83" s="46"/>
      <c r="J83" s="46"/>
      <c r="K83" s="46"/>
      <c r="L83" s="46"/>
      <c r="M83" s="46"/>
      <c r="N83" s="46"/>
      <c r="O83" s="46"/>
      <c r="P83" s="46"/>
      <c r="Q83" s="46"/>
      <c r="R83" s="46"/>
      <c r="S83" s="46"/>
      <c r="T83" s="46"/>
      <c r="U83" s="53"/>
    </row>
    <row r="84" spans="1:21" s="3" customFormat="1" ht="15" customHeight="1">
      <c r="A84" s="45"/>
      <c r="B84" s="46"/>
      <c r="C84" s="46"/>
      <c r="D84" s="46"/>
      <c r="E84" s="46"/>
      <c r="F84" s="46"/>
      <c r="G84" s="46"/>
      <c r="H84" s="46"/>
      <c r="I84" s="46"/>
      <c r="J84" s="46"/>
      <c r="K84" s="46"/>
      <c r="L84" s="46"/>
      <c r="M84" s="46"/>
      <c r="N84" s="46"/>
      <c r="O84" s="46"/>
      <c r="P84" s="46"/>
      <c r="Q84" s="46"/>
      <c r="R84" s="46"/>
      <c r="S84" s="46"/>
      <c r="T84" s="46"/>
      <c r="U84" s="53"/>
    </row>
    <row r="85" spans="1:21" s="3" customFormat="1" ht="15" customHeight="1">
      <c r="A85" s="45"/>
      <c r="B85" s="46"/>
      <c r="C85" s="46"/>
      <c r="D85" s="46"/>
      <c r="E85" s="46"/>
      <c r="F85" s="46"/>
      <c r="G85" s="46"/>
      <c r="H85" s="46"/>
      <c r="I85" s="46"/>
      <c r="J85" s="46"/>
      <c r="K85" s="46"/>
      <c r="L85" s="46"/>
      <c r="M85" s="46"/>
      <c r="N85" s="46"/>
      <c r="O85" s="46"/>
      <c r="P85" s="46"/>
      <c r="Q85" s="46"/>
      <c r="R85" s="46"/>
      <c r="S85" s="46"/>
      <c r="T85" s="46"/>
      <c r="U85" s="53"/>
    </row>
    <row r="86" spans="1:21" s="3" customFormat="1" ht="15" customHeight="1">
      <c r="A86" s="45"/>
      <c r="B86" s="46"/>
      <c r="C86" s="46"/>
      <c r="D86" s="46"/>
      <c r="E86" s="46"/>
      <c r="F86" s="46"/>
      <c r="G86" s="46"/>
      <c r="H86" s="46"/>
      <c r="I86" s="46"/>
      <c r="J86" s="46"/>
      <c r="K86" s="46"/>
      <c r="L86" s="46"/>
      <c r="M86" s="46"/>
      <c r="N86" s="46"/>
      <c r="O86" s="46"/>
      <c r="P86" s="46"/>
      <c r="Q86" s="46"/>
      <c r="R86" s="46"/>
      <c r="S86" s="46"/>
      <c r="T86" s="46"/>
      <c r="U86" s="53"/>
    </row>
    <row r="87" spans="1:21" s="3" customFormat="1" ht="15" customHeight="1">
      <c r="A87" s="45"/>
      <c r="B87" s="46"/>
      <c r="C87" s="46"/>
      <c r="D87" s="46"/>
      <c r="E87" s="46"/>
      <c r="F87" s="46"/>
      <c r="G87" s="46"/>
      <c r="H87" s="46"/>
      <c r="I87" s="46"/>
      <c r="J87" s="46"/>
      <c r="K87" s="46"/>
      <c r="L87" s="46"/>
      <c r="M87" s="46"/>
      <c r="N87" s="46"/>
      <c r="O87" s="46"/>
      <c r="P87" s="46"/>
      <c r="Q87" s="46"/>
      <c r="R87" s="46"/>
      <c r="S87" s="46"/>
      <c r="T87" s="46"/>
      <c r="U87" s="53"/>
    </row>
    <row r="88" spans="1:21" s="3" customFormat="1" ht="15" customHeight="1">
      <c r="A88" s="45"/>
      <c r="B88" s="46"/>
      <c r="C88" s="46"/>
      <c r="D88" s="46"/>
      <c r="E88" s="46"/>
      <c r="F88" s="46"/>
      <c r="G88" s="46"/>
      <c r="H88" s="46"/>
      <c r="I88" s="46"/>
      <c r="J88" s="46"/>
      <c r="K88" s="46"/>
      <c r="L88" s="46"/>
      <c r="M88" s="46"/>
      <c r="N88" s="46"/>
      <c r="O88" s="46"/>
      <c r="P88" s="46"/>
      <c r="Q88" s="46"/>
      <c r="R88" s="46"/>
      <c r="S88" s="46"/>
      <c r="T88" s="46"/>
      <c r="U88" s="53"/>
    </row>
    <row r="89" spans="1:21" s="3" customFormat="1" ht="15" customHeight="1">
      <c r="A89" s="45"/>
      <c r="B89" s="46"/>
      <c r="C89" s="46"/>
      <c r="D89" s="46"/>
      <c r="E89" s="46"/>
      <c r="F89" s="46"/>
      <c r="G89" s="46"/>
      <c r="H89" s="46"/>
      <c r="I89" s="46"/>
      <c r="J89" s="46"/>
      <c r="K89" s="46"/>
      <c r="L89" s="46"/>
      <c r="M89" s="46"/>
      <c r="N89" s="46"/>
      <c r="O89" s="46"/>
      <c r="P89" s="46"/>
      <c r="Q89" s="46"/>
      <c r="R89" s="46"/>
      <c r="S89" s="46"/>
      <c r="T89" s="46"/>
      <c r="U89" s="53"/>
    </row>
    <row r="90" spans="1:21" s="3" customFormat="1" ht="15" customHeight="1">
      <c r="A90" s="45"/>
      <c r="B90" s="46"/>
      <c r="C90" s="46"/>
      <c r="D90" s="46"/>
      <c r="E90" s="46"/>
      <c r="F90" s="46"/>
      <c r="G90" s="46"/>
      <c r="H90" s="46"/>
      <c r="I90" s="46"/>
      <c r="J90" s="46"/>
      <c r="K90" s="46"/>
      <c r="L90" s="46"/>
      <c r="M90" s="46"/>
      <c r="N90" s="46"/>
      <c r="O90" s="46"/>
      <c r="P90" s="46"/>
      <c r="Q90" s="46"/>
      <c r="R90" s="46"/>
      <c r="S90" s="46"/>
      <c r="T90" s="46"/>
      <c r="U90" s="53"/>
    </row>
    <row r="91" spans="1:21" s="1" customFormat="1" ht="14.25">
      <c r="A91" s="45"/>
      <c r="B91" s="46"/>
      <c r="C91" s="46"/>
      <c r="D91" s="46"/>
      <c r="E91" s="46"/>
      <c r="F91" s="46"/>
      <c r="G91" s="46"/>
      <c r="H91" s="46"/>
      <c r="I91" s="46"/>
      <c r="J91" s="46"/>
      <c r="K91" s="46"/>
      <c r="L91" s="46"/>
      <c r="M91" s="46"/>
      <c r="N91" s="46"/>
      <c r="O91" s="46"/>
      <c r="P91" s="46"/>
      <c r="Q91" s="46"/>
      <c r="R91" s="46"/>
      <c r="S91" s="46"/>
      <c r="T91" s="46"/>
      <c r="U91" s="53"/>
    </row>
    <row r="92" spans="1:21" s="1" customFormat="1" ht="14.25">
      <c r="A92" s="45"/>
      <c r="B92" s="46"/>
      <c r="C92" s="46"/>
      <c r="D92" s="46"/>
      <c r="E92" s="46"/>
      <c r="F92" s="46"/>
      <c r="G92" s="46"/>
      <c r="H92" s="46"/>
      <c r="I92" s="46"/>
      <c r="J92" s="46"/>
      <c r="K92" s="46"/>
      <c r="L92" s="46"/>
      <c r="M92" s="46"/>
      <c r="N92" s="46"/>
      <c r="O92" s="46"/>
      <c r="P92" s="46"/>
      <c r="Q92" s="46"/>
      <c r="R92" s="46"/>
      <c r="S92" s="46"/>
      <c r="T92" s="46"/>
      <c r="U92" s="53"/>
    </row>
    <row r="93" spans="1:21" s="1" customFormat="1" ht="14.25">
      <c r="A93" s="45"/>
      <c r="B93" s="46"/>
      <c r="C93" s="46"/>
      <c r="D93" s="46"/>
      <c r="E93" s="46"/>
      <c r="F93" s="46"/>
      <c r="G93" s="46"/>
      <c r="H93" s="46"/>
      <c r="I93" s="46"/>
      <c r="J93" s="46"/>
      <c r="K93" s="46"/>
      <c r="L93" s="46"/>
      <c r="M93" s="46"/>
      <c r="N93" s="46"/>
      <c r="O93" s="46"/>
      <c r="P93" s="46"/>
      <c r="Q93" s="46"/>
      <c r="R93" s="46"/>
      <c r="S93" s="46"/>
      <c r="T93" s="46"/>
      <c r="U93" s="53"/>
    </row>
    <row r="94" spans="1:21" s="1" customFormat="1" ht="14.25">
      <c r="A94" s="45"/>
      <c r="B94" s="46"/>
      <c r="C94" s="46"/>
      <c r="D94" s="46"/>
      <c r="E94" s="46"/>
      <c r="F94" s="46"/>
      <c r="G94" s="46"/>
      <c r="H94" s="46"/>
      <c r="I94" s="46"/>
      <c r="J94" s="46"/>
      <c r="K94" s="46"/>
      <c r="L94" s="46"/>
      <c r="M94" s="46"/>
      <c r="N94" s="46"/>
      <c r="O94" s="46"/>
      <c r="P94" s="46"/>
      <c r="Q94" s="46"/>
      <c r="R94" s="46"/>
      <c r="S94" s="46"/>
      <c r="T94" s="46"/>
      <c r="U94" s="53"/>
    </row>
    <row r="95" spans="1:21" s="1" customFormat="1" ht="141.75" customHeight="1">
      <c r="A95" s="47"/>
      <c r="B95" s="48"/>
      <c r="C95" s="48"/>
      <c r="D95" s="48"/>
      <c r="E95" s="48"/>
      <c r="F95" s="48"/>
      <c r="G95" s="48"/>
      <c r="H95" s="48"/>
      <c r="I95" s="48"/>
      <c r="J95" s="48"/>
      <c r="K95" s="48"/>
      <c r="L95" s="48"/>
      <c r="M95" s="48"/>
      <c r="N95" s="48"/>
      <c r="O95" s="48"/>
      <c r="P95" s="48"/>
      <c r="Q95" s="48"/>
      <c r="R95" s="48"/>
      <c r="S95" s="48"/>
      <c r="T95" s="48"/>
      <c r="U95" s="54"/>
    </row>
  </sheetData>
  <sheetProtection/>
  <mergeCells count="20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54"/>
    <mergeCell ref="T19:T20"/>
    <mergeCell ref="U19:U20"/>
    <mergeCell ref="A19:B20"/>
    <mergeCell ref="I19:J20"/>
    <mergeCell ref="C19:E20"/>
    <mergeCell ref="F19:H20"/>
    <mergeCell ref="P19:S20"/>
    <mergeCell ref="B39:D46"/>
    <mergeCell ref="E39:F40"/>
    <mergeCell ref="E41:F42"/>
    <mergeCell ref="E43:F44"/>
    <mergeCell ref="E45:F46"/>
    <mergeCell ref="B47:D54"/>
    <mergeCell ref="A62:U63"/>
    <mergeCell ref="A76:U9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Zeros="0" zoomScaleSheetLayoutView="160" workbookViewId="0" topLeftCell="A3">
      <selection activeCell="H21" sqref="H21"/>
    </sheetView>
  </sheetViews>
  <sheetFormatPr defaultColWidth="9.00390625" defaultRowHeight="14.25"/>
  <cols>
    <col min="1" max="2" width="4.625" style="261" customWidth="1"/>
    <col min="3" max="3" width="27.25390625" style="261" customWidth="1"/>
    <col min="4" max="10" width="13.625" style="261" customWidth="1"/>
    <col min="11" max="16384" width="9.00390625" style="261" customWidth="1"/>
  </cols>
  <sheetData>
    <row r="1" spans="1:10" s="259" customFormat="1" ht="21.75">
      <c r="A1" s="242" t="s">
        <v>60</v>
      </c>
      <c r="B1" s="242"/>
      <c r="C1" s="242"/>
      <c r="D1" s="242"/>
      <c r="E1" s="242"/>
      <c r="F1" s="242"/>
      <c r="G1" s="242"/>
      <c r="H1" s="242"/>
      <c r="I1" s="242"/>
      <c r="J1" s="242"/>
    </row>
    <row r="2" spans="1:10" ht="14.25">
      <c r="A2" s="243"/>
      <c r="B2" s="243"/>
      <c r="C2" s="243"/>
      <c r="D2" s="243"/>
      <c r="E2" s="243"/>
      <c r="F2" s="243"/>
      <c r="G2" s="243"/>
      <c r="H2" s="243"/>
      <c r="I2" s="243"/>
      <c r="J2" s="181" t="s">
        <v>61</v>
      </c>
    </row>
    <row r="3" spans="1:10" ht="14.25">
      <c r="A3" s="174" t="s">
        <v>2</v>
      </c>
      <c r="B3" s="243"/>
      <c r="C3" s="243"/>
      <c r="D3" s="243"/>
      <c r="E3" s="243"/>
      <c r="F3" s="244"/>
      <c r="G3" s="243"/>
      <c r="H3" s="243"/>
      <c r="I3" s="243"/>
      <c r="J3" s="181" t="s">
        <v>3</v>
      </c>
    </row>
    <row r="4" spans="1:10" s="260" customFormat="1" ht="22.5" customHeight="1">
      <c r="A4" s="279" t="s">
        <v>6</v>
      </c>
      <c r="B4" s="245"/>
      <c r="C4" s="245"/>
      <c r="D4" s="279" t="s">
        <v>44</v>
      </c>
      <c r="E4" s="279" t="s">
        <v>62</v>
      </c>
      <c r="F4" s="279" t="s">
        <v>63</v>
      </c>
      <c r="G4" s="279" t="s">
        <v>64</v>
      </c>
      <c r="H4" s="279" t="s">
        <v>65</v>
      </c>
      <c r="I4" s="279" t="s">
        <v>66</v>
      </c>
      <c r="J4" s="279" t="s">
        <v>67</v>
      </c>
    </row>
    <row r="5" spans="1:10" s="260" customFormat="1" ht="22.5" customHeight="1">
      <c r="A5" s="246" t="s">
        <v>68</v>
      </c>
      <c r="B5" s="245"/>
      <c r="C5" s="279" t="s">
        <v>69</v>
      </c>
      <c r="D5" s="245"/>
      <c r="E5" s="245"/>
      <c r="F5" s="245"/>
      <c r="G5" s="245"/>
      <c r="H5" s="245"/>
      <c r="I5" s="245"/>
      <c r="J5" s="245"/>
    </row>
    <row r="6" spans="1:10" s="260" customFormat="1" ht="22.5" customHeight="1">
      <c r="A6" s="245"/>
      <c r="B6" s="245"/>
      <c r="C6" s="245"/>
      <c r="D6" s="245"/>
      <c r="E6" s="245"/>
      <c r="F6" s="245"/>
      <c r="G6" s="245"/>
      <c r="H6" s="245"/>
      <c r="I6" s="245"/>
      <c r="J6" s="245"/>
    </row>
    <row r="7" spans="1:10" ht="22.5" customHeight="1">
      <c r="A7" s="280" t="s">
        <v>70</v>
      </c>
      <c r="B7" s="249"/>
      <c r="C7" s="249"/>
      <c r="D7" s="280" t="s">
        <v>10</v>
      </c>
      <c r="E7" s="280" t="s">
        <v>11</v>
      </c>
      <c r="F7" s="280" t="s">
        <v>19</v>
      </c>
      <c r="G7" s="280" t="s">
        <v>23</v>
      </c>
      <c r="H7" s="280" t="s">
        <v>27</v>
      </c>
      <c r="I7" s="280" t="s">
        <v>31</v>
      </c>
      <c r="J7" s="247" t="s">
        <v>35</v>
      </c>
    </row>
    <row r="8" spans="1:10" ht="22.5" customHeight="1">
      <c r="A8" s="280" t="s">
        <v>71</v>
      </c>
      <c r="B8" s="249"/>
      <c r="C8" s="249"/>
      <c r="D8" s="251">
        <v>10566.46</v>
      </c>
      <c r="E8" s="251">
        <v>1570.29</v>
      </c>
      <c r="F8" s="251">
        <v>0</v>
      </c>
      <c r="G8" s="251">
        <v>8996.17</v>
      </c>
      <c r="H8" s="251"/>
      <c r="I8" s="251"/>
      <c r="J8" s="251"/>
    </row>
    <row r="9" spans="1:10" ht="22.5" customHeight="1">
      <c r="A9" s="262" t="s">
        <v>72</v>
      </c>
      <c r="B9" s="252"/>
      <c r="C9" s="263" t="s">
        <v>73</v>
      </c>
      <c r="D9" s="251">
        <v>8</v>
      </c>
      <c r="E9" s="251">
        <v>8</v>
      </c>
      <c r="F9" s="251">
        <v>0</v>
      </c>
      <c r="G9" s="251">
        <v>0</v>
      </c>
      <c r="H9" s="251"/>
      <c r="I9" s="251"/>
      <c r="J9" s="251"/>
    </row>
    <row r="10" spans="1:10" ht="22.5" customHeight="1">
      <c r="A10" s="262" t="s">
        <v>74</v>
      </c>
      <c r="B10" s="252"/>
      <c r="C10" s="263" t="s">
        <v>75</v>
      </c>
      <c r="D10" s="264">
        <v>8</v>
      </c>
      <c r="E10" s="251">
        <v>8</v>
      </c>
      <c r="F10" s="251">
        <v>0</v>
      </c>
      <c r="G10" s="251">
        <v>0</v>
      </c>
      <c r="H10" s="251"/>
      <c r="I10" s="251"/>
      <c r="J10" s="251"/>
    </row>
    <row r="11" spans="1:10" ht="22.5" customHeight="1">
      <c r="A11" s="262" t="s">
        <v>76</v>
      </c>
      <c r="B11" s="252"/>
      <c r="C11" s="263" t="s">
        <v>77</v>
      </c>
      <c r="D11" s="251">
        <v>8</v>
      </c>
      <c r="E11" s="251">
        <v>8</v>
      </c>
      <c r="F11" s="251">
        <v>0</v>
      </c>
      <c r="G11" s="251">
        <v>0</v>
      </c>
      <c r="H11" s="251"/>
      <c r="I11" s="251"/>
      <c r="J11" s="251"/>
    </row>
    <row r="12" spans="1:10" ht="22.5" customHeight="1">
      <c r="A12" s="252" t="s">
        <v>78</v>
      </c>
      <c r="B12" s="252"/>
      <c r="C12" s="253" t="s">
        <v>79</v>
      </c>
      <c r="D12" s="251">
        <v>10558.46</v>
      </c>
      <c r="E12" s="251">
        <v>1562.29</v>
      </c>
      <c r="F12" s="251">
        <v>0</v>
      </c>
      <c r="G12" s="251">
        <v>8996.17</v>
      </c>
      <c r="H12" s="251"/>
      <c r="I12" s="251"/>
      <c r="J12" s="251"/>
    </row>
    <row r="13" spans="1:10" ht="22.5" customHeight="1">
      <c r="A13" s="252" t="s">
        <v>80</v>
      </c>
      <c r="B13" s="252"/>
      <c r="C13" s="253" t="s">
        <v>81</v>
      </c>
      <c r="D13" s="251">
        <v>9283.83</v>
      </c>
      <c r="E13" s="251">
        <v>287.67</v>
      </c>
      <c r="F13" s="251">
        <v>0</v>
      </c>
      <c r="G13" s="251">
        <v>8996.17</v>
      </c>
      <c r="H13" s="251"/>
      <c r="I13" s="251"/>
      <c r="J13" s="251"/>
    </row>
    <row r="14" spans="1:10" ht="22.5" customHeight="1">
      <c r="A14" s="262" t="s">
        <v>82</v>
      </c>
      <c r="B14" s="252"/>
      <c r="C14" s="253" t="s">
        <v>83</v>
      </c>
      <c r="D14" s="251">
        <v>9222.44</v>
      </c>
      <c r="E14" s="251">
        <v>226.27</v>
      </c>
      <c r="F14" s="251">
        <v>0</v>
      </c>
      <c r="G14" s="251">
        <v>8996.17</v>
      </c>
      <c r="H14" s="251"/>
      <c r="I14" s="251"/>
      <c r="J14" s="251"/>
    </row>
    <row r="15" spans="1:10" ht="22.5" customHeight="1">
      <c r="A15" s="262" t="s">
        <v>84</v>
      </c>
      <c r="B15" s="252"/>
      <c r="C15" s="253" t="s">
        <v>85</v>
      </c>
      <c r="D15" s="251">
        <v>61.39</v>
      </c>
      <c r="E15" s="251">
        <v>61.39</v>
      </c>
      <c r="F15" s="251">
        <v>0</v>
      </c>
      <c r="G15" s="251">
        <v>0</v>
      </c>
      <c r="H15" s="251"/>
      <c r="I15" s="251"/>
      <c r="J15" s="251"/>
    </row>
    <row r="16" spans="1:10" ht="22.5" customHeight="1">
      <c r="A16" s="262" t="s">
        <v>86</v>
      </c>
      <c r="B16" s="252"/>
      <c r="C16" s="253" t="s">
        <v>87</v>
      </c>
      <c r="D16" s="251">
        <v>1274.62</v>
      </c>
      <c r="E16" s="251">
        <v>1274.62</v>
      </c>
      <c r="F16" s="251">
        <v>0</v>
      </c>
      <c r="G16" s="251">
        <v>0</v>
      </c>
      <c r="H16" s="251"/>
      <c r="I16" s="251"/>
      <c r="J16" s="251"/>
    </row>
    <row r="17" spans="1:10" ht="22.5" customHeight="1">
      <c r="A17" s="262" t="s">
        <v>88</v>
      </c>
      <c r="B17" s="252"/>
      <c r="C17" s="253" t="s">
        <v>89</v>
      </c>
      <c r="D17" s="251">
        <v>460</v>
      </c>
      <c r="E17" s="251">
        <v>460</v>
      </c>
      <c r="F17" s="251">
        <v>0</v>
      </c>
      <c r="G17" s="251">
        <v>0</v>
      </c>
      <c r="H17" s="251"/>
      <c r="I17" s="251"/>
      <c r="J17" s="251"/>
    </row>
    <row r="18" spans="1:10" ht="22.5" customHeight="1">
      <c r="A18" s="262" t="s">
        <v>90</v>
      </c>
      <c r="B18" s="252"/>
      <c r="C18" s="253" t="s">
        <v>91</v>
      </c>
      <c r="D18" s="251">
        <v>215.93</v>
      </c>
      <c r="E18" s="251">
        <v>215.93</v>
      </c>
      <c r="F18" s="251">
        <v>0</v>
      </c>
      <c r="G18" s="251">
        <v>0</v>
      </c>
      <c r="H18" s="251"/>
      <c r="I18" s="251"/>
      <c r="J18" s="251"/>
    </row>
    <row r="19" spans="1:10" ht="22.5" customHeight="1">
      <c r="A19" s="262" t="s">
        <v>92</v>
      </c>
      <c r="B19" s="252"/>
      <c r="C19" s="253" t="s">
        <v>93</v>
      </c>
      <c r="D19" s="251">
        <v>310.51</v>
      </c>
      <c r="E19" s="251">
        <v>310.51</v>
      </c>
      <c r="F19" s="251">
        <v>0</v>
      </c>
      <c r="G19" s="251">
        <v>0</v>
      </c>
      <c r="H19" s="251"/>
      <c r="I19" s="251"/>
      <c r="J19" s="251"/>
    </row>
    <row r="20" spans="1:10" ht="22.5" customHeight="1">
      <c r="A20" s="262" t="s">
        <v>94</v>
      </c>
      <c r="B20" s="252"/>
      <c r="C20" s="253" t="s">
        <v>95</v>
      </c>
      <c r="D20" s="251">
        <v>288.18</v>
      </c>
      <c r="E20" s="251">
        <v>288.18</v>
      </c>
      <c r="F20" s="251">
        <v>0</v>
      </c>
      <c r="G20" s="251">
        <v>0</v>
      </c>
      <c r="H20" s="251"/>
      <c r="I20" s="251"/>
      <c r="J20" s="251"/>
    </row>
    <row r="21" spans="1:10" ht="22.5" customHeight="1">
      <c r="A21" s="262" t="s">
        <v>96</v>
      </c>
      <c r="B21" s="252"/>
      <c r="C21" s="253" t="s">
        <v>97</v>
      </c>
      <c r="D21" s="265">
        <v>0.0045</v>
      </c>
      <c r="E21" s="265">
        <v>0.0045</v>
      </c>
      <c r="F21" s="251">
        <v>0</v>
      </c>
      <c r="G21" s="251">
        <v>0</v>
      </c>
      <c r="H21" s="251"/>
      <c r="I21" s="251"/>
      <c r="J21" s="251"/>
    </row>
    <row r="22" spans="1:10" ht="22.5" customHeight="1">
      <c r="A22" s="252" t="s">
        <v>98</v>
      </c>
      <c r="B22" s="252"/>
      <c r="C22" s="253" t="s">
        <v>99</v>
      </c>
      <c r="D22" s="265">
        <v>0.0045</v>
      </c>
      <c r="E22" s="265">
        <v>0.0045</v>
      </c>
      <c r="F22" s="251">
        <v>0</v>
      </c>
      <c r="G22" s="251">
        <v>0</v>
      </c>
      <c r="H22" s="251"/>
      <c r="I22" s="251"/>
      <c r="J22" s="251"/>
    </row>
    <row r="23" spans="1:10" ht="30.75" customHeight="1">
      <c r="A23" s="266" t="s">
        <v>100</v>
      </c>
      <c r="B23" s="267"/>
      <c r="C23" s="267"/>
      <c r="D23" s="267"/>
      <c r="E23" s="267"/>
      <c r="F23" s="267"/>
      <c r="G23" s="267"/>
      <c r="H23" s="267"/>
      <c r="I23" s="267"/>
      <c r="J23" s="267"/>
    </row>
    <row r="24" ht="14.25">
      <c r="A24" s="268"/>
    </row>
    <row r="25" ht="14.25">
      <c r="A25" s="268"/>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6"/>
  <sheetViews>
    <sheetView showZeros="0" workbookViewId="0" topLeftCell="A1">
      <selection activeCell="M16" sqref="M16"/>
    </sheetView>
  </sheetViews>
  <sheetFormatPr defaultColWidth="9.00390625" defaultRowHeight="14.25"/>
  <cols>
    <col min="1" max="1" width="5.625" style="241" customWidth="1"/>
    <col min="2" max="2" width="4.75390625" style="241" customWidth="1"/>
    <col min="3" max="3" width="23.25390625" style="241" customWidth="1"/>
    <col min="4" max="4" width="14.375" style="241" customWidth="1"/>
    <col min="5" max="9" width="14.625" style="241" customWidth="1"/>
    <col min="10" max="16384" width="9.00390625" style="241" customWidth="1"/>
  </cols>
  <sheetData>
    <row r="1" spans="1:9" s="238" customFormat="1" ht="21.75">
      <c r="A1" s="242" t="s">
        <v>101</v>
      </c>
      <c r="B1" s="242"/>
      <c r="C1" s="242"/>
      <c r="D1" s="242"/>
      <c r="E1" s="242"/>
      <c r="F1" s="242"/>
      <c r="G1" s="242"/>
      <c r="H1" s="242"/>
      <c r="I1" s="242"/>
    </row>
    <row r="2" spans="1:9" ht="14.25">
      <c r="A2" s="243"/>
      <c r="B2" s="243"/>
      <c r="C2" s="243"/>
      <c r="D2" s="243"/>
      <c r="E2" s="243"/>
      <c r="F2" s="243"/>
      <c r="G2" s="243"/>
      <c r="H2" s="243"/>
      <c r="I2" s="181" t="s">
        <v>102</v>
      </c>
    </row>
    <row r="3" spans="1:9" ht="14.25">
      <c r="A3" s="174" t="s">
        <v>2</v>
      </c>
      <c r="B3" s="243"/>
      <c r="C3" s="243"/>
      <c r="D3" s="243"/>
      <c r="E3" s="243"/>
      <c r="F3" s="244"/>
      <c r="G3" s="243"/>
      <c r="H3" s="243"/>
      <c r="I3" s="181" t="s">
        <v>3</v>
      </c>
    </row>
    <row r="4" spans="1:9" s="239" customFormat="1" ht="22.5" customHeight="1">
      <c r="A4" s="279" t="s">
        <v>6</v>
      </c>
      <c r="B4" s="245"/>
      <c r="C4" s="245"/>
      <c r="D4" s="279" t="s">
        <v>46</v>
      </c>
      <c r="E4" s="279" t="s">
        <v>103</v>
      </c>
      <c r="F4" s="281" t="s">
        <v>104</v>
      </c>
      <c r="G4" s="281" t="s">
        <v>105</v>
      </c>
      <c r="H4" s="246" t="s">
        <v>106</v>
      </c>
      <c r="I4" s="281" t="s">
        <v>107</v>
      </c>
    </row>
    <row r="5" spans="1:9" s="239" customFormat="1" ht="22.5" customHeight="1">
      <c r="A5" s="246" t="s">
        <v>68</v>
      </c>
      <c r="B5" s="245"/>
      <c r="C5" s="279" t="s">
        <v>69</v>
      </c>
      <c r="D5" s="245"/>
      <c r="E5" s="245"/>
      <c r="F5" s="246"/>
      <c r="G5" s="246"/>
      <c r="H5" s="246"/>
      <c r="I5" s="246"/>
    </row>
    <row r="6" spans="1:9" s="239" customFormat="1" ht="22.5" customHeight="1">
      <c r="A6" s="245"/>
      <c r="B6" s="245"/>
      <c r="C6" s="245"/>
      <c r="D6" s="245"/>
      <c r="E6" s="245"/>
      <c r="F6" s="246"/>
      <c r="G6" s="246"/>
      <c r="H6" s="246"/>
      <c r="I6" s="246"/>
    </row>
    <row r="7" spans="1:9" s="240" customFormat="1" ht="22.5" customHeight="1">
      <c r="A7" s="282" t="s">
        <v>70</v>
      </c>
      <c r="B7" s="247"/>
      <c r="C7" s="247"/>
      <c r="D7" s="283" t="s">
        <v>10</v>
      </c>
      <c r="E7" s="283" t="s">
        <v>11</v>
      </c>
      <c r="F7" s="283" t="s">
        <v>19</v>
      </c>
      <c r="G7" s="248" t="s">
        <v>23</v>
      </c>
      <c r="H7" s="248" t="s">
        <v>27</v>
      </c>
      <c r="I7" s="248" t="s">
        <v>31</v>
      </c>
    </row>
    <row r="8" spans="1:9" ht="22.5" customHeight="1">
      <c r="A8" s="280" t="s">
        <v>71</v>
      </c>
      <c r="B8" s="249"/>
      <c r="C8" s="249"/>
      <c r="D8" s="250">
        <v>10566.46</v>
      </c>
      <c r="E8" s="250">
        <v>10040.02</v>
      </c>
      <c r="F8" s="250">
        <v>526.44</v>
      </c>
      <c r="G8" s="251"/>
      <c r="H8" s="251"/>
      <c r="I8" s="251"/>
    </row>
    <row r="9" spans="1:9" ht="22.5" customHeight="1">
      <c r="A9" s="252" t="s">
        <v>72</v>
      </c>
      <c r="B9" s="252"/>
      <c r="C9" s="253" t="s">
        <v>73</v>
      </c>
      <c r="D9" s="250">
        <v>8</v>
      </c>
      <c r="E9" s="250">
        <v>8</v>
      </c>
      <c r="F9" s="250">
        <v>0</v>
      </c>
      <c r="G9" s="251"/>
      <c r="H9" s="251"/>
      <c r="I9" s="251"/>
    </row>
    <row r="10" spans="1:9" ht="22.5" customHeight="1">
      <c r="A10" s="252" t="s">
        <v>74</v>
      </c>
      <c r="B10" s="252"/>
      <c r="C10" s="253" t="s">
        <v>75</v>
      </c>
      <c r="D10" s="250">
        <v>8</v>
      </c>
      <c r="E10" s="250">
        <v>8</v>
      </c>
      <c r="F10" s="250">
        <v>0</v>
      </c>
      <c r="G10" s="251"/>
      <c r="H10" s="251"/>
      <c r="I10" s="251"/>
    </row>
    <row r="11" spans="1:9" ht="22.5" customHeight="1">
      <c r="A11" s="252" t="s">
        <v>76</v>
      </c>
      <c r="B11" s="252"/>
      <c r="C11" s="253" t="s">
        <v>77</v>
      </c>
      <c r="D11" s="250">
        <v>8</v>
      </c>
      <c r="E11" s="250">
        <v>8</v>
      </c>
      <c r="F11" s="250">
        <v>0</v>
      </c>
      <c r="G11" s="251"/>
      <c r="H11" s="251"/>
      <c r="I11" s="251"/>
    </row>
    <row r="12" spans="1:9" ht="22.5" customHeight="1">
      <c r="A12" s="252" t="s">
        <v>78</v>
      </c>
      <c r="B12" s="252"/>
      <c r="C12" s="253" t="s">
        <v>79</v>
      </c>
      <c r="D12" s="250">
        <v>10558.46</v>
      </c>
      <c r="E12" s="250">
        <v>10032.02</v>
      </c>
      <c r="F12" s="250">
        <v>526.44</v>
      </c>
      <c r="G12" s="251"/>
      <c r="H12" s="251"/>
      <c r="I12" s="251"/>
    </row>
    <row r="13" spans="1:9" ht="22.5" customHeight="1">
      <c r="A13" s="252" t="s">
        <v>80</v>
      </c>
      <c r="B13" s="252"/>
      <c r="C13" s="253" t="s">
        <v>81</v>
      </c>
      <c r="D13" s="250">
        <v>9283.83</v>
      </c>
      <c r="E13" s="250">
        <v>9283.83</v>
      </c>
      <c r="F13" s="250">
        <v>0</v>
      </c>
      <c r="G13" s="251"/>
      <c r="H13" s="251"/>
      <c r="I13" s="251"/>
    </row>
    <row r="14" spans="1:9" ht="22.5" customHeight="1">
      <c r="A14" s="252" t="s">
        <v>82</v>
      </c>
      <c r="B14" s="252"/>
      <c r="C14" s="253" t="s">
        <v>83</v>
      </c>
      <c r="D14" s="250">
        <v>9222.44</v>
      </c>
      <c r="E14" s="250">
        <v>9222.44</v>
      </c>
      <c r="F14" s="250">
        <v>0</v>
      </c>
      <c r="G14" s="251"/>
      <c r="H14" s="251"/>
      <c r="I14" s="251"/>
    </row>
    <row r="15" spans="1:9" ht="22.5" customHeight="1">
      <c r="A15" s="252" t="s">
        <v>84</v>
      </c>
      <c r="B15" s="252"/>
      <c r="C15" s="253" t="s">
        <v>85</v>
      </c>
      <c r="D15" s="250">
        <v>61.39</v>
      </c>
      <c r="E15" s="250">
        <v>61.39</v>
      </c>
      <c r="F15" s="250">
        <v>0</v>
      </c>
      <c r="G15" s="251"/>
      <c r="H15" s="251"/>
      <c r="I15" s="251"/>
    </row>
    <row r="16" spans="1:9" ht="22.5" customHeight="1">
      <c r="A16" s="252" t="s">
        <v>86</v>
      </c>
      <c r="B16" s="252"/>
      <c r="C16" s="253" t="s">
        <v>87</v>
      </c>
      <c r="D16" s="250">
        <v>1274.62</v>
      </c>
      <c r="E16" s="250">
        <v>748.18</v>
      </c>
      <c r="F16" s="250">
        <v>526.44</v>
      </c>
      <c r="G16" s="251"/>
      <c r="H16" s="251"/>
      <c r="I16" s="251"/>
    </row>
    <row r="17" spans="1:9" ht="22.5" customHeight="1">
      <c r="A17" s="252" t="s">
        <v>88</v>
      </c>
      <c r="B17" s="252"/>
      <c r="C17" s="253" t="s">
        <v>89</v>
      </c>
      <c r="D17" s="250">
        <v>460</v>
      </c>
      <c r="E17" s="250">
        <v>460</v>
      </c>
      <c r="F17" s="250">
        <v>0</v>
      </c>
      <c r="G17" s="251"/>
      <c r="H17" s="251"/>
      <c r="I17" s="251"/>
    </row>
    <row r="18" spans="1:9" ht="22.5" customHeight="1">
      <c r="A18" s="252" t="s">
        <v>90</v>
      </c>
      <c r="B18" s="252"/>
      <c r="C18" s="253" t="s">
        <v>91</v>
      </c>
      <c r="D18" s="250">
        <v>215.93</v>
      </c>
      <c r="E18" s="250">
        <v>0</v>
      </c>
      <c r="F18" s="250">
        <v>215.93</v>
      </c>
      <c r="G18" s="251"/>
      <c r="H18" s="251"/>
      <c r="I18" s="251"/>
    </row>
    <row r="19" spans="1:9" ht="22.5" customHeight="1">
      <c r="A19" s="252" t="s">
        <v>92</v>
      </c>
      <c r="B19" s="252"/>
      <c r="C19" s="253" t="s">
        <v>93</v>
      </c>
      <c r="D19" s="250">
        <v>310.51</v>
      </c>
      <c r="E19" s="250">
        <v>0</v>
      </c>
      <c r="F19" s="250">
        <v>310.51</v>
      </c>
      <c r="G19" s="251"/>
      <c r="H19" s="251"/>
      <c r="I19" s="251"/>
    </row>
    <row r="20" spans="1:9" ht="22.5" customHeight="1">
      <c r="A20" s="252" t="s">
        <v>94</v>
      </c>
      <c r="B20" s="252"/>
      <c r="C20" s="253" t="s">
        <v>95</v>
      </c>
      <c r="D20" s="250">
        <v>288.18</v>
      </c>
      <c r="E20" s="250">
        <v>288.18</v>
      </c>
      <c r="F20" s="250">
        <v>0</v>
      </c>
      <c r="G20" s="251"/>
      <c r="H20" s="251"/>
      <c r="I20" s="251"/>
    </row>
    <row r="21" spans="1:9" ht="22.5" customHeight="1">
      <c r="A21" s="252" t="s">
        <v>96</v>
      </c>
      <c r="B21" s="252"/>
      <c r="C21" s="253" t="s">
        <v>97</v>
      </c>
      <c r="D21" s="254">
        <v>0.0045</v>
      </c>
      <c r="E21" s="254">
        <v>0.0045</v>
      </c>
      <c r="F21" s="250">
        <v>0</v>
      </c>
      <c r="G21" s="251"/>
      <c r="H21" s="251"/>
      <c r="I21" s="251"/>
    </row>
    <row r="22" spans="1:9" ht="22.5" customHeight="1">
      <c r="A22" s="252" t="s">
        <v>98</v>
      </c>
      <c r="B22" s="252"/>
      <c r="C22" s="253" t="s">
        <v>99</v>
      </c>
      <c r="D22" s="254">
        <v>0.0045</v>
      </c>
      <c r="E22" s="254">
        <v>0.0045</v>
      </c>
      <c r="F22" s="250">
        <v>0</v>
      </c>
      <c r="G22" s="251"/>
      <c r="H22" s="251"/>
      <c r="I22" s="251"/>
    </row>
    <row r="23" spans="1:9" ht="31.5" customHeight="1">
      <c r="A23" s="255" t="s">
        <v>108</v>
      </c>
      <c r="B23" s="256"/>
      <c r="C23" s="256"/>
      <c r="D23" s="256"/>
      <c r="E23" s="256"/>
      <c r="F23" s="256"/>
      <c r="G23" s="256"/>
      <c r="H23" s="256"/>
      <c r="I23" s="256"/>
    </row>
    <row r="24" ht="14.25">
      <c r="A24" s="257"/>
    </row>
    <row r="25" ht="14.25">
      <c r="A25" s="258"/>
    </row>
    <row r="26" ht="14.25">
      <c r="A26" s="258"/>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2">
      <selection activeCell="F15" sqref="F15"/>
    </sheetView>
  </sheetViews>
  <sheetFormatPr defaultColWidth="9.00390625" defaultRowHeight="14.25"/>
  <cols>
    <col min="1" max="1" width="36.375" style="220" customWidth="1"/>
    <col min="2" max="2" width="4.00390625" style="220" customWidth="1"/>
    <col min="3" max="3" width="15.625" style="220" customWidth="1"/>
    <col min="4" max="4" width="35.75390625" style="220" customWidth="1"/>
    <col min="5" max="5" width="3.50390625" style="220" customWidth="1"/>
    <col min="6" max="6" width="15.625" style="220" customWidth="1"/>
    <col min="7" max="8" width="13.875" style="220" customWidth="1"/>
    <col min="9" max="9" width="15.625" style="220" customWidth="1"/>
    <col min="10" max="11" width="9.00390625" style="221" customWidth="1"/>
    <col min="12" max="16384" width="9.00390625" style="220" customWidth="1"/>
  </cols>
  <sheetData>
    <row r="1" spans="1:11" ht="18" customHeight="1">
      <c r="A1" s="222" t="s">
        <v>109</v>
      </c>
      <c r="B1" s="222"/>
      <c r="C1" s="222"/>
      <c r="D1" s="222"/>
      <c r="E1" s="222"/>
      <c r="F1" s="222"/>
      <c r="G1" s="222"/>
      <c r="H1" s="222"/>
      <c r="I1" s="222"/>
      <c r="J1" s="236"/>
      <c r="K1" s="236"/>
    </row>
    <row r="2" spans="1:9" ht="12" customHeight="1">
      <c r="A2" s="223"/>
      <c r="B2" s="223"/>
      <c r="C2" s="223"/>
      <c r="D2" s="223"/>
      <c r="E2" s="223"/>
      <c r="F2" s="223"/>
      <c r="G2" s="223"/>
      <c r="H2" s="223"/>
      <c r="I2" s="181" t="s">
        <v>110</v>
      </c>
    </row>
    <row r="3" spans="1:9" ht="15" customHeight="1">
      <c r="A3" s="174" t="s">
        <v>2</v>
      </c>
      <c r="B3" s="223"/>
      <c r="C3" s="223"/>
      <c r="D3" s="223"/>
      <c r="E3" s="223"/>
      <c r="F3" s="223"/>
      <c r="G3" s="223"/>
      <c r="H3" s="223"/>
      <c r="I3" s="181" t="s">
        <v>3</v>
      </c>
    </row>
    <row r="4" spans="1:11" s="219" customFormat="1" ht="19.5" customHeight="1">
      <c r="A4" s="274" t="s">
        <v>4</v>
      </c>
      <c r="B4" s="224"/>
      <c r="C4" s="224"/>
      <c r="D4" s="274" t="s">
        <v>5</v>
      </c>
      <c r="E4" s="224"/>
      <c r="F4" s="224"/>
      <c r="G4" s="224"/>
      <c r="H4" s="224"/>
      <c r="I4" s="224"/>
      <c r="J4" s="237"/>
      <c r="K4" s="237"/>
    </row>
    <row r="5" spans="1:11" s="219" customFormat="1" ht="31.5" customHeight="1">
      <c r="A5" s="274" t="s">
        <v>6</v>
      </c>
      <c r="B5" s="275" t="s">
        <v>7</v>
      </c>
      <c r="C5" s="224" t="s">
        <v>111</v>
      </c>
      <c r="D5" s="274" t="s">
        <v>6</v>
      </c>
      <c r="E5" s="275" t="s">
        <v>7</v>
      </c>
      <c r="F5" s="224" t="s">
        <v>71</v>
      </c>
      <c r="G5" s="226" t="s">
        <v>112</v>
      </c>
      <c r="H5" s="226" t="s">
        <v>113</v>
      </c>
      <c r="I5" s="226" t="s">
        <v>114</v>
      </c>
      <c r="J5" s="237"/>
      <c r="K5" s="237"/>
    </row>
    <row r="6" spans="1:11" s="219" customFormat="1" ht="19.5" customHeight="1">
      <c r="A6" s="274" t="s">
        <v>9</v>
      </c>
      <c r="B6" s="224"/>
      <c r="C6" s="274" t="s">
        <v>10</v>
      </c>
      <c r="D6" s="274" t="s">
        <v>9</v>
      </c>
      <c r="E6" s="224"/>
      <c r="F6" s="227">
        <v>2</v>
      </c>
      <c r="G6" s="227">
        <v>3</v>
      </c>
      <c r="H6" s="227" t="s">
        <v>23</v>
      </c>
      <c r="I6" s="227" t="s">
        <v>27</v>
      </c>
      <c r="J6" s="237"/>
      <c r="K6" s="237"/>
    </row>
    <row r="7" spans="1:11" s="219" customFormat="1" ht="19.5" customHeight="1">
      <c r="A7" s="276" t="s">
        <v>115</v>
      </c>
      <c r="B7" s="277" t="s">
        <v>10</v>
      </c>
      <c r="C7" s="230">
        <v>1570.29</v>
      </c>
      <c r="D7" s="276" t="s">
        <v>13</v>
      </c>
      <c r="E7" s="231">
        <v>15</v>
      </c>
      <c r="F7" s="230"/>
      <c r="G7" s="230"/>
      <c r="H7" s="230"/>
      <c r="I7" s="230"/>
      <c r="J7" s="237"/>
      <c r="K7" s="237"/>
    </row>
    <row r="8" spans="1:11" s="219" customFormat="1" ht="19.5" customHeight="1">
      <c r="A8" s="228" t="s">
        <v>116</v>
      </c>
      <c r="B8" s="277" t="s">
        <v>11</v>
      </c>
      <c r="C8" s="230"/>
      <c r="D8" s="276" t="s">
        <v>16</v>
      </c>
      <c r="E8" s="231">
        <v>16</v>
      </c>
      <c r="F8" s="230"/>
      <c r="G8" s="230"/>
      <c r="H8" s="230"/>
      <c r="I8" s="230"/>
      <c r="J8" s="237"/>
      <c r="K8" s="237"/>
    </row>
    <row r="9" spans="1:11" s="219" customFormat="1" ht="19.5" customHeight="1">
      <c r="A9" s="228" t="s">
        <v>117</v>
      </c>
      <c r="B9" s="277" t="s">
        <v>19</v>
      </c>
      <c r="C9" s="230"/>
      <c r="D9" s="276" t="s">
        <v>20</v>
      </c>
      <c r="E9" s="231">
        <v>17</v>
      </c>
      <c r="F9" s="230"/>
      <c r="G9" s="230"/>
      <c r="H9" s="230"/>
      <c r="I9" s="230"/>
      <c r="J9" s="237"/>
      <c r="K9" s="237"/>
    </row>
    <row r="10" spans="1:11" s="219" customFormat="1" ht="19.5" customHeight="1">
      <c r="A10" s="228"/>
      <c r="B10" s="277" t="s">
        <v>23</v>
      </c>
      <c r="C10" s="230"/>
      <c r="D10" s="276" t="s">
        <v>24</v>
      </c>
      <c r="E10" s="231">
        <v>18</v>
      </c>
      <c r="F10" s="230"/>
      <c r="G10" s="230"/>
      <c r="H10" s="230"/>
      <c r="I10" s="230"/>
      <c r="J10" s="237"/>
      <c r="K10" s="237"/>
    </row>
    <row r="11" spans="1:11" s="219" customFormat="1" ht="19.5" customHeight="1">
      <c r="A11" s="228"/>
      <c r="B11" s="277" t="s">
        <v>27</v>
      </c>
      <c r="C11" s="230"/>
      <c r="D11" s="276" t="s">
        <v>28</v>
      </c>
      <c r="E11" s="231">
        <v>19</v>
      </c>
      <c r="F11" s="230"/>
      <c r="G11" s="230"/>
      <c r="H11" s="230"/>
      <c r="I11" s="230"/>
      <c r="J11" s="237"/>
      <c r="K11" s="237"/>
    </row>
    <row r="12" spans="1:11" s="219" customFormat="1" ht="19.5" customHeight="1">
      <c r="A12" s="228"/>
      <c r="B12" s="277" t="s">
        <v>31</v>
      </c>
      <c r="C12" s="230"/>
      <c r="D12" s="276" t="s">
        <v>32</v>
      </c>
      <c r="E12" s="231">
        <v>20</v>
      </c>
      <c r="F12" s="230"/>
      <c r="G12" s="230"/>
      <c r="H12" s="230"/>
      <c r="I12" s="230"/>
      <c r="J12" s="237"/>
      <c r="K12" s="237"/>
    </row>
    <row r="13" spans="1:11" s="219" customFormat="1" ht="19.5" customHeight="1">
      <c r="A13" s="228"/>
      <c r="B13" s="277" t="s">
        <v>35</v>
      </c>
      <c r="C13" s="230"/>
      <c r="D13" s="232" t="s">
        <v>36</v>
      </c>
      <c r="E13" s="231">
        <v>21</v>
      </c>
      <c r="F13" s="230">
        <v>8</v>
      </c>
      <c r="G13" s="230"/>
      <c r="H13" s="230"/>
      <c r="I13" s="230"/>
      <c r="J13" s="237"/>
      <c r="K13" s="237"/>
    </row>
    <row r="14" spans="1:11" s="219" customFormat="1" ht="19.5" customHeight="1">
      <c r="A14" s="228"/>
      <c r="B14" s="277" t="s">
        <v>39</v>
      </c>
      <c r="C14" s="230"/>
      <c r="D14" s="228" t="s">
        <v>40</v>
      </c>
      <c r="E14" s="231">
        <v>22</v>
      </c>
      <c r="F14" s="230">
        <v>1562.29</v>
      </c>
      <c r="G14" s="230"/>
      <c r="H14" s="230"/>
      <c r="I14" s="230"/>
      <c r="J14" s="237"/>
      <c r="K14" s="237"/>
    </row>
    <row r="15" spans="1:11" s="219" customFormat="1" ht="19.5" customHeight="1">
      <c r="A15" s="278" t="s">
        <v>44</v>
      </c>
      <c r="B15" s="277" t="s">
        <v>42</v>
      </c>
      <c r="C15" s="230">
        <f>C7</f>
        <v>1570.29</v>
      </c>
      <c r="D15" s="278" t="s">
        <v>46</v>
      </c>
      <c r="E15" s="231">
        <v>23</v>
      </c>
      <c r="F15" s="230">
        <f>F13+F14</f>
        <v>1570.29</v>
      </c>
      <c r="G15" s="230"/>
      <c r="H15" s="230"/>
      <c r="I15" s="230"/>
      <c r="J15" s="237"/>
      <c r="K15" s="237"/>
    </row>
    <row r="16" spans="1:11" s="219" customFormat="1" ht="19.5" customHeight="1">
      <c r="A16" s="229" t="s">
        <v>118</v>
      </c>
      <c r="B16" s="277" t="s">
        <v>45</v>
      </c>
      <c r="C16" s="230"/>
      <c r="D16" s="229" t="s">
        <v>119</v>
      </c>
      <c r="E16" s="231">
        <v>24</v>
      </c>
      <c r="F16" s="230"/>
      <c r="G16" s="230"/>
      <c r="H16" s="230"/>
      <c r="I16" s="230"/>
      <c r="J16" s="237"/>
      <c r="K16" s="237"/>
    </row>
    <row r="17" spans="1:11" s="219" customFormat="1" ht="19.5" customHeight="1">
      <c r="A17" s="229" t="s">
        <v>120</v>
      </c>
      <c r="B17" s="277" t="s">
        <v>49</v>
      </c>
      <c r="C17" s="230"/>
      <c r="D17" s="228"/>
      <c r="E17" s="231">
        <v>25</v>
      </c>
      <c r="F17" s="230"/>
      <c r="G17" s="230"/>
      <c r="H17" s="230"/>
      <c r="I17" s="230"/>
      <c r="J17" s="237"/>
      <c r="K17" s="237"/>
    </row>
    <row r="18" spans="1:11" s="219" customFormat="1" ht="19.5" customHeight="1">
      <c r="A18" s="229" t="s">
        <v>121</v>
      </c>
      <c r="B18" s="277" t="s">
        <v>53</v>
      </c>
      <c r="C18" s="230"/>
      <c r="D18" s="228"/>
      <c r="E18" s="231">
        <v>26</v>
      </c>
      <c r="F18" s="230"/>
      <c r="G18" s="230"/>
      <c r="H18" s="230"/>
      <c r="I18" s="230"/>
      <c r="J18" s="237"/>
      <c r="K18" s="237"/>
    </row>
    <row r="19" spans="1:11" s="219" customFormat="1" ht="19.5" customHeight="1">
      <c r="A19" s="229" t="s">
        <v>122</v>
      </c>
      <c r="B19" s="277" t="s">
        <v>57</v>
      </c>
      <c r="C19" s="230"/>
      <c r="D19" s="228"/>
      <c r="E19" s="231">
        <v>27</v>
      </c>
      <c r="F19" s="230"/>
      <c r="G19" s="230"/>
      <c r="H19" s="230"/>
      <c r="I19" s="230"/>
      <c r="J19" s="237"/>
      <c r="K19" s="237"/>
    </row>
    <row r="20" spans="1:9" ht="19.5" customHeight="1">
      <c r="A20" s="278" t="s">
        <v>56</v>
      </c>
      <c r="B20" s="277" t="s">
        <v>14</v>
      </c>
      <c r="C20" s="230">
        <f>C15</f>
        <v>1570.29</v>
      </c>
      <c r="D20" s="278" t="s">
        <v>56</v>
      </c>
      <c r="E20" s="231">
        <v>28</v>
      </c>
      <c r="F20" s="230">
        <f>F15</f>
        <v>1570.29</v>
      </c>
      <c r="G20" s="230"/>
      <c r="H20" s="230"/>
      <c r="I20" s="230"/>
    </row>
    <row r="21" spans="1:9" ht="29.25" customHeight="1">
      <c r="A21" s="234" t="s">
        <v>123</v>
      </c>
      <c r="B21" s="235"/>
      <c r="C21" s="235"/>
      <c r="D21" s="235"/>
      <c r="E21" s="235"/>
      <c r="F21" s="235"/>
      <c r="G21" s="235"/>
      <c r="H21" s="235"/>
      <c r="I21" s="235"/>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showZeros="0" workbookViewId="0" topLeftCell="A6">
      <selection activeCell="K16" sqref="K16"/>
    </sheetView>
  </sheetViews>
  <sheetFormatPr defaultColWidth="9.00390625" defaultRowHeight="14.25"/>
  <cols>
    <col min="1" max="1" width="5.00390625" style="172" customWidth="1"/>
    <col min="2" max="2" width="9.00390625" style="172" customWidth="1"/>
    <col min="3" max="3" width="23.875" style="172" customWidth="1"/>
    <col min="4" max="4" width="19.875" style="172" customWidth="1"/>
    <col min="5" max="6" width="20.25390625" style="172" customWidth="1"/>
    <col min="7" max="16384" width="9.00390625" style="172" customWidth="1"/>
  </cols>
  <sheetData>
    <row r="1" spans="1:6" ht="36" customHeight="1">
      <c r="A1" s="173" t="s">
        <v>124</v>
      </c>
      <c r="B1" s="173"/>
      <c r="C1" s="173"/>
      <c r="D1" s="173"/>
      <c r="E1" s="173"/>
      <c r="F1" s="173"/>
    </row>
    <row r="2" spans="1:6" ht="15" customHeight="1">
      <c r="A2" s="184"/>
      <c r="B2" s="184"/>
      <c r="C2" s="184"/>
      <c r="D2" s="169"/>
      <c r="E2" s="169"/>
      <c r="F2" s="181" t="s">
        <v>125</v>
      </c>
    </row>
    <row r="3" spans="1:6" ht="15" customHeight="1">
      <c r="A3" s="174" t="s">
        <v>2</v>
      </c>
      <c r="B3" s="184"/>
      <c r="C3" s="184"/>
      <c r="D3" s="175"/>
      <c r="E3" s="175"/>
      <c r="F3" s="181" t="s">
        <v>3</v>
      </c>
    </row>
    <row r="4" spans="1:6" ht="33.75" customHeight="1">
      <c r="A4" s="186" t="s">
        <v>126</v>
      </c>
      <c r="B4" s="186"/>
      <c r="C4" s="186"/>
      <c r="D4" s="187" t="s">
        <v>127</v>
      </c>
      <c r="E4" s="187"/>
      <c r="F4" s="187"/>
    </row>
    <row r="5" spans="1:6" ht="19.5" customHeight="1">
      <c r="A5" s="186" t="s">
        <v>68</v>
      </c>
      <c r="B5" s="186"/>
      <c r="C5" s="186" t="s">
        <v>69</v>
      </c>
      <c r="D5" s="187" t="s">
        <v>128</v>
      </c>
      <c r="E5" s="187" t="s">
        <v>129</v>
      </c>
      <c r="F5" s="187" t="s">
        <v>104</v>
      </c>
    </row>
    <row r="6" spans="1:6" ht="19.5" customHeight="1">
      <c r="A6" s="186"/>
      <c r="B6" s="186"/>
      <c r="C6" s="186"/>
      <c r="D6" s="187"/>
      <c r="E6" s="187"/>
      <c r="F6" s="187"/>
    </row>
    <row r="7" spans="1:6" ht="19.5" customHeight="1">
      <c r="A7" s="186"/>
      <c r="B7" s="186"/>
      <c r="C7" s="186"/>
      <c r="D7" s="187"/>
      <c r="E7" s="187"/>
      <c r="F7" s="187"/>
    </row>
    <row r="8" spans="1:6" ht="19.5" customHeight="1">
      <c r="A8" s="186" t="s">
        <v>70</v>
      </c>
      <c r="B8" s="186"/>
      <c r="C8" s="186"/>
      <c r="D8" s="186">
        <v>1</v>
      </c>
      <c r="E8" s="186">
        <v>2</v>
      </c>
      <c r="F8" s="186">
        <v>3</v>
      </c>
    </row>
    <row r="9" spans="1:6" ht="19.5" customHeight="1">
      <c r="A9" s="186" t="s">
        <v>71</v>
      </c>
      <c r="B9" s="186"/>
      <c r="C9" s="186"/>
      <c r="D9" s="217">
        <v>1570.29</v>
      </c>
      <c r="E9" s="217">
        <v>1043.85</v>
      </c>
      <c r="F9" s="217">
        <v>526.44</v>
      </c>
    </row>
    <row r="10" spans="1:6" ht="19.5" customHeight="1">
      <c r="A10" s="189" t="s">
        <v>72</v>
      </c>
      <c r="B10" s="189"/>
      <c r="C10" s="186" t="s">
        <v>73</v>
      </c>
      <c r="D10" s="217">
        <v>8</v>
      </c>
      <c r="E10" s="217">
        <v>8</v>
      </c>
      <c r="F10" s="217">
        <v>0</v>
      </c>
    </row>
    <row r="11" spans="1:6" ht="19.5" customHeight="1">
      <c r="A11" s="189" t="s">
        <v>74</v>
      </c>
      <c r="B11" s="189"/>
      <c r="C11" s="186" t="s">
        <v>75</v>
      </c>
      <c r="D11" s="217">
        <v>8</v>
      </c>
      <c r="E11" s="217">
        <v>8</v>
      </c>
      <c r="F11" s="217">
        <v>0</v>
      </c>
    </row>
    <row r="12" spans="1:6" ht="19.5" customHeight="1">
      <c r="A12" s="189" t="s">
        <v>76</v>
      </c>
      <c r="B12" s="189"/>
      <c r="C12" s="186" t="s">
        <v>77</v>
      </c>
      <c r="D12" s="217">
        <v>8</v>
      </c>
      <c r="E12" s="217">
        <v>8</v>
      </c>
      <c r="F12" s="217">
        <v>0</v>
      </c>
    </row>
    <row r="13" spans="1:6" ht="19.5" customHeight="1">
      <c r="A13" s="189" t="s">
        <v>78</v>
      </c>
      <c r="B13" s="189"/>
      <c r="C13" s="190" t="s">
        <v>79</v>
      </c>
      <c r="D13" s="217">
        <v>1562.29</v>
      </c>
      <c r="E13" s="217">
        <v>1035.85</v>
      </c>
      <c r="F13" s="217">
        <v>526.44</v>
      </c>
    </row>
    <row r="14" spans="1:6" ht="19.5" customHeight="1">
      <c r="A14" s="189" t="s">
        <v>80</v>
      </c>
      <c r="B14" s="189"/>
      <c r="C14" s="190" t="s">
        <v>81</v>
      </c>
      <c r="D14" s="217">
        <v>287.67</v>
      </c>
      <c r="E14" s="217">
        <v>287.67</v>
      </c>
      <c r="F14" s="217">
        <v>0</v>
      </c>
    </row>
    <row r="15" spans="1:6" ht="19.5" customHeight="1">
      <c r="A15" s="189" t="s">
        <v>82</v>
      </c>
      <c r="B15" s="189"/>
      <c r="C15" s="190" t="s">
        <v>83</v>
      </c>
      <c r="D15" s="217">
        <v>226.27</v>
      </c>
      <c r="E15" s="217">
        <v>226.27</v>
      </c>
      <c r="F15" s="217">
        <v>0</v>
      </c>
    </row>
    <row r="16" spans="1:6" ht="19.5" customHeight="1">
      <c r="A16" s="189" t="s">
        <v>84</v>
      </c>
      <c r="B16" s="189"/>
      <c r="C16" s="190" t="s">
        <v>85</v>
      </c>
      <c r="D16" s="217">
        <v>61.39</v>
      </c>
      <c r="E16" s="217">
        <v>61.39</v>
      </c>
      <c r="F16" s="217">
        <v>0</v>
      </c>
    </row>
    <row r="17" spans="1:6" ht="19.5" customHeight="1">
      <c r="A17" s="189" t="s">
        <v>86</v>
      </c>
      <c r="B17" s="189"/>
      <c r="C17" s="190" t="s">
        <v>87</v>
      </c>
      <c r="D17" s="217">
        <v>1274.62</v>
      </c>
      <c r="E17" s="217">
        <v>748.18</v>
      </c>
      <c r="F17" s="217">
        <v>526.44</v>
      </c>
    </row>
    <row r="18" spans="1:6" ht="19.5" customHeight="1">
      <c r="A18" s="189" t="s">
        <v>88</v>
      </c>
      <c r="B18" s="189"/>
      <c r="C18" s="190" t="s">
        <v>89</v>
      </c>
      <c r="D18" s="217">
        <v>460</v>
      </c>
      <c r="E18" s="217">
        <v>460</v>
      </c>
      <c r="F18" s="217">
        <v>0</v>
      </c>
    </row>
    <row r="19" spans="1:6" ht="19.5" customHeight="1">
      <c r="A19" s="189" t="s">
        <v>90</v>
      </c>
      <c r="B19" s="189"/>
      <c r="C19" s="190" t="s">
        <v>91</v>
      </c>
      <c r="D19" s="217">
        <v>215.93</v>
      </c>
      <c r="E19" s="217">
        <v>0</v>
      </c>
      <c r="F19" s="217">
        <v>215.93</v>
      </c>
    </row>
    <row r="20" spans="1:6" ht="19.5" customHeight="1">
      <c r="A20" s="189" t="s">
        <v>92</v>
      </c>
      <c r="B20" s="189"/>
      <c r="C20" s="190" t="s">
        <v>93</v>
      </c>
      <c r="D20" s="217">
        <v>310.51</v>
      </c>
      <c r="E20" s="217">
        <v>0</v>
      </c>
      <c r="F20" s="217">
        <v>310.51</v>
      </c>
    </row>
    <row r="21" spans="1:6" ht="19.5" customHeight="1">
      <c r="A21" s="189" t="s">
        <v>94</v>
      </c>
      <c r="B21" s="189"/>
      <c r="C21" s="190" t="s">
        <v>95</v>
      </c>
      <c r="D21" s="217">
        <v>288.18</v>
      </c>
      <c r="E21" s="217">
        <v>288.18</v>
      </c>
      <c r="F21" s="217">
        <v>0</v>
      </c>
    </row>
    <row r="22" spans="1:6" ht="19.5" customHeight="1">
      <c r="A22" s="189" t="s">
        <v>96</v>
      </c>
      <c r="B22" s="189"/>
      <c r="C22" s="190" t="s">
        <v>97</v>
      </c>
      <c r="D22" s="218">
        <v>0.0045</v>
      </c>
      <c r="E22" s="218">
        <v>0.0045</v>
      </c>
      <c r="F22" s="217">
        <v>0</v>
      </c>
    </row>
    <row r="23" spans="1:6" ht="19.5" customHeight="1">
      <c r="A23" s="189" t="s">
        <v>98</v>
      </c>
      <c r="B23" s="189"/>
      <c r="C23" s="190" t="s">
        <v>99</v>
      </c>
      <c r="D23" s="218">
        <v>0.0045</v>
      </c>
      <c r="E23" s="218">
        <v>0.0045</v>
      </c>
      <c r="F23" s="217">
        <v>0</v>
      </c>
    </row>
    <row r="24" spans="1:6" ht="40.5" customHeight="1">
      <c r="A24" s="179" t="s">
        <v>130</v>
      </c>
      <c r="B24" s="180"/>
      <c r="C24" s="180"/>
      <c r="D24" s="180"/>
      <c r="E24" s="180"/>
      <c r="F24" s="180"/>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K23" sqref="K23"/>
    </sheetView>
  </sheetViews>
  <sheetFormatPr defaultColWidth="9.00390625" defaultRowHeight="14.25"/>
  <cols>
    <col min="1" max="1" width="8.00390625" style="201" bestFit="1" customWidth="1"/>
    <col min="2" max="2" width="26.875" style="201" customWidth="1"/>
    <col min="3" max="3" width="12.875" style="201" customWidth="1"/>
    <col min="4" max="4" width="8.00390625" style="201" customWidth="1"/>
    <col min="5" max="5" width="19.00390625" style="201" bestFit="1" customWidth="1"/>
    <col min="6" max="6" width="13.75390625" style="201" customWidth="1"/>
    <col min="7" max="7" width="8.00390625" style="201" customWidth="1"/>
    <col min="8" max="8" width="32.875" style="201" customWidth="1"/>
    <col min="9" max="9" width="10.875" style="201" customWidth="1"/>
    <col min="10" max="10" width="8.50390625" style="201" customWidth="1"/>
    <col min="11" max="16384" width="9.00390625" style="201" customWidth="1"/>
  </cols>
  <sheetData>
    <row r="1" spans="1:9" ht="21.75">
      <c r="A1" s="202" t="s">
        <v>131</v>
      </c>
      <c r="B1" s="202"/>
      <c r="C1" s="202"/>
      <c r="D1" s="202"/>
      <c r="E1" s="202"/>
      <c r="F1" s="202"/>
      <c r="G1" s="202"/>
      <c r="H1" s="202"/>
      <c r="I1" s="202"/>
    </row>
    <row r="2" spans="1:9" s="198" customFormat="1" ht="20.25" customHeight="1">
      <c r="A2" s="184"/>
      <c r="B2" s="184"/>
      <c r="C2" s="184"/>
      <c r="D2" s="169"/>
      <c r="E2" s="169"/>
      <c r="F2" s="169"/>
      <c r="G2" s="169"/>
      <c r="H2" s="169"/>
      <c r="I2" s="214" t="s">
        <v>132</v>
      </c>
    </row>
    <row r="3" spans="1:9" s="199" customFormat="1" ht="15" customHeight="1">
      <c r="A3" s="203" t="s">
        <v>2</v>
      </c>
      <c r="B3" s="204"/>
      <c r="C3" s="204"/>
      <c r="D3" s="204"/>
      <c r="E3" s="204"/>
      <c r="F3" s="204"/>
      <c r="G3" s="204"/>
      <c r="H3" s="204"/>
      <c r="I3" s="215" t="s">
        <v>3</v>
      </c>
    </row>
    <row r="4" spans="1:9" s="200" customFormat="1" ht="30.75" customHeight="1">
      <c r="A4" s="205" t="s">
        <v>133</v>
      </c>
      <c r="B4" s="205" t="s">
        <v>69</v>
      </c>
      <c r="C4" s="205" t="s">
        <v>8</v>
      </c>
      <c r="D4" s="205" t="s">
        <v>133</v>
      </c>
      <c r="E4" s="205" t="s">
        <v>69</v>
      </c>
      <c r="F4" s="205" t="s">
        <v>8</v>
      </c>
      <c r="G4" s="205" t="s">
        <v>133</v>
      </c>
      <c r="H4" s="205" t="s">
        <v>69</v>
      </c>
      <c r="I4" s="205" t="s">
        <v>8</v>
      </c>
    </row>
    <row r="5" spans="1:9" s="200" customFormat="1" ht="12" customHeight="1">
      <c r="A5" s="206">
        <v>301</v>
      </c>
      <c r="B5" s="207" t="s">
        <v>134</v>
      </c>
      <c r="C5" s="208">
        <v>249.4</v>
      </c>
      <c r="D5" s="206">
        <v>302</v>
      </c>
      <c r="E5" s="207" t="s">
        <v>135</v>
      </c>
      <c r="F5" s="208">
        <v>794.45</v>
      </c>
      <c r="G5" s="206">
        <v>307</v>
      </c>
      <c r="H5" s="207" t="s">
        <v>136</v>
      </c>
      <c r="I5" s="208"/>
    </row>
    <row r="6" spans="1:9" s="200" customFormat="1" ht="12" customHeight="1">
      <c r="A6" s="206">
        <v>30101</v>
      </c>
      <c r="B6" s="207" t="s">
        <v>137</v>
      </c>
      <c r="C6" s="208">
        <v>111.39</v>
      </c>
      <c r="D6" s="206">
        <v>30201</v>
      </c>
      <c r="E6" s="207" t="s">
        <v>138</v>
      </c>
      <c r="F6" s="208">
        <v>6.35</v>
      </c>
      <c r="G6" s="206">
        <v>30701</v>
      </c>
      <c r="H6" s="207" t="s">
        <v>139</v>
      </c>
      <c r="I6" s="208"/>
    </row>
    <row r="7" spans="1:9" s="200" customFormat="1" ht="12" customHeight="1">
      <c r="A7" s="206">
        <v>30102</v>
      </c>
      <c r="B7" s="207" t="s">
        <v>140</v>
      </c>
      <c r="C7" s="208"/>
      <c r="D7" s="206">
        <v>30202</v>
      </c>
      <c r="E7" s="207" t="s">
        <v>141</v>
      </c>
      <c r="F7" s="208"/>
      <c r="G7" s="206">
        <v>30702</v>
      </c>
      <c r="H7" s="207" t="s">
        <v>142</v>
      </c>
      <c r="I7" s="208"/>
    </row>
    <row r="8" spans="1:9" s="200" customFormat="1" ht="12" customHeight="1">
      <c r="A8" s="206">
        <v>30103</v>
      </c>
      <c r="B8" s="207" t="s">
        <v>143</v>
      </c>
      <c r="C8" s="208"/>
      <c r="D8" s="206">
        <v>30203</v>
      </c>
      <c r="E8" s="207" t="s">
        <v>144</v>
      </c>
      <c r="F8" s="208"/>
      <c r="G8" s="206">
        <v>310</v>
      </c>
      <c r="H8" s="207" t="s">
        <v>145</v>
      </c>
      <c r="I8" s="208"/>
    </row>
    <row r="9" spans="1:9" s="200" customFormat="1" ht="12" customHeight="1">
      <c r="A9" s="206">
        <v>30106</v>
      </c>
      <c r="B9" s="207" t="s">
        <v>146</v>
      </c>
      <c r="C9" s="208"/>
      <c r="D9" s="206">
        <v>30204</v>
      </c>
      <c r="E9" s="207" t="s">
        <v>147</v>
      </c>
      <c r="F9" s="208"/>
      <c r="G9" s="206">
        <v>31001</v>
      </c>
      <c r="H9" s="207" t="s">
        <v>148</v>
      </c>
      <c r="I9" s="208"/>
    </row>
    <row r="10" spans="1:9" s="200" customFormat="1" ht="12" customHeight="1">
      <c r="A10" s="206">
        <v>30107</v>
      </c>
      <c r="B10" s="207" t="s">
        <v>149</v>
      </c>
      <c r="C10" s="208">
        <v>130</v>
      </c>
      <c r="D10" s="206">
        <v>30205</v>
      </c>
      <c r="E10" s="207" t="s">
        <v>150</v>
      </c>
      <c r="F10" s="208"/>
      <c r="G10" s="206">
        <v>31002</v>
      </c>
      <c r="H10" s="207" t="s">
        <v>151</v>
      </c>
      <c r="I10" s="208"/>
    </row>
    <row r="11" spans="1:9" s="200" customFormat="1" ht="12" customHeight="1">
      <c r="A11" s="206">
        <v>30108</v>
      </c>
      <c r="B11" s="207" t="s">
        <v>152</v>
      </c>
      <c r="C11" s="208">
        <v>2</v>
      </c>
      <c r="D11" s="206">
        <v>30206</v>
      </c>
      <c r="E11" s="207" t="s">
        <v>153</v>
      </c>
      <c r="F11" s="208"/>
      <c r="G11" s="206">
        <v>31003</v>
      </c>
      <c r="H11" s="207" t="s">
        <v>154</v>
      </c>
      <c r="I11" s="208"/>
    </row>
    <row r="12" spans="1:9" s="200" customFormat="1" ht="12" customHeight="1">
      <c r="A12" s="206">
        <v>30109</v>
      </c>
      <c r="B12" s="207" t="s">
        <v>155</v>
      </c>
      <c r="C12" s="208">
        <v>1</v>
      </c>
      <c r="D12" s="206">
        <v>30207</v>
      </c>
      <c r="E12" s="207" t="s">
        <v>156</v>
      </c>
      <c r="F12" s="208"/>
      <c r="G12" s="206">
        <v>31005</v>
      </c>
      <c r="H12" s="207" t="s">
        <v>157</v>
      </c>
      <c r="I12" s="208"/>
    </row>
    <row r="13" spans="1:9" s="200" customFormat="1" ht="12" customHeight="1">
      <c r="A13" s="206">
        <v>30110</v>
      </c>
      <c r="B13" s="207" t="s">
        <v>158</v>
      </c>
      <c r="C13" s="208">
        <v>2</v>
      </c>
      <c r="D13" s="206">
        <v>30208</v>
      </c>
      <c r="E13" s="207" t="s">
        <v>159</v>
      </c>
      <c r="F13" s="208"/>
      <c r="G13" s="206">
        <v>31006</v>
      </c>
      <c r="H13" s="207" t="s">
        <v>160</v>
      </c>
      <c r="I13" s="208"/>
    </row>
    <row r="14" spans="1:9" s="200" customFormat="1" ht="12" customHeight="1">
      <c r="A14" s="206">
        <v>30111</v>
      </c>
      <c r="B14" s="207" t="s">
        <v>161</v>
      </c>
      <c r="C14" s="208"/>
      <c r="D14" s="206">
        <v>30209</v>
      </c>
      <c r="E14" s="207" t="s">
        <v>162</v>
      </c>
      <c r="F14" s="208"/>
      <c r="G14" s="206">
        <v>31007</v>
      </c>
      <c r="H14" s="207" t="s">
        <v>163</v>
      </c>
      <c r="I14" s="208"/>
    </row>
    <row r="15" spans="1:9" s="200" customFormat="1" ht="12" customHeight="1">
      <c r="A15" s="206">
        <v>30112</v>
      </c>
      <c r="B15" s="207" t="s">
        <v>164</v>
      </c>
      <c r="C15" s="208">
        <v>2</v>
      </c>
      <c r="D15" s="206">
        <v>30211</v>
      </c>
      <c r="E15" s="207" t="s">
        <v>165</v>
      </c>
      <c r="F15" s="208"/>
      <c r="G15" s="206">
        <v>31008</v>
      </c>
      <c r="H15" s="207" t="s">
        <v>166</v>
      </c>
      <c r="I15" s="208"/>
    </row>
    <row r="16" spans="1:9" s="200" customFormat="1" ht="12" customHeight="1">
      <c r="A16" s="206">
        <v>30113</v>
      </c>
      <c r="B16" s="207" t="s">
        <v>167</v>
      </c>
      <c r="C16" s="208">
        <v>1</v>
      </c>
      <c r="D16" s="206">
        <v>30212</v>
      </c>
      <c r="E16" s="207" t="s">
        <v>168</v>
      </c>
      <c r="F16" s="208"/>
      <c r="G16" s="206">
        <v>31009</v>
      </c>
      <c r="H16" s="207" t="s">
        <v>169</v>
      </c>
      <c r="I16" s="208"/>
    </row>
    <row r="17" spans="1:9" s="200" customFormat="1" ht="12" customHeight="1">
      <c r="A17" s="206">
        <v>30114</v>
      </c>
      <c r="B17" s="207" t="s">
        <v>170</v>
      </c>
      <c r="C17" s="209">
        <v>0.0045</v>
      </c>
      <c r="D17" s="206">
        <v>30213</v>
      </c>
      <c r="E17" s="207" t="s">
        <v>171</v>
      </c>
      <c r="F17" s="208"/>
      <c r="G17" s="206">
        <v>31010</v>
      </c>
      <c r="H17" s="207" t="s">
        <v>172</v>
      </c>
      <c r="I17" s="208"/>
    </row>
    <row r="18" spans="1:9" s="200" customFormat="1" ht="12" customHeight="1">
      <c r="A18" s="206">
        <v>30199</v>
      </c>
      <c r="B18" s="207" t="s">
        <v>173</v>
      </c>
      <c r="C18" s="208"/>
      <c r="D18" s="206">
        <v>30214</v>
      </c>
      <c r="E18" s="207" t="s">
        <v>174</v>
      </c>
      <c r="F18" s="208"/>
      <c r="G18" s="206">
        <v>31011</v>
      </c>
      <c r="H18" s="207" t="s">
        <v>175</v>
      </c>
      <c r="I18" s="208"/>
    </row>
    <row r="19" spans="1:9" s="200" customFormat="1" ht="12" customHeight="1">
      <c r="A19" s="206">
        <v>303</v>
      </c>
      <c r="B19" s="207" t="s">
        <v>176</v>
      </c>
      <c r="C19" s="208"/>
      <c r="D19" s="206">
        <v>30215</v>
      </c>
      <c r="E19" s="207" t="s">
        <v>177</v>
      </c>
      <c r="F19" s="208"/>
      <c r="G19" s="206">
        <v>31012</v>
      </c>
      <c r="H19" s="207" t="s">
        <v>178</v>
      </c>
      <c r="I19" s="208"/>
    </row>
    <row r="20" spans="1:9" s="200" customFormat="1" ht="12" customHeight="1">
      <c r="A20" s="206">
        <v>30301</v>
      </c>
      <c r="B20" s="207" t="s">
        <v>179</v>
      </c>
      <c r="C20" s="208"/>
      <c r="D20" s="206">
        <v>30216</v>
      </c>
      <c r="E20" s="207" t="s">
        <v>180</v>
      </c>
      <c r="F20" s="208"/>
      <c r="G20" s="206">
        <v>31013</v>
      </c>
      <c r="H20" s="207" t="s">
        <v>181</v>
      </c>
      <c r="I20" s="208"/>
    </row>
    <row r="21" spans="1:9" s="200" customFormat="1" ht="12" customHeight="1">
      <c r="A21" s="206">
        <v>30302</v>
      </c>
      <c r="B21" s="207" t="s">
        <v>182</v>
      </c>
      <c r="C21" s="208"/>
      <c r="D21" s="206">
        <v>30217</v>
      </c>
      <c r="E21" s="207" t="s">
        <v>183</v>
      </c>
      <c r="F21" s="208"/>
      <c r="G21" s="206">
        <v>31019</v>
      </c>
      <c r="H21" s="207" t="s">
        <v>184</v>
      </c>
      <c r="I21" s="208"/>
    </row>
    <row r="22" spans="1:9" s="200" customFormat="1" ht="12" customHeight="1">
      <c r="A22" s="206">
        <v>30303</v>
      </c>
      <c r="B22" s="207" t="s">
        <v>185</v>
      </c>
      <c r="C22" s="208"/>
      <c r="D22" s="206">
        <v>30218</v>
      </c>
      <c r="E22" s="207" t="s">
        <v>186</v>
      </c>
      <c r="F22" s="208">
        <v>686.27</v>
      </c>
      <c r="G22" s="206">
        <v>31021</v>
      </c>
      <c r="H22" s="207" t="s">
        <v>187</v>
      </c>
      <c r="I22" s="208"/>
    </row>
    <row r="23" spans="1:9" s="200" customFormat="1" ht="12" customHeight="1">
      <c r="A23" s="206">
        <v>30304</v>
      </c>
      <c r="B23" s="207" t="s">
        <v>188</v>
      </c>
      <c r="C23" s="208"/>
      <c r="D23" s="206">
        <v>30224</v>
      </c>
      <c r="E23" s="207" t="s">
        <v>189</v>
      </c>
      <c r="F23" s="208"/>
      <c r="G23" s="206">
        <v>31022</v>
      </c>
      <c r="H23" s="207" t="s">
        <v>190</v>
      </c>
      <c r="I23" s="208"/>
    </row>
    <row r="24" spans="1:9" s="200" customFormat="1" ht="12" customHeight="1">
      <c r="A24" s="206">
        <v>30305</v>
      </c>
      <c r="B24" s="207" t="s">
        <v>191</v>
      </c>
      <c r="C24" s="208"/>
      <c r="D24" s="206">
        <v>30225</v>
      </c>
      <c r="E24" s="207" t="s">
        <v>192</v>
      </c>
      <c r="F24" s="208"/>
      <c r="G24" s="206">
        <v>31099</v>
      </c>
      <c r="H24" s="207" t="s">
        <v>193</v>
      </c>
      <c r="I24" s="208"/>
    </row>
    <row r="25" spans="1:9" s="200" customFormat="1" ht="12" customHeight="1">
      <c r="A25" s="206">
        <v>30306</v>
      </c>
      <c r="B25" s="207" t="s">
        <v>194</v>
      </c>
      <c r="C25" s="208"/>
      <c r="D25" s="206">
        <v>30226</v>
      </c>
      <c r="E25" s="207" t="s">
        <v>195</v>
      </c>
      <c r="F25" s="208"/>
      <c r="G25" s="206">
        <v>399</v>
      </c>
      <c r="H25" s="207" t="s">
        <v>196</v>
      </c>
      <c r="I25" s="208"/>
    </row>
    <row r="26" spans="1:9" s="200" customFormat="1" ht="12" customHeight="1">
      <c r="A26" s="206">
        <v>30307</v>
      </c>
      <c r="B26" s="207" t="s">
        <v>197</v>
      </c>
      <c r="C26" s="208"/>
      <c r="D26" s="206">
        <v>30227</v>
      </c>
      <c r="E26" s="207" t="s">
        <v>198</v>
      </c>
      <c r="F26" s="208"/>
      <c r="G26" s="206">
        <v>39906</v>
      </c>
      <c r="H26" s="207" t="s">
        <v>199</v>
      </c>
      <c r="I26" s="208"/>
    </row>
    <row r="27" spans="1:9" s="200" customFormat="1" ht="12" customHeight="1">
      <c r="A27" s="206">
        <v>30308</v>
      </c>
      <c r="B27" s="207" t="s">
        <v>200</v>
      </c>
      <c r="C27" s="208"/>
      <c r="D27" s="206">
        <v>30228</v>
      </c>
      <c r="E27" s="207" t="s">
        <v>201</v>
      </c>
      <c r="F27" s="208"/>
      <c r="G27" s="206">
        <v>39907</v>
      </c>
      <c r="H27" s="207" t="s">
        <v>202</v>
      </c>
      <c r="I27" s="208"/>
    </row>
    <row r="28" spans="1:9" s="200" customFormat="1" ht="12" customHeight="1">
      <c r="A28" s="206">
        <v>30309</v>
      </c>
      <c r="B28" s="207" t="s">
        <v>203</v>
      </c>
      <c r="C28" s="208"/>
      <c r="D28" s="206">
        <v>30229</v>
      </c>
      <c r="E28" s="207" t="s">
        <v>204</v>
      </c>
      <c r="F28" s="208"/>
      <c r="G28" s="206">
        <v>39908</v>
      </c>
      <c r="H28" s="207" t="s">
        <v>205</v>
      </c>
      <c r="I28" s="208"/>
    </row>
    <row r="29" spans="1:9" s="200" customFormat="1" ht="12" customHeight="1">
      <c r="A29" s="206">
        <v>30310</v>
      </c>
      <c r="B29" s="207" t="s">
        <v>206</v>
      </c>
      <c r="C29" s="208"/>
      <c r="D29" s="206">
        <v>30231</v>
      </c>
      <c r="E29" s="207" t="s">
        <v>207</v>
      </c>
      <c r="F29" s="208"/>
      <c r="G29" s="206">
        <v>39999</v>
      </c>
      <c r="H29" s="207" t="s">
        <v>208</v>
      </c>
      <c r="I29" s="208"/>
    </row>
    <row r="30" spans="1:9" s="200" customFormat="1" ht="12" customHeight="1">
      <c r="A30" s="206">
        <v>30311</v>
      </c>
      <c r="B30" s="207" t="s">
        <v>209</v>
      </c>
      <c r="C30" s="208"/>
      <c r="D30" s="206">
        <v>30239</v>
      </c>
      <c r="E30" s="207" t="s">
        <v>210</v>
      </c>
      <c r="F30" s="208"/>
      <c r="G30" s="210"/>
      <c r="H30" s="210"/>
      <c r="I30" s="208"/>
    </row>
    <row r="31" spans="1:9" s="200" customFormat="1" ht="12" customHeight="1">
      <c r="A31" s="206">
        <v>30399</v>
      </c>
      <c r="B31" s="207" t="s">
        <v>211</v>
      </c>
      <c r="C31" s="208"/>
      <c r="D31" s="206">
        <v>30240</v>
      </c>
      <c r="E31" s="207" t="s">
        <v>212</v>
      </c>
      <c r="F31" s="208"/>
      <c r="G31" s="210"/>
      <c r="H31" s="210"/>
      <c r="I31" s="208"/>
    </row>
    <row r="32" spans="1:9" s="200" customFormat="1" ht="12" customHeight="1">
      <c r="A32" s="207"/>
      <c r="B32" s="207"/>
      <c r="C32" s="208"/>
      <c r="D32" s="206">
        <v>30299</v>
      </c>
      <c r="E32" s="207" t="s">
        <v>213</v>
      </c>
      <c r="F32" s="208">
        <v>101.83</v>
      </c>
      <c r="G32" s="210"/>
      <c r="H32" s="210"/>
      <c r="I32" s="208"/>
    </row>
    <row r="33" spans="1:9" s="200" customFormat="1" ht="12" customHeight="1">
      <c r="A33" s="211" t="s">
        <v>214</v>
      </c>
      <c r="B33" s="211"/>
      <c r="C33" s="212">
        <f>C5</f>
        <v>249.4</v>
      </c>
      <c r="D33" s="211" t="s">
        <v>215</v>
      </c>
      <c r="E33" s="211"/>
      <c r="F33" s="211"/>
      <c r="G33" s="211"/>
      <c r="H33" s="211"/>
      <c r="I33" s="216">
        <f>F5</f>
        <v>794.45</v>
      </c>
    </row>
    <row r="34" spans="1:9" ht="19.5" customHeight="1">
      <c r="A34" s="213" t="s">
        <v>216</v>
      </c>
      <c r="B34" s="213"/>
      <c r="C34" s="213"/>
      <c r="D34" s="213"/>
      <c r="E34" s="213"/>
      <c r="F34" s="213"/>
      <c r="G34" s="213"/>
      <c r="H34" s="213"/>
      <c r="I34" s="21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A3" sqref="A3"/>
    </sheetView>
  </sheetViews>
  <sheetFormatPr defaultColWidth="9.00390625" defaultRowHeight="14.25"/>
  <cols>
    <col min="1" max="2" width="4.625" style="172" customWidth="1"/>
    <col min="3" max="3" width="11.00390625" style="172" customWidth="1"/>
    <col min="4" max="9" width="16.625" style="172" customWidth="1"/>
    <col min="10" max="16384" width="9.00390625" style="172" customWidth="1"/>
  </cols>
  <sheetData>
    <row r="1" spans="1:9" s="168" customFormat="1" ht="30" customHeight="1">
      <c r="A1" s="173" t="s">
        <v>217</v>
      </c>
      <c r="B1" s="173"/>
      <c r="C1" s="173"/>
      <c r="D1" s="173"/>
      <c r="E1" s="173"/>
      <c r="F1" s="173"/>
      <c r="G1" s="173"/>
      <c r="H1" s="173"/>
      <c r="I1" s="173"/>
    </row>
    <row r="2" spans="1:9" s="169" customFormat="1" ht="13.5" customHeight="1">
      <c r="A2" s="184"/>
      <c r="B2" s="184"/>
      <c r="C2" s="184"/>
      <c r="I2" s="181" t="s">
        <v>218</v>
      </c>
    </row>
    <row r="3" spans="1:9" s="169" customFormat="1" ht="13.5" customHeight="1">
      <c r="A3" s="174" t="s">
        <v>2</v>
      </c>
      <c r="B3" s="184"/>
      <c r="C3" s="184"/>
      <c r="D3" s="175"/>
      <c r="E3" s="175"/>
      <c r="F3" s="175"/>
      <c r="G3" s="175"/>
      <c r="H3" s="175"/>
      <c r="I3" s="181" t="s">
        <v>3</v>
      </c>
    </row>
    <row r="4" spans="1:9" s="170" customFormat="1" ht="20.25" customHeight="1">
      <c r="A4" s="186" t="s">
        <v>126</v>
      </c>
      <c r="B4" s="186"/>
      <c r="C4" s="186"/>
      <c r="D4" s="187" t="s">
        <v>219</v>
      </c>
      <c r="E4" s="187" t="s">
        <v>220</v>
      </c>
      <c r="F4" s="187" t="s">
        <v>127</v>
      </c>
      <c r="G4" s="187"/>
      <c r="H4" s="187"/>
      <c r="I4" s="187" t="s">
        <v>221</v>
      </c>
    </row>
    <row r="5" spans="1:9" s="170" customFormat="1" ht="27" customHeight="1">
      <c r="A5" s="186" t="s">
        <v>222</v>
      </c>
      <c r="B5" s="186"/>
      <c r="C5" s="186" t="s">
        <v>69</v>
      </c>
      <c r="D5" s="187"/>
      <c r="E5" s="187"/>
      <c r="F5" s="187" t="s">
        <v>128</v>
      </c>
      <c r="G5" s="187" t="s">
        <v>129</v>
      </c>
      <c r="H5" s="187" t="s">
        <v>104</v>
      </c>
      <c r="I5" s="187"/>
    </row>
    <row r="6" spans="1:9" s="170" customFormat="1" ht="18" customHeight="1">
      <c r="A6" s="186"/>
      <c r="B6" s="186"/>
      <c r="C6" s="186"/>
      <c r="D6" s="187"/>
      <c r="E6" s="187"/>
      <c r="F6" s="187"/>
      <c r="G6" s="187"/>
      <c r="H6" s="187"/>
      <c r="I6" s="187"/>
    </row>
    <row r="7" spans="1:9" s="170" customFormat="1" ht="22.5" customHeight="1">
      <c r="A7" s="186"/>
      <c r="B7" s="186"/>
      <c r="C7" s="186"/>
      <c r="D7" s="187"/>
      <c r="E7" s="187"/>
      <c r="F7" s="187"/>
      <c r="G7" s="187"/>
      <c r="H7" s="187"/>
      <c r="I7" s="187"/>
    </row>
    <row r="8" spans="1:9" s="170" customFormat="1" ht="22.5" customHeight="1">
      <c r="A8" s="186" t="s">
        <v>70</v>
      </c>
      <c r="B8" s="186"/>
      <c r="C8" s="186"/>
      <c r="D8" s="186">
        <v>1</v>
      </c>
      <c r="E8" s="186">
        <v>2</v>
      </c>
      <c r="F8" s="186">
        <v>3</v>
      </c>
      <c r="G8" s="186">
        <v>4</v>
      </c>
      <c r="H8" s="186">
        <v>5</v>
      </c>
      <c r="I8" s="186">
        <v>6</v>
      </c>
    </row>
    <row r="9" spans="1:9" s="170" customFormat="1" ht="22.5" customHeight="1">
      <c r="A9" s="186" t="s">
        <v>71</v>
      </c>
      <c r="B9" s="186"/>
      <c r="C9" s="186"/>
      <c r="D9" s="188"/>
      <c r="E9" s="188"/>
      <c r="F9" s="188"/>
      <c r="G9" s="188"/>
      <c r="H9" s="188"/>
      <c r="I9" s="188"/>
    </row>
    <row r="10" spans="1:9" s="171" customFormat="1" ht="22.5" customHeight="1">
      <c r="A10" s="189"/>
      <c r="B10" s="189"/>
      <c r="C10" s="190"/>
      <c r="D10" s="188"/>
      <c r="E10" s="188"/>
      <c r="F10" s="188"/>
      <c r="G10" s="188"/>
      <c r="H10" s="188"/>
      <c r="I10" s="188"/>
    </row>
    <row r="11" spans="1:9" s="171" customFormat="1" ht="22.5" customHeight="1">
      <c r="A11" s="189"/>
      <c r="B11" s="189"/>
      <c r="C11" s="190"/>
      <c r="D11" s="188"/>
      <c r="E11" s="188"/>
      <c r="F11" s="188"/>
      <c r="G11" s="188"/>
      <c r="H11" s="188"/>
      <c r="I11" s="188"/>
    </row>
    <row r="12" spans="1:9" s="171" customFormat="1" ht="22.5" customHeight="1">
      <c r="A12" s="189"/>
      <c r="B12" s="189"/>
      <c r="C12" s="190"/>
      <c r="D12" s="188"/>
      <c r="E12" s="188"/>
      <c r="F12" s="188"/>
      <c r="G12" s="188"/>
      <c r="H12" s="188"/>
      <c r="I12" s="188"/>
    </row>
    <row r="13" spans="1:9" s="171" customFormat="1" ht="22.5" customHeight="1">
      <c r="A13" s="189"/>
      <c r="B13" s="189"/>
      <c r="C13" s="190"/>
      <c r="D13" s="188"/>
      <c r="E13" s="188"/>
      <c r="F13" s="188"/>
      <c r="G13" s="188"/>
      <c r="H13" s="188"/>
      <c r="I13" s="188"/>
    </row>
    <row r="14" spans="1:9" s="171" customFormat="1" ht="22.5" customHeight="1">
      <c r="A14" s="189"/>
      <c r="B14" s="189"/>
      <c r="C14" s="190"/>
      <c r="D14" s="188"/>
      <c r="E14" s="188"/>
      <c r="F14" s="188"/>
      <c r="G14" s="188"/>
      <c r="H14" s="188"/>
      <c r="I14" s="188"/>
    </row>
    <row r="15" spans="1:9" s="171" customFormat="1" ht="22.5" customHeight="1">
      <c r="A15" s="189"/>
      <c r="B15" s="189"/>
      <c r="C15" s="190"/>
      <c r="D15" s="188"/>
      <c r="E15" s="188"/>
      <c r="F15" s="188"/>
      <c r="G15" s="188"/>
      <c r="H15" s="188"/>
      <c r="I15" s="188"/>
    </row>
    <row r="16" spans="1:9" ht="32.25" customHeight="1">
      <c r="A16" s="179" t="s">
        <v>223</v>
      </c>
      <c r="B16" s="180"/>
      <c r="C16" s="180"/>
      <c r="D16" s="180"/>
      <c r="E16" s="180"/>
      <c r="F16" s="180"/>
      <c r="G16" s="180"/>
      <c r="H16" s="180"/>
      <c r="I16" s="180"/>
    </row>
    <row r="17" spans="1:256" s="182" customFormat="1" ht="24.75" customHeight="1">
      <c r="A17" s="193" t="s">
        <v>224</v>
      </c>
      <c r="B17" s="193"/>
      <c r="C17" s="193"/>
      <c r="D17" s="193"/>
      <c r="E17" s="193"/>
      <c r="F17" s="193"/>
      <c r="G17" s="193"/>
      <c r="H17" s="193"/>
      <c r="I17" s="193"/>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c r="IS17" s="196"/>
      <c r="IT17" s="196"/>
      <c r="IU17" s="196"/>
      <c r="IV17" s="196"/>
    </row>
    <row r="18" ht="14.25">
      <c r="A18" s="197"/>
    </row>
    <row r="19" ht="14.25">
      <c r="A19" s="197"/>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A3" sqref="A3"/>
    </sheetView>
  </sheetViews>
  <sheetFormatPr defaultColWidth="9.00390625" defaultRowHeight="14.25"/>
  <cols>
    <col min="1" max="1" width="8.75390625" style="172" customWidth="1"/>
    <col min="2" max="2" width="4.625" style="172" customWidth="1"/>
    <col min="3" max="3" width="15.125" style="172" customWidth="1"/>
    <col min="4" max="6" width="26.00390625" style="172" customWidth="1"/>
    <col min="7" max="252" width="9.00390625" style="172" customWidth="1"/>
    <col min="253" max="16384" width="9.00390625" style="183" customWidth="1"/>
  </cols>
  <sheetData>
    <row r="1" spans="1:6" ht="36" customHeight="1">
      <c r="A1" s="173" t="s">
        <v>225</v>
      </c>
      <c r="B1" s="173"/>
      <c r="C1" s="173"/>
      <c r="D1" s="173"/>
      <c r="E1" s="173"/>
      <c r="F1" s="173"/>
    </row>
    <row r="2" spans="1:6" ht="15" customHeight="1">
      <c r="A2" s="184"/>
      <c r="B2" s="184"/>
      <c r="C2" s="184"/>
      <c r="D2" s="169"/>
      <c r="E2" s="169"/>
      <c r="F2" s="181" t="s">
        <v>226</v>
      </c>
    </row>
    <row r="3" spans="1:6" ht="15" customHeight="1">
      <c r="A3" s="174" t="s">
        <v>2</v>
      </c>
      <c r="B3" s="184"/>
      <c r="C3" s="184"/>
      <c r="D3" s="185"/>
      <c r="E3" s="185"/>
      <c r="F3" s="181" t="s">
        <v>3</v>
      </c>
    </row>
    <row r="4" spans="1:6" ht="19.5" customHeight="1">
      <c r="A4" s="186" t="s">
        <v>126</v>
      </c>
      <c r="B4" s="186"/>
      <c r="C4" s="186"/>
      <c r="D4" s="187" t="s">
        <v>127</v>
      </c>
      <c r="E4" s="187"/>
      <c r="F4" s="187"/>
    </row>
    <row r="5" spans="1:6" ht="19.5" customHeight="1">
      <c r="A5" s="186" t="s">
        <v>222</v>
      </c>
      <c r="B5" s="186"/>
      <c r="C5" s="186" t="s">
        <v>69</v>
      </c>
      <c r="D5" s="187" t="s">
        <v>71</v>
      </c>
      <c r="E5" s="187" t="s">
        <v>129</v>
      </c>
      <c r="F5" s="186" t="s">
        <v>104</v>
      </c>
    </row>
    <row r="6" spans="1:6" ht="19.5" customHeight="1">
      <c r="A6" s="186"/>
      <c r="B6" s="186"/>
      <c r="C6" s="186"/>
      <c r="D6" s="187"/>
      <c r="E6" s="187"/>
      <c r="F6" s="186"/>
    </row>
    <row r="7" spans="1:6" ht="19.5" customHeight="1">
      <c r="A7" s="186"/>
      <c r="B7" s="186"/>
      <c r="C7" s="186"/>
      <c r="D7" s="187"/>
      <c r="E7" s="187"/>
      <c r="F7" s="186"/>
    </row>
    <row r="8" spans="1:6" ht="19.5" customHeight="1">
      <c r="A8" s="186" t="s">
        <v>70</v>
      </c>
      <c r="B8" s="186"/>
      <c r="C8" s="186"/>
      <c r="D8" s="186">
        <v>1</v>
      </c>
      <c r="E8" s="186">
        <v>2</v>
      </c>
      <c r="F8" s="186">
        <v>3</v>
      </c>
    </row>
    <row r="9" spans="1:6" ht="19.5" customHeight="1">
      <c r="A9" s="186" t="s">
        <v>71</v>
      </c>
      <c r="B9" s="186"/>
      <c r="C9" s="186"/>
      <c r="D9" s="188"/>
      <c r="E9" s="188"/>
      <c r="F9" s="188"/>
    </row>
    <row r="10" spans="1:6" ht="19.5" customHeight="1">
      <c r="A10" s="189"/>
      <c r="B10" s="189"/>
      <c r="C10" s="190"/>
      <c r="D10" s="188"/>
      <c r="E10" s="188"/>
      <c r="F10" s="188"/>
    </row>
    <row r="11" spans="1:6" ht="19.5" customHeight="1">
      <c r="A11" s="189"/>
      <c r="B11" s="189"/>
      <c r="C11" s="190"/>
      <c r="D11" s="188"/>
      <c r="E11" s="188"/>
      <c r="F11" s="188"/>
    </row>
    <row r="12" spans="1:6" ht="19.5" customHeight="1">
      <c r="A12" s="189"/>
      <c r="B12" s="189"/>
      <c r="C12" s="190"/>
      <c r="D12" s="188"/>
      <c r="E12" s="188"/>
      <c r="F12" s="188"/>
    </row>
    <row r="13" spans="1:6" ht="19.5" customHeight="1">
      <c r="A13" s="189"/>
      <c r="B13" s="189"/>
      <c r="C13" s="190"/>
      <c r="D13" s="188"/>
      <c r="E13" s="188"/>
      <c r="F13" s="188"/>
    </row>
    <row r="14" spans="1:6" ht="19.5" customHeight="1">
      <c r="A14" s="189"/>
      <c r="B14" s="189"/>
      <c r="C14" s="190"/>
      <c r="D14" s="188"/>
      <c r="E14" s="188"/>
      <c r="F14" s="188"/>
    </row>
    <row r="15" spans="1:6" ht="19.5" customHeight="1">
      <c r="A15" s="189"/>
      <c r="B15" s="189"/>
      <c r="C15" s="190"/>
      <c r="D15" s="188"/>
      <c r="E15" s="188"/>
      <c r="F15" s="188"/>
    </row>
    <row r="16" spans="1:6" ht="36" customHeight="1">
      <c r="A16" s="191" t="s">
        <v>227</v>
      </c>
      <c r="B16" s="192"/>
      <c r="C16" s="192"/>
      <c r="D16" s="192"/>
      <c r="E16" s="192"/>
      <c r="F16" s="192"/>
    </row>
    <row r="17" spans="1:256" s="182" customFormat="1" ht="24.75" customHeight="1">
      <c r="A17" s="193" t="s">
        <v>228</v>
      </c>
      <c r="B17" s="194"/>
      <c r="C17" s="194"/>
      <c r="D17" s="194"/>
      <c r="E17" s="194"/>
      <c r="F17" s="194"/>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c r="IS17" s="196"/>
      <c r="IT17" s="196"/>
      <c r="IU17" s="196"/>
      <c r="IV17" s="196"/>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P9" sqref="P9"/>
    </sheetView>
  </sheetViews>
  <sheetFormatPr defaultColWidth="9.00390625" defaultRowHeight="14.25"/>
  <cols>
    <col min="1" max="12" width="10.125" style="172" customWidth="1"/>
    <col min="13" max="16384" width="9.00390625" style="172" customWidth="1"/>
  </cols>
  <sheetData>
    <row r="1" spans="1:12" s="168" customFormat="1" ht="30" customHeight="1">
      <c r="A1" s="173" t="s">
        <v>229</v>
      </c>
      <c r="B1" s="173"/>
      <c r="C1" s="173"/>
      <c r="D1" s="173"/>
      <c r="E1" s="173"/>
      <c r="F1" s="173"/>
      <c r="G1" s="173"/>
      <c r="H1" s="173"/>
      <c r="I1" s="173"/>
      <c r="J1" s="173"/>
      <c r="K1" s="173"/>
      <c r="L1" s="173"/>
    </row>
    <row r="2" s="169" customFormat="1" ht="15" customHeight="1">
      <c r="L2" s="181" t="s">
        <v>230</v>
      </c>
    </row>
    <row r="3" spans="1:12" s="169" customFormat="1" ht="15" customHeight="1">
      <c r="A3" s="174" t="s">
        <v>2</v>
      </c>
      <c r="B3" s="175"/>
      <c r="C3" s="175"/>
      <c r="D3" s="175"/>
      <c r="E3" s="175"/>
      <c r="F3" s="175"/>
      <c r="G3" s="175"/>
      <c r="H3" s="175"/>
      <c r="I3" s="175"/>
      <c r="J3" s="175"/>
      <c r="K3" s="175"/>
      <c r="L3" s="181" t="s">
        <v>3</v>
      </c>
    </row>
    <row r="4" spans="1:12" s="170" customFormat="1" ht="27.75" customHeight="1">
      <c r="A4" s="176" t="s">
        <v>231</v>
      </c>
      <c r="B4" s="176"/>
      <c r="C4" s="176"/>
      <c r="D4" s="176"/>
      <c r="E4" s="176"/>
      <c r="F4" s="176"/>
      <c r="G4" s="176" t="s">
        <v>8</v>
      </c>
      <c r="H4" s="176"/>
      <c r="I4" s="176"/>
      <c r="J4" s="176"/>
      <c r="K4" s="176"/>
      <c r="L4" s="176"/>
    </row>
    <row r="5" spans="1:12" s="170" customFormat="1" ht="30" customHeight="1">
      <c r="A5" s="176" t="s">
        <v>71</v>
      </c>
      <c r="B5" s="176" t="s">
        <v>232</v>
      </c>
      <c r="C5" s="176" t="s">
        <v>233</v>
      </c>
      <c r="D5" s="176"/>
      <c r="E5" s="176"/>
      <c r="F5" s="176" t="s">
        <v>234</v>
      </c>
      <c r="G5" s="176" t="s">
        <v>71</v>
      </c>
      <c r="H5" s="176" t="s">
        <v>232</v>
      </c>
      <c r="I5" s="176" t="s">
        <v>233</v>
      </c>
      <c r="J5" s="176"/>
      <c r="K5" s="176"/>
      <c r="L5" s="176" t="s">
        <v>234</v>
      </c>
    </row>
    <row r="6" spans="1:12" s="170" customFormat="1" ht="30" customHeight="1">
      <c r="A6" s="176"/>
      <c r="B6" s="176"/>
      <c r="C6" s="176" t="s">
        <v>128</v>
      </c>
      <c r="D6" s="176" t="s">
        <v>235</v>
      </c>
      <c r="E6" s="176" t="s">
        <v>236</v>
      </c>
      <c r="F6" s="176"/>
      <c r="G6" s="176"/>
      <c r="H6" s="176"/>
      <c r="I6" s="176" t="s">
        <v>128</v>
      </c>
      <c r="J6" s="176" t="s">
        <v>235</v>
      </c>
      <c r="K6" s="176" t="s">
        <v>236</v>
      </c>
      <c r="L6" s="176"/>
    </row>
    <row r="7" spans="1:12" s="170" customFormat="1" ht="27.75" customHeight="1">
      <c r="A7" s="177">
        <v>1</v>
      </c>
      <c r="B7" s="177">
        <v>2</v>
      </c>
      <c r="C7" s="177">
        <v>3</v>
      </c>
      <c r="D7" s="177">
        <v>4</v>
      </c>
      <c r="E7" s="177">
        <v>5</v>
      </c>
      <c r="F7" s="177">
        <v>6</v>
      </c>
      <c r="G7" s="177">
        <v>7</v>
      </c>
      <c r="H7" s="177">
        <v>8</v>
      </c>
      <c r="I7" s="177">
        <v>9</v>
      </c>
      <c r="J7" s="177">
        <v>10</v>
      </c>
      <c r="K7" s="177">
        <v>11</v>
      </c>
      <c r="L7" s="177">
        <v>12</v>
      </c>
    </row>
    <row r="8" spans="1:12" s="171" customFormat="1" ht="42.75" customHeight="1">
      <c r="A8" s="178"/>
      <c r="B8" s="178"/>
      <c r="C8" s="178"/>
      <c r="D8" s="178"/>
      <c r="E8" s="178"/>
      <c r="F8" s="178"/>
      <c r="G8" s="178"/>
      <c r="H8" s="178"/>
      <c r="I8" s="178"/>
      <c r="J8" s="178"/>
      <c r="K8" s="178"/>
      <c r="L8" s="178"/>
    </row>
    <row r="9" spans="1:12" ht="45" customHeight="1">
      <c r="A9" s="179" t="s">
        <v>237</v>
      </c>
      <c r="B9" s="180"/>
      <c r="C9" s="180"/>
      <c r="D9" s="180"/>
      <c r="E9" s="180"/>
      <c r="F9" s="180"/>
      <c r="G9" s="180"/>
      <c r="H9" s="180"/>
      <c r="I9" s="180"/>
      <c r="J9" s="180"/>
      <c r="K9" s="180"/>
      <c r="L9" s="18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2023-10-20T07:00:18Z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EABA67CDF17548C7930C81721AC8B334_13</vt:lpwstr>
  </property>
  <property fmtid="{D5CDD505-2E9C-101B-9397-08002B2CF9AE}" pid="5" name="KSOReadingLayo">
    <vt:bool>true</vt:bool>
  </property>
</Properties>
</file>