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05" windowHeight="7935" tabRatio="952" activeTab="2"/>
  </bookViews>
  <sheets>
    <sheet name="部门收支总表" sheetId="3" r:id="rId1"/>
    <sheet name="部门收入总体情况表" sheetId="4" r:id="rId2"/>
    <sheet name="部门支出总体情况表" sheetId="45" r:id="rId3"/>
    <sheet name="财政拨款收支总表" sheetId="48" r:id="rId4"/>
    <sheet name="一般公共预算支出情况表" sheetId="7" r:id="rId5"/>
    <sheet name="一般公共预算基本支出情况表-工资福利支出" sheetId="9" r:id="rId6"/>
    <sheet name="一股预算基本支出情况表-商品和服务支出" sheetId="11" r:id="rId7"/>
    <sheet name="一般预算基本支出情况表-对个人和家庭的补助" sheetId="13" r:id="rId8"/>
    <sheet name="政府性基金拨款支出情况表" sheetId="46" r:id="rId9"/>
    <sheet name="2018年“三公”经费预算情况表 " sheetId="44" r:id="rId10"/>
  </sheets>
  <definedNames>
    <definedName name="a">#REF!</definedName>
    <definedName name="A0">#REF!</definedName>
    <definedName name="maocuhui">#REF!</definedName>
    <definedName name="_xlnm.Print_Area" localSheetId="0">部门收支总表!$A$1:$H$36</definedName>
    <definedName name="_xlnm.Print_Area" localSheetId="3">财政拨款收支总表!$A$1:$F$31</definedName>
    <definedName name="_xlnm.Print_Area">#REF!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5">'一般公共预算基本支出情况表-工资福利支出'!$1:$6</definedName>
    <definedName name="_xlnm.Print_Titles" localSheetId="4">一般公共预算支出情况表!$1:$6</definedName>
    <definedName name="_xlnm.Print_Titles" localSheetId="7">'一般预算基本支出情况表-对个人和家庭的补助'!$1:$6</definedName>
    <definedName name="_xlnm.Print_Titles" localSheetId="6">'一股预算基本支出情况表-商品和服务支出'!$1:$6</definedName>
    <definedName name="_xlnm.Print_Titles" localSheetId="8">政府性基金拨款支出情况表!$1:$6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<sst xmlns="http://schemas.openxmlformats.org/spreadsheetml/2006/main" count="344" uniqueCount="243">
  <si>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</si>
  <si>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</si>
  <si>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</si>
  <si>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</si>
  <si>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</si>
  <si>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</si>
  <si>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</si>
  <si>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</si>
  <si>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</si>
  <si>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</si>
  <si>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</si>
  <si>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</si>
  <si>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</si>
  <si>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</si>
  <si>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</si>
  <si>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</si>
  <si>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</si>
  <si>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</si>
  <si>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</si>
  <si>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</si>
  <si>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</si>
  <si>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</si>
  <si>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</si>
  <si>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</si>
  <si>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</si>
  <si>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</si>
  <si>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</si>
  <si>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</si>
  <si>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</si>
  <si>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</si>
  <si>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</si>
  <si>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</si>
  <si>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</si>
  <si>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</si>
  <si>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</si>
  <si>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</si>
  <si>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</si>
  <si>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</si>
  <si>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</si>
  <si>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</si>
  <si>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</si>
  <si>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</si>
  <si>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</si>
  <si>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</si>
  <si>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</si>
  <si>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</si>
  <si>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</si>
  <si>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</si>
  <si>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</si>
  <si>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</si>
  <si>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</si>
  <si>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</si>
  <si>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</si>
  <si>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</si>
  <si>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</si>
  <si>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</si>
  <si>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</si>
  <si>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</si>
  <si>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</si>
  <si>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</si>
  <si>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</si>
  <si>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</si>
  <si>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</si>
  <si>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</si>
  <si>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</si>
  <si>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</si>
  <si>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</si>
  <si>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</si>
  <si>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</si>
  <si>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</si>
  <si>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</si>
  <si>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</si>
  <si>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</si>
  <si>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</si>
  <si>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</si>
  <si>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</si>
  <si>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</si>
  <si>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</si>
  <si>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</si>
  <si>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</si>
  <si>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</si>
  <si>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</si>
  <si>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</si>
  <si>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</si>
  <si>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</si>
  <si>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</si>
  <si>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</si>
  <si>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</si>
  <si>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</si>
  <si>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</si>
  <si>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</si>
  <si>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</si>
  <si>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</si>
  <si>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</si>
  <si>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</si>
  <si>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</si>
  <si>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</si>
  <si>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</si>
  <si>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</si>
  <si>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</si>
  <si>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</si>
  <si>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</si>
  <si>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</si>
  <si>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</si>
  <si>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</si>
  <si>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中共汨罗市委机构编制委员会办公室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</si>
  <si>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</si>
  <si>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</si>
  <si>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</si>
  <si>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</si>
  <si>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</si>
  <si>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</si>
  <si>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中共汨罗市委机构编制委员会办公室本级</t>
  </si>
  <si>
    <t>行政运行（其他共产党事务支出）</t>
  </si>
  <si>
    <t>预算04表</t>
  </si>
  <si>
    <t xml:space="preserve">2018年财政拨款收支总表            </t>
  </si>
  <si>
    <t>单位名称：中共汨罗市委机构编制委员会办公室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</si>
  <si>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</si>
  <si>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</si>
  <si>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</si>
  <si>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</si>
  <si>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</si>
  <si>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</si>
  <si>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</si>
  <si>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</si>
  <si>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</si>
  <si>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</si>
  <si>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</si>
  <si>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</si>
  <si>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</si>
  <si>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</si>
  <si>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</si>
  <si>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</si>
  <si>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</si>
  <si>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</si>
  <si>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</si>
  <si>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</si>
  <si>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</si>
  <si>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</si>
  <si>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</si>
  <si>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</si>
  <si>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</si>
  <si>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</si>
  <si>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</si>
  <si>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</si>
  <si>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</si>
  <si>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</si>
  <si>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</si>
  <si>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</si>
  <si>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</si>
  <si>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</si>
  <si>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</si>
  <si>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</si>
  <si>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</si>
  <si>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</si>
  <si>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</si>
  <si>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</si>
  <si>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</si>
  <si>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</si>
  <si>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</si>
  <si>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</si>
  <si>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</si>
  <si>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</si>
  <si>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</si>
  <si>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</si>
  <si>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</si>
  <si>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</si>
  <si>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</si>
  <si>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</si>
  <si>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</si>
  <si>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</si>
  <si>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</si>
  <si>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</si>
  <si>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</si>
  <si>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</si>
  <si>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</si>
  <si>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</si>
  <si>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</si>
  <si>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</si>
  <si>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</si>
  <si>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</si>
  <si>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</si>
  <si>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</si>
  <si>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</si>
  <si>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</si>
  <si>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</si>
  <si>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</si>
  <si>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</si>
  <si>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</si>
  <si>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</si>
  <si>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</si>
  <si>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</si>
  <si>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</si>
  <si>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</si>
  <si>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</si>
  <si>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预算07表</t>
  </si>
  <si>
    <t>一般公共预算基本支出情况表-一般商品服务支出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</si>
  <si>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</si>
  <si>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</si>
  <si>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</si>
  <si>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</si>
  <si>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</si>
  <si>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</si>
  <si>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</si>
  <si>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</si>
  <si>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</si>
  <si>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</si>
  <si>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</si>
  <si>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</si>
  <si>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</si>
  <si>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</si>
  <si>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</si>
  <si>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</si>
  <si>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</si>
  <si>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</si>
  <si>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预算08表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</si>
  <si>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</si>
  <si>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</si>
  <si>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</si>
  <si>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</si>
  <si>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</si>
  <si>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</si>
  <si>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</si>
  <si>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</si>
  <si>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</si>
  <si>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</si>
  <si>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</si>
  <si>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</si>
  <si>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预算09表</t>
  </si>
  <si>
    <t>政府性基金拨款支出情况表</t>
  </si>
  <si>
    <t>事业单位经营支出</t>
  </si>
  <si>
    <t>预算10表</t>
  </si>
  <si>
    <t>2018年“三公”经费预算情况表</t>
  </si>
  <si>
    <t>填报单位：中共汨罗市委机构编制委员会办公室</t>
  </si>
  <si>
    <t>项目</t>
  </si>
  <si>
    <t>本年预算数</t>
  </si>
  <si>
    <t>备注</t>
  </si>
  <si>
    <t>1、因公出国（境）费用</t>
  </si>
  <si>
    <t>2、公务接待费</t>
  </si>
  <si>
    <t>2018年公务接待费预算6万元相比2017年预算11万元减少5万元，主要原因是厉行节约，公务接待逐年递减，公务接待逐步规范。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</si>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</sst>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* #,##0;* \-#,##0;* &quot;-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179" formatCode="* #,##0.00;* \-#,##0.00;* &quot;&quot;??;@"/>
    <numFmt numFmtId="180" formatCode="#,##0.00_ "/>
  </numFmts>
  <fonts count="54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">
    <xf numFmtId="0" fontId="0" fillId="0" borderId="0"/>
    <xf numFmtId="42" fontId="2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15" fillId="5" borderId="27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/>
    <xf numFmtId="0" fontId="20" fillId="3" borderId="0" applyNumberFormat="0" applyBorder="0" applyAlignment="0" applyProtection="0">
      <alignment vertical="center"/>
    </xf>
    <xf numFmtId="0" fontId="24" fillId="13" borderId="32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5" fillId="22" borderId="34" applyNumberFormat="0" applyAlignment="0" applyProtection="0">
      <alignment vertical="center"/>
    </xf>
    <xf numFmtId="0" fontId="40" fillId="22" borderId="3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1" fillId="28" borderId="37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5" fillId="5" borderId="27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/>
    <xf numFmtId="0" fontId="9" fillId="8" borderId="0" applyNumberFormat="0" applyBorder="0" applyAlignment="0" applyProtection="0">
      <alignment vertical="center"/>
    </xf>
    <xf numFmtId="0" fontId="1" fillId="0" borderId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1" fillId="0" borderId="0"/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51" fillId="0" borderId="0" applyNumberFormat="0" applyFill="0" applyBorder="0" applyAlignment="0" applyProtection="0"/>
    <xf numFmtId="0" fontId="47" fillId="0" borderId="0"/>
    <xf numFmtId="0" fontId="20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9" fillId="0" borderId="0">
      <alignment vertical="center"/>
    </xf>
    <xf numFmtId="0" fontId="47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48" fillId="51" borderId="40" applyNumberFormat="0" applyAlignment="0" applyProtection="0">
      <alignment vertical="center"/>
    </xf>
    <xf numFmtId="0" fontId="48" fillId="51" borderId="4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0" fillId="7" borderId="27" applyNumberFormat="0" applyAlignment="0" applyProtection="0">
      <alignment vertical="center"/>
    </xf>
    <xf numFmtId="0" fontId="50" fillId="7" borderId="27" applyNumberFormat="0" applyAlignment="0" applyProtection="0">
      <alignment vertical="center"/>
    </xf>
    <xf numFmtId="0" fontId="47" fillId="0" borderId="0"/>
    <xf numFmtId="0" fontId="1" fillId="55" borderId="42" applyNumberFormat="0" applyFont="0" applyAlignment="0" applyProtection="0">
      <alignment vertical="center"/>
    </xf>
    <xf numFmtId="0" fontId="1" fillId="55" borderId="42" applyNumberFormat="0" applyFont="0" applyAlignment="0" applyProtection="0">
      <alignment vertical="center"/>
    </xf>
  </cellStyleXfs>
  <cellXfs count="205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5" xfId="120" applyFont="1" applyBorder="1" applyAlignment="1">
      <alignment horizontal="center" vertical="center"/>
    </xf>
    <xf numFmtId="0" fontId="0" fillId="0" borderId="6" xfId="120" applyFont="1" applyFill="1" applyBorder="1" applyAlignment="1">
      <alignment horizontal="center" vertical="center"/>
    </xf>
    <xf numFmtId="0" fontId="1" fillId="0" borderId="7" xfId="120" applyBorder="1"/>
    <xf numFmtId="0" fontId="0" fillId="0" borderId="5" xfId="120" applyFont="1" applyBorder="1" applyAlignment="1">
      <alignment vertical="center"/>
    </xf>
    <xf numFmtId="0" fontId="5" fillId="0" borderId="0" xfId="120" applyFont="1"/>
    <xf numFmtId="0" fontId="0" fillId="0" borderId="7" xfId="120" applyFont="1" applyBorder="1" applyAlignment="1">
      <alignment horizontal="center" vertical="center" wrapText="1"/>
    </xf>
    <xf numFmtId="0" fontId="0" fillId="0" borderId="8" xfId="120" applyFont="1" applyBorder="1" applyAlignment="1">
      <alignment vertical="center"/>
    </xf>
    <xf numFmtId="0" fontId="0" fillId="0" borderId="9" xfId="120" applyFont="1" applyFill="1" applyBorder="1" applyAlignment="1">
      <alignment horizontal="center" vertical="center"/>
    </xf>
    <xf numFmtId="0" fontId="0" fillId="0" borderId="8" xfId="120" applyFont="1" applyBorder="1" applyAlignment="1">
      <alignment horizontal="left" vertical="center" wrapText="1"/>
    </xf>
    <xf numFmtId="0" fontId="0" fillId="0" borderId="9" xfId="120" applyFont="1" applyBorder="1" applyAlignment="1">
      <alignment horizontal="center" vertical="center"/>
    </xf>
    <xf numFmtId="0" fontId="3" fillId="0" borderId="7" xfId="120" applyFont="1" applyBorder="1" applyAlignment="1">
      <alignment wrapText="1"/>
    </xf>
    <xf numFmtId="0" fontId="0" fillId="0" borderId="10" xfId="120" applyFont="1" applyBorder="1" applyAlignment="1">
      <alignment horizontal="left" vertical="center" wrapText="1"/>
    </xf>
    <xf numFmtId="0" fontId="0" fillId="0" borderId="11" xfId="120" applyFont="1" applyBorder="1" applyAlignment="1">
      <alignment horizontal="center" vertical="center"/>
    </xf>
    <xf numFmtId="0" fontId="1" fillId="0" borderId="12" xfId="120" applyBorder="1"/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6" xfId="7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4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15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 applyProtection="1">
      <alignment horizontal="center" vertical="center" wrapText="1"/>
    </xf>
    <xf numFmtId="0" fontId="3" fillId="0" borderId="6" xfId="7" applyNumberFormat="1" applyFont="1" applyFill="1" applyBorder="1" applyAlignment="1">
      <alignment horizontal="centerContinuous" vertical="center"/>
    </xf>
    <xf numFmtId="0" fontId="3" fillId="0" borderId="6" xfId="7" applyNumberFormat="1" applyFont="1" applyFill="1" applyBorder="1" applyAlignment="1">
      <alignment horizontal="center" vertical="center"/>
    </xf>
    <xf numFmtId="176" fontId="3" fillId="2" borderId="6" xfId="7" applyNumberFormat="1" applyFont="1" applyFill="1" applyBorder="1" applyAlignment="1">
      <alignment horizontal="center" vertical="center" wrapText="1"/>
    </xf>
    <xf numFmtId="0" fontId="0" fillId="0" borderId="6" xfId="0" applyBorder="1"/>
    <xf numFmtId="179" fontId="3" fillId="0" borderId="6" xfId="7" applyNumberFormat="1" applyFont="1" applyFill="1" applyBorder="1" applyAlignment="1">
      <alignment horizontal="center" vertical="center"/>
    </xf>
    <xf numFmtId="49" fontId="3" fillId="0" borderId="6" xfId="7" applyNumberFormat="1" applyFont="1" applyFill="1" applyBorder="1" applyAlignment="1">
      <alignment horizontal="center" vertical="center"/>
    </xf>
    <xf numFmtId="0" fontId="3" fillId="0" borderId="6" xfId="7" applyNumberFormat="1" applyFont="1" applyFill="1" applyBorder="1" applyAlignment="1">
      <alignment horizontal="left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9" fontId="3" fillId="0" borderId="0" xfId="7" applyNumberFormat="1" applyFont="1" applyFill="1" applyAlignment="1">
      <alignment vertical="center"/>
    </xf>
    <xf numFmtId="179" fontId="3" fillId="0" borderId="16" xfId="7" applyNumberFormat="1" applyFont="1" applyFill="1" applyBorder="1" applyAlignment="1" applyProtection="1">
      <alignment horizontal="center" vertical="center" wrapText="1"/>
    </xf>
    <xf numFmtId="179" fontId="3" fillId="0" borderId="17" xfId="7" applyNumberFormat="1" applyFont="1" applyFill="1" applyBorder="1" applyAlignment="1" applyProtection="1">
      <alignment horizontal="center" vertical="center" wrapText="1"/>
    </xf>
    <xf numFmtId="179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8" xfId="7" applyNumberFormat="1" applyFont="1" applyFill="1" applyBorder="1" applyAlignment="1" applyProtection="1">
      <alignment horizontal="right" vertical="center"/>
    </xf>
    <xf numFmtId="0" fontId="3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6" xfId="7" applyNumberFormat="1" applyFont="1" applyFill="1" applyBorder="1" applyAlignment="1">
      <alignment vertical="center"/>
    </xf>
    <xf numFmtId="0" fontId="0" fillId="0" borderId="6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6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3" fillId="2" borderId="15" xfId="7" applyNumberFormat="1" applyFont="1" applyFill="1" applyBorder="1" applyAlignment="1" applyProtection="1">
      <alignment horizontal="center" vertical="center" wrapText="1"/>
    </xf>
    <xf numFmtId="0" fontId="0" fillId="2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49" fontId="3" fillId="0" borderId="6" xfId="7" applyNumberFormat="1" applyFont="1" applyFill="1" applyBorder="1" applyAlignment="1">
      <alignment horizontal="center" vertical="center" wrapText="1"/>
    </xf>
    <xf numFmtId="176" fontId="3" fillId="0" borderId="6" xfId="7" applyNumberFormat="1" applyFont="1" applyFill="1" applyBorder="1" applyAlignment="1">
      <alignment horizontal="center" vertical="center" wrapText="1"/>
    </xf>
    <xf numFmtId="0" fontId="3" fillId="2" borderId="6" xfId="7" applyNumberFormat="1" applyFont="1" applyFill="1" applyBorder="1" applyAlignment="1">
      <alignment horizontal="centerContinuous" vertical="center"/>
    </xf>
    <xf numFmtId="0" fontId="3" fillId="0" borderId="6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18" xfId="7" applyNumberFormat="1" applyFont="1" applyFill="1" applyBorder="1" applyAlignment="1" applyProtection="1"/>
    <xf numFmtId="0" fontId="0" fillId="2" borderId="6" xfId="7" applyNumberFormat="1" applyFont="1" applyFill="1" applyBorder="1" applyAlignment="1" applyProtection="1">
      <alignment horizontal="center" vertical="center" wrapText="1"/>
    </xf>
    <xf numFmtId="176" fontId="0" fillId="0" borderId="6" xfId="7" applyNumberFormat="1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0" fillId="2" borderId="17" xfId="7" applyNumberFormat="1" applyFont="1" applyFill="1" applyBorder="1" applyAlignment="1" applyProtection="1">
      <alignment horizontal="center" vertical="center" wrapText="1"/>
    </xf>
    <xf numFmtId="0" fontId="0" fillId="2" borderId="1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0" fillId="0" borderId="6" xfId="0" applyNumberFormat="1" applyFill="1" applyBorder="1"/>
    <xf numFmtId="49" fontId="0" fillId="0" borderId="6" xfId="0" applyNumberFormat="1" applyFill="1" applyBorder="1"/>
    <xf numFmtId="176" fontId="0" fillId="0" borderId="6" xfId="0" applyNumberFormat="1" applyFill="1" applyBorder="1"/>
    <xf numFmtId="176" fontId="0" fillId="2" borderId="6" xfId="0" applyNumberFormat="1" applyFill="1" applyBorder="1" applyAlignment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horizontal="center" vertical="center"/>
    </xf>
    <xf numFmtId="0" fontId="3" fillId="0" borderId="0" xfId="7" applyNumberFormat="1" applyFont="1" applyFill="1" applyBorder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9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>
      <alignment horizontal="centerContinuous" vertical="center"/>
    </xf>
    <xf numFmtId="0" fontId="3" fillId="0" borderId="14" xfId="7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>
      <alignment horizontal="right" vertical="center" wrapText="1"/>
    </xf>
    <xf numFmtId="0" fontId="3" fillId="0" borderId="0" xfId="7" applyNumberFormat="1" applyFont="1" applyFill="1" applyAlignment="1">
      <alignment horizontal="right"/>
    </xf>
    <xf numFmtId="0" fontId="0" fillId="0" borderId="14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vertical="center" wrapText="1"/>
    </xf>
    <xf numFmtId="180" fontId="9" fillId="0" borderId="2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80" fontId="9" fillId="0" borderId="23" xfId="0" applyNumberFormat="1" applyFont="1" applyFill="1" applyBorder="1" applyAlignment="1">
      <alignment vertical="center" wrapText="1"/>
    </xf>
    <xf numFmtId="180" fontId="9" fillId="0" borderId="23" xfId="0" applyNumberFormat="1" applyFont="1" applyFill="1" applyBorder="1" applyAlignment="1">
      <alignment horizontal="right" vertical="center" wrapText="1"/>
    </xf>
    <xf numFmtId="178" fontId="9" fillId="0" borderId="6" xfId="0" applyNumberFormat="1" applyFont="1" applyFill="1" applyBorder="1" applyAlignment="1" applyProtection="1">
      <alignment vertical="center" wrapText="1"/>
      <protection locked="0"/>
    </xf>
    <xf numFmtId="180" fontId="9" fillId="0" borderId="24" xfId="0" applyNumberFormat="1" applyFont="1" applyFill="1" applyBorder="1" applyAlignment="1">
      <alignment vertical="center" wrapText="1"/>
    </xf>
    <xf numFmtId="4" fontId="9" fillId="0" borderId="23" xfId="0" applyNumberFormat="1" applyFont="1" applyFill="1" applyBorder="1" applyAlignment="1" applyProtection="1">
      <alignment vertical="center" wrapText="1"/>
      <protection locked="0"/>
    </xf>
    <xf numFmtId="176" fontId="9" fillId="0" borderId="23" xfId="0" applyNumberFormat="1" applyFont="1" applyFill="1" applyBorder="1" applyAlignment="1" applyProtection="1">
      <alignment horizontal="right" vertical="center" wrapText="1"/>
      <protection locked="0"/>
    </xf>
    <xf numFmtId="178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23" xfId="0" applyNumberFormat="1" applyFont="1" applyFill="1" applyBorder="1" applyAlignment="1" applyProtection="1">
      <alignment horizontal="right" vertical="center" wrapText="1"/>
      <protection locked="0"/>
    </xf>
    <xf numFmtId="178" fontId="9" fillId="0" borderId="22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23" xfId="0" applyNumberFormat="1" applyFont="1" applyFill="1" applyBorder="1" applyAlignment="1" applyProtection="1">
      <alignment vertical="center" wrapText="1"/>
      <protection locked="0"/>
    </xf>
    <xf numFmtId="178" fontId="9" fillId="0" borderId="23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23" xfId="0" applyNumberFormat="1" applyFont="1" applyFill="1" applyBorder="1" applyAlignment="1">
      <alignment horizontal="right" vertical="center" wrapText="1"/>
    </xf>
    <xf numFmtId="178" fontId="9" fillId="0" borderId="23" xfId="0" applyNumberFormat="1" applyFont="1" applyFill="1" applyBorder="1" applyAlignment="1" applyProtection="1">
      <alignment vertical="center" wrapText="1"/>
      <protection locked="0"/>
    </xf>
    <xf numFmtId="0" fontId="9" fillId="0" borderId="23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180" fontId="10" fillId="0" borderId="23" xfId="0" applyNumberFormat="1" applyFont="1" applyFill="1" applyBorder="1" applyAlignment="1">
      <alignment vertical="center" wrapText="1"/>
    </xf>
    <xf numFmtId="180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8" xfId="7" applyNumberFormat="1" applyFont="1" applyFill="1" applyBorder="1" applyAlignment="1">
      <alignment horizontal="left" vertical="center" wrapText="1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 applyProtection="1">
      <alignment horizontal="center" vertical="center" wrapText="1"/>
    </xf>
    <xf numFmtId="0" fontId="0" fillId="0" borderId="13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>
      <alignment horizontal="center" vertical="center" wrapText="1"/>
    </xf>
    <xf numFmtId="176" fontId="3" fillId="0" borderId="16" xfId="7" applyNumberFormat="1" applyFont="1" applyFill="1" applyBorder="1" applyAlignment="1">
      <alignment horizontal="center" vertical="center" wrapText="1"/>
    </xf>
    <xf numFmtId="0" fontId="3" fillId="0" borderId="13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right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18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right"/>
    </xf>
    <xf numFmtId="0" fontId="12" fillId="0" borderId="6" xfId="0" applyNumberFormat="1" applyFont="1" applyFill="1" applyBorder="1" applyAlignment="1" applyProtection="1">
      <alignment horizontal="centerContinuous" vertical="center"/>
    </xf>
    <xf numFmtId="0" fontId="13" fillId="0" borderId="6" xfId="0" applyNumberFormat="1" applyFont="1" applyFill="1" applyBorder="1" applyAlignment="1" applyProtection="1">
      <alignment horizontal="centerContinuous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/>
    </xf>
    <xf numFmtId="176" fontId="12" fillId="2" borderId="6" xfId="0" applyNumberFormat="1" applyFont="1" applyFill="1" applyBorder="1" applyAlignment="1" applyProtection="1">
      <alignment horizontal="right" vertical="center" wrapText="1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14" xfId="0" applyNumberFormat="1" applyFont="1" applyFill="1" applyBorder="1" applyAlignment="1" applyProtection="1">
      <alignment vertical="center"/>
    </xf>
    <xf numFmtId="176" fontId="12" fillId="2" borderId="9" xfId="0" applyNumberFormat="1" applyFont="1" applyFill="1" applyBorder="1" applyAlignment="1" applyProtection="1">
      <alignment horizontal="right" vertical="center" wrapText="1"/>
    </xf>
    <xf numFmtId="176" fontId="12" fillId="0" borderId="9" xfId="0" applyNumberFormat="1" applyFont="1" applyFill="1" applyBorder="1" applyAlignment="1" applyProtection="1">
      <alignment horizontal="right" vertical="center" wrapText="1"/>
    </xf>
    <xf numFmtId="4" fontId="12" fillId="0" borderId="23" xfId="0" applyNumberFormat="1" applyFont="1" applyFill="1" applyBorder="1" applyAlignment="1" applyProtection="1">
      <alignment horizontal="right" vertical="center" wrapText="1"/>
    </xf>
    <xf numFmtId="176" fontId="12" fillId="0" borderId="23" xfId="0" applyNumberFormat="1" applyFont="1" applyFill="1" applyBorder="1" applyAlignment="1" applyProtection="1">
      <alignment horizontal="right" vertical="center" wrapText="1"/>
    </xf>
    <xf numFmtId="176" fontId="12" fillId="0" borderId="16" xfId="0" applyNumberFormat="1" applyFont="1" applyFill="1" applyBorder="1" applyAlignment="1" applyProtection="1">
      <alignment horizontal="right" vertical="center" wrapText="1"/>
    </xf>
    <xf numFmtId="176" fontId="12" fillId="0" borderId="17" xfId="0" applyNumberFormat="1" applyFont="1" applyFill="1" applyBorder="1" applyAlignment="1" applyProtection="1">
      <alignment horizontal="right" vertical="center" wrapText="1"/>
    </xf>
    <xf numFmtId="176" fontId="12" fillId="0" borderId="23" xfId="0" applyNumberFormat="1" applyFont="1" applyFill="1" applyBorder="1" applyAlignment="1">
      <alignment horizontal="right" vertical="center"/>
    </xf>
    <xf numFmtId="176" fontId="12" fillId="0" borderId="23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12" fillId="0" borderId="13" xfId="0" applyNumberFormat="1" applyFont="1" applyFill="1" applyBorder="1" applyAlignment="1" applyProtection="1">
      <alignment horizontal="left" vertical="center" wrapText="1"/>
    </xf>
    <xf numFmtId="176" fontId="12" fillId="0" borderId="6" xfId="0" applyNumberFormat="1" applyFont="1" applyFill="1" applyBorder="1" applyAlignment="1" applyProtection="1">
      <alignment horizontal="right" vertical="center" wrapText="1"/>
    </xf>
    <xf numFmtId="0" fontId="12" fillId="0" borderId="15" xfId="0" applyNumberFormat="1" applyFont="1" applyFill="1" applyBorder="1" applyAlignment="1" applyProtection="1">
      <alignment vertical="center"/>
    </xf>
    <xf numFmtId="176" fontId="12" fillId="0" borderId="16" xfId="0" applyNumberFormat="1" applyFont="1" applyFill="1" applyBorder="1" applyProtection="1"/>
    <xf numFmtId="176" fontId="12" fillId="0" borderId="6" xfId="0" applyNumberFormat="1" applyFont="1" applyFill="1" applyBorder="1" applyProtection="1"/>
    <xf numFmtId="0" fontId="12" fillId="0" borderId="25" xfId="0" applyNumberFormat="1" applyFont="1" applyFill="1" applyBorder="1" applyAlignment="1" applyProtection="1">
      <alignment horizontal="left" vertical="center" wrapText="1"/>
    </xf>
    <xf numFmtId="0" fontId="12" fillId="0" borderId="19" xfId="0" applyNumberFormat="1" applyFont="1" applyFill="1" applyBorder="1" applyAlignment="1" applyProtection="1">
      <alignment horizontal="left" vertical="center" wrapText="1"/>
    </xf>
    <xf numFmtId="176" fontId="12" fillId="0" borderId="9" xfId="0" applyNumberFormat="1" applyFont="1" applyFill="1" applyBorder="1" applyProtection="1"/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Protection="1"/>
    <xf numFmtId="176" fontId="12" fillId="0" borderId="17" xfId="0" applyNumberFormat="1" applyFont="1" applyFill="1" applyBorder="1" applyProtection="1"/>
    <xf numFmtId="0" fontId="13" fillId="0" borderId="0" xfId="0" applyNumberFormat="1" applyFont="1" applyFill="1" applyProtection="1"/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zoomScale="70" zoomScaleNormal="70" workbookViewId="0">
      <selection activeCell="D19" sqref="D19"/>
    </sheetView>
  </sheetViews>
  <sheetFormatPr defaultColWidth="9.16666666666667" defaultRowHeight="11.25"/>
  <cols>
    <col min="1" max="1" width="49.5" style="28" customWidth="1"/>
    <col min="2" max="2" width="22.8333333333333" style="28" customWidth="1"/>
    <col min="3" max="3" width="34.3333333333333" style="28" customWidth="1"/>
    <col min="4" max="4" width="22.8333333333333" style="28" customWidth="1"/>
    <col min="5" max="5" width="34.3333333333333" style="28" customWidth="1"/>
    <col min="6" max="6" width="22.8333333333333" style="28" customWidth="1"/>
    <col min="7" max="7" width="34.3333333333333" style="28" customWidth="1"/>
    <col min="8" max="8" width="22.8333333333333" style="28" customWidth="1"/>
    <col min="9" max="16384" width="9.16666666666667" style="28"/>
  </cols>
  <sheetData>
    <row r="1" ht="21" customHeight="1" spans="1:256">
      <c r="A1" s="167" t="s">
        <v>0</v>
      </c>
      <c r="B1" s="167"/>
      <c r="C1" s="167"/>
      <c r="D1" s="167"/>
      <c r="E1" s="167"/>
      <c r="G1" s="168"/>
      <c r="H1" s="169" t="s">
        <v>1</v>
      </c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</row>
    <row r="2" ht="21" customHeight="1" spans="1:256">
      <c r="A2" s="170" t="s">
        <v>2</v>
      </c>
      <c r="B2" s="170"/>
      <c r="C2" s="170"/>
      <c r="D2" s="170"/>
      <c r="E2" s="170"/>
      <c r="F2" s="170"/>
      <c r="G2" s="171"/>
      <c r="H2" s="171"/>
      <c r="I2" s="171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68"/>
      <c r="EW2" s="168"/>
      <c r="EX2" s="168"/>
      <c r="EY2" s="168"/>
      <c r="EZ2" s="168"/>
      <c r="FA2" s="168"/>
      <c r="FB2" s="168"/>
      <c r="FC2" s="168"/>
      <c r="FD2" s="168"/>
      <c r="FE2" s="168"/>
      <c r="FF2" s="168"/>
      <c r="FG2" s="168"/>
      <c r="FH2" s="168"/>
      <c r="FI2" s="168"/>
      <c r="FJ2" s="168"/>
      <c r="FK2" s="168"/>
      <c r="FL2" s="168"/>
      <c r="FM2" s="168"/>
      <c r="FN2" s="168"/>
      <c r="FO2" s="168"/>
      <c r="FP2" s="168"/>
      <c r="FQ2" s="168"/>
      <c r="FR2" s="168"/>
      <c r="FS2" s="168"/>
      <c r="FT2" s="168"/>
      <c r="FU2" s="168"/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  <c r="GN2" s="168"/>
      <c r="GO2" s="168"/>
      <c r="GP2" s="168"/>
      <c r="GQ2" s="168"/>
      <c r="GR2" s="168"/>
      <c r="GS2" s="168"/>
      <c r="GT2" s="168"/>
      <c r="GU2" s="168"/>
      <c r="GV2" s="168"/>
      <c r="GW2" s="168"/>
      <c r="GX2" s="168"/>
      <c r="GY2" s="168"/>
      <c r="GZ2" s="168"/>
      <c r="HA2" s="168"/>
      <c r="HB2" s="168"/>
      <c r="HC2" s="168"/>
      <c r="HD2" s="168"/>
      <c r="HE2" s="168"/>
      <c r="HF2" s="168"/>
      <c r="HG2" s="168"/>
      <c r="HH2" s="168"/>
      <c r="HI2" s="168"/>
      <c r="HJ2" s="168"/>
      <c r="HK2" s="168"/>
      <c r="HL2" s="168"/>
      <c r="HM2" s="168"/>
      <c r="HN2" s="168"/>
      <c r="HO2" s="168"/>
      <c r="HP2" s="168"/>
      <c r="HQ2" s="168"/>
      <c r="HR2" s="168"/>
      <c r="HS2" s="168"/>
      <c r="HT2" s="168"/>
      <c r="HU2" s="168"/>
      <c r="HV2" s="168"/>
      <c r="HW2" s="168"/>
      <c r="HX2" s="168"/>
      <c r="HY2" s="168"/>
      <c r="HZ2" s="168"/>
      <c r="IA2" s="168"/>
      <c r="IB2" s="168"/>
      <c r="IC2" s="168"/>
      <c r="ID2" s="168"/>
      <c r="IE2" s="168"/>
      <c r="IF2" s="168"/>
      <c r="IG2" s="168"/>
      <c r="IH2" s="168"/>
      <c r="II2" s="168"/>
      <c r="IJ2" s="168"/>
      <c r="IK2" s="168"/>
      <c r="IL2" s="168"/>
      <c r="IM2" s="168"/>
      <c r="IN2" s="168"/>
      <c r="IO2" s="168"/>
      <c r="IP2" s="168"/>
      <c r="IQ2" s="168"/>
      <c r="IR2" s="168"/>
      <c r="IS2" s="168"/>
      <c r="IT2" s="168"/>
      <c r="IU2" s="168"/>
      <c r="IV2" s="168"/>
    </row>
    <row r="3" ht="21" customHeight="1" spans="1:256">
      <c r="A3" s="172"/>
      <c r="B3" s="172"/>
      <c r="C3" s="172"/>
      <c r="D3" s="167"/>
      <c r="E3" s="167"/>
      <c r="G3" s="168"/>
      <c r="H3" s="173" t="s">
        <v>3</v>
      </c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</row>
    <row r="4" s="29" customFormat="1" ht="21" customHeight="1" spans="1:256">
      <c r="A4" s="174" t="s">
        <v>4</v>
      </c>
      <c r="B4" s="174"/>
      <c r="C4" s="174" t="s">
        <v>5</v>
      </c>
      <c r="D4" s="174"/>
      <c r="E4" s="174"/>
      <c r="F4" s="174"/>
      <c r="G4" s="175"/>
      <c r="H4" s="175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="29" customFormat="1" ht="21" customHeight="1" spans="1:256">
      <c r="A5" s="176" t="s">
        <v>6</v>
      </c>
      <c r="B5" s="176" t="s">
        <v>7</v>
      </c>
      <c r="C5" s="177" t="s">
        <v>8</v>
      </c>
      <c r="D5" s="178" t="s">
        <v>7</v>
      </c>
      <c r="E5" s="177" t="s">
        <v>9</v>
      </c>
      <c r="F5" s="178" t="s">
        <v>7</v>
      </c>
      <c r="G5" s="177" t="s">
        <v>10</v>
      </c>
      <c r="H5" s="178" t="s">
        <v>7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="29" customFormat="1" ht="21" customHeight="1" spans="1:256">
      <c r="A6" s="179" t="s">
        <v>11</v>
      </c>
      <c r="B6" s="180">
        <v>99.1</v>
      </c>
      <c r="C6" s="181" t="s">
        <v>12</v>
      </c>
      <c r="D6" s="180">
        <v>99.1</v>
      </c>
      <c r="E6" s="182" t="s">
        <v>13</v>
      </c>
      <c r="F6" s="183">
        <v>77.1</v>
      </c>
      <c r="G6" s="182" t="s">
        <v>14</v>
      </c>
      <c r="H6" s="183">
        <v>67.08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="29" customFormat="1" ht="21" customHeight="1" spans="1:256">
      <c r="A7" s="179" t="s">
        <v>15</v>
      </c>
      <c r="B7" s="180">
        <v>99.1</v>
      </c>
      <c r="C7" s="181" t="s">
        <v>16</v>
      </c>
      <c r="D7" s="184">
        <v>0</v>
      </c>
      <c r="E7" s="182" t="s">
        <v>17</v>
      </c>
      <c r="F7" s="183">
        <v>67.08</v>
      </c>
      <c r="G7" s="182" t="s">
        <v>18</v>
      </c>
      <c r="H7" s="183">
        <v>32.02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="29" customFormat="1" ht="21" customHeight="1" spans="1:256">
      <c r="A8" s="179" t="s">
        <v>19</v>
      </c>
      <c r="B8" s="185">
        <v>0</v>
      </c>
      <c r="C8" s="181" t="s">
        <v>20</v>
      </c>
      <c r="D8" s="184">
        <v>0</v>
      </c>
      <c r="E8" s="182" t="s">
        <v>21</v>
      </c>
      <c r="F8" s="180">
        <v>10.02</v>
      </c>
      <c r="G8" s="182" t="s">
        <v>22</v>
      </c>
      <c r="H8" s="184">
        <v>0</v>
      </c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="29" customFormat="1" ht="21" customHeight="1" spans="1:256">
      <c r="A9" s="179" t="s">
        <v>23</v>
      </c>
      <c r="B9" s="186">
        <v>0</v>
      </c>
      <c r="C9" s="181" t="s">
        <v>24</v>
      </c>
      <c r="D9" s="184">
        <v>0</v>
      </c>
      <c r="E9" s="182" t="s">
        <v>25</v>
      </c>
      <c r="F9" s="187">
        <v>0</v>
      </c>
      <c r="G9" s="182" t="s">
        <v>26</v>
      </c>
      <c r="H9" s="184">
        <v>0</v>
      </c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="29" customFormat="1" ht="21" customHeight="1" spans="1:256">
      <c r="A10" s="179" t="s">
        <v>27</v>
      </c>
      <c r="B10" s="186">
        <v>0</v>
      </c>
      <c r="C10" s="181" t="s">
        <v>28</v>
      </c>
      <c r="D10" s="184">
        <v>0</v>
      </c>
      <c r="E10" s="182"/>
      <c r="F10" s="188"/>
      <c r="G10" s="182" t="s">
        <v>29</v>
      </c>
      <c r="H10" s="184">
        <v>0</v>
      </c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="29" customFormat="1" ht="21" customHeight="1" spans="1:256">
      <c r="A11" s="179" t="s">
        <v>30</v>
      </c>
      <c r="B11" s="189">
        <v>0</v>
      </c>
      <c r="C11" s="181" t="s">
        <v>31</v>
      </c>
      <c r="D11" s="184">
        <v>0</v>
      </c>
      <c r="E11" s="182" t="s">
        <v>32</v>
      </c>
      <c r="F11" s="184">
        <f>SUM(F12:F20)</f>
        <v>22</v>
      </c>
      <c r="G11" s="182" t="s">
        <v>33</v>
      </c>
      <c r="H11" s="184">
        <v>0</v>
      </c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="29" customFormat="1" ht="21" customHeight="1" spans="1:256">
      <c r="A12" s="179" t="s">
        <v>34</v>
      </c>
      <c r="B12" s="186">
        <v>0</v>
      </c>
      <c r="C12" s="181" t="s">
        <v>35</v>
      </c>
      <c r="D12" s="184">
        <v>0</v>
      </c>
      <c r="E12" s="182" t="s">
        <v>21</v>
      </c>
      <c r="F12" s="184">
        <v>22</v>
      </c>
      <c r="G12" s="182" t="s">
        <v>36</v>
      </c>
      <c r="H12" s="184">
        <v>0</v>
      </c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="29" customFormat="1" ht="21" customHeight="1" spans="1:256">
      <c r="A13" s="179" t="s">
        <v>37</v>
      </c>
      <c r="B13" s="186">
        <v>0</v>
      </c>
      <c r="C13" s="181" t="s">
        <v>38</v>
      </c>
      <c r="D13" s="184">
        <v>0</v>
      </c>
      <c r="E13" s="182" t="s">
        <v>25</v>
      </c>
      <c r="F13" s="184">
        <v>0</v>
      </c>
      <c r="G13" s="182" t="s">
        <v>39</v>
      </c>
      <c r="H13" s="184">
        <v>0</v>
      </c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="29" customFormat="1" ht="21" customHeight="1" spans="1:256">
      <c r="A14" s="179" t="s">
        <v>40</v>
      </c>
      <c r="B14" s="190">
        <v>0</v>
      </c>
      <c r="C14" s="181" t="s">
        <v>41</v>
      </c>
      <c r="D14" s="184">
        <v>0</v>
      </c>
      <c r="E14" s="182" t="s">
        <v>42</v>
      </c>
      <c r="F14" s="184">
        <v>0</v>
      </c>
      <c r="G14" s="182" t="s">
        <v>43</v>
      </c>
      <c r="H14" s="184">
        <v>0</v>
      </c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="29" customFormat="1" ht="21" customHeight="1" spans="1:256">
      <c r="A15" s="179" t="s">
        <v>44</v>
      </c>
      <c r="B15" s="190">
        <v>0</v>
      </c>
      <c r="C15" s="181" t="s">
        <v>45</v>
      </c>
      <c r="D15" s="184">
        <v>0</v>
      </c>
      <c r="E15" s="182" t="s">
        <v>46</v>
      </c>
      <c r="F15" s="184">
        <v>0</v>
      </c>
      <c r="G15" s="182" t="s">
        <v>47</v>
      </c>
      <c r="H15" s="184">
        <v>0</v>
      </c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="29" customFormat="1" ht="21" customHeight="1" spans="1:256">
      <c r="A16" s="179"/>
      <c r="B16" s="186"/>
      <c r="C16" s="181" t="s">
        <v>48</v>
      </c>
      <c r="D16" s="184">
        <v>0</v>
      </c>
      <c r="E16" s="182" t="s">
        <v>49</v>
      </c>
      <c r="F16" s="184">
        <v>0</v>
      </c>
      <c r="G16" s="182" t="s">
        <v>50</v>
      </c>
      <c r="H16" s="184">
        <v>0</v>
      </c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="29" customFormat="1" ht="21" customHeight="1" spans="1:256">
      <c r="A17" s="191"/>
      <c r="B17" s="186"/>
      <c r="C17" s="181" t="s">
        <v>51</v>
      </c>
      <c r="D17" s="184">
        <v>0</v>
      </c>
      <c r="E17" s="182" t="s">
        <v>52</v>
      </c>
      <c r="F17" s="184">
        <v>0</v>
      </c>
      <c r="G17" s="182" t="s">
        <v>53</v>
      </c>
      <c r="H17" s="184">
        <v>0</v>
      </c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="29" customFormat="1" ht="21" customHeight="1" spans="1:256">
      <c r="A18" s="191"/>
      <c r="B18" s="186"/>
      <c r="C18" s="181" t="s">
        <v>54</v>
      </c>
      <c r="D18" s="184">
        <v>0</v>
      </c>
      <c r="E18" s="182" t="s">
        <v>55</v>
      </c>
      <c r="F18" s="184">
        <v>0</v>
      </c>
      <c r="G18" s="182" t="s">
        <v>56</v>
      </c>
      <c r="H18" s="184">
        <v>0</v>
      </c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="29" customFormat="1" ht="21" customHeight="1" spans="1:256">
      <c r="A19" s="191"/>
      <c r="B19" s="186"/>
      <c r="C19" s="181" t="s">
        <v>57</v>
      </c>
      <c r="D19" s="184">
        <v>0</v>
      </c>
      <c r="E19" s="182" t="s">
        <v>58</v>
      </c>
      <c r="F19" s="184">
        <v>0</v>
      </c>
      <c r="G19" s="182" t="s">
        <v>59</v>
      </c>
      <c r="H19" s="184">
        <v>0</v>
      </c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="29" customFormat="1" ht="21" customHeight="1" spans="1:256">
      <c r="A20" s="191"/>
      <c r="B20" s="186"/>
      <c r="C20" s="192" t="s">
        <v>60</v>
      </c>
      <c r="D20" s="184">
        <v>0</v>
      </c>
      <c r="E20" s="182" t="s">
        <v>61</v>
      </c>
      <c r="F20" s="193">
        <v>0</v>
      </c>
      <c r="G20" s="182" t="s">
        <v>62</v>
      </c>
      <c r="H20" s="193">
        <v>0</v>
      </c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="29" customFormat="1" ht="21" customHeight="1" spans="1:256">
      <c r="A21" s="191"/>
      <c r="B21" s="186"/>
      <c r="C21" s="192" t="s">
        <v>63</v>
      </c>
      <c r="D21" s="184">
        <v>0</v>
      </c>
      <c r="E21" s="182" t="s">
        <v>64</v>
      </c>
      <c r="F21" s="188">
        <v>0</v>
      </c>
      <c r="G21" s="194"/>
      <c r="H21" s="195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="29" customFormat="1" ht="21" customHeight="1" spans="1:256">
      <c r="A22" s="191"/>
      <c r="B22" s="186"/>
      <c r="C22" s="192" t="s">
        <v>65</v>
      </c>
      <c r="D22" s="184">
        <v>0</v>
      </c>
      <c r="E22" s="182" t="s">
        <v>66</v>
      </c>
      <c r="F22" s="184">
        <v>0</v>
      </c>
      <c r="G22" s="194"/>
      <c r="H22" s="196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="29" customFormat="1" ht="21" customHeight="1" spans="1:256">
      <c r="A23" s="191"/>
      <c r="B23" s="186"/>
      <c r="C23" s="192" t="s">
        <v>67</v>
      </c>
      <c r="D23" s="184">
        <v>0</v>
      </c>
      <c r="E23" s="182" t="s">
        <v>68</v>
      </c>
      <c r="F23" s="193">
        <v>0</v>
      </c>
      <c r="G23" s="194"/>
      <c r="H23" s="196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="29" customFormat="1" ht="21" customHeight="1" spans="1:256">
      <c r="A24" s="179"/>
      <c r="B24" s="186"/>
      <c r="C24" s="192" t="s">
        <v>69</v>
      </c>
      <c r="D24" s="184">
        <v>0</v>
      </c>
      <c r="F24" s="187"/>
      <c r="G24" s="179"/>
      <c r="H24" s="196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="29" customFormat="1" ht="21" customHeight="1" spans="1:256">
      <c r="A25" s="179"/>
      <c r="B25" s="186"/>
      <c r="C25" s="197" t="s">
        <v>70</v>
      </c>
      <c r="D25" s="184">
        <v>0</v>
      </c>
      <c r="E25" s="194"/>
      <c r="F25" s="193"/>
      <c r="G25" s="179"/>
      <c r="H25" s="196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="29" customFormat="1" ht="21" customHeight="1" spans="1:256">
      <c r="A26" s="179"/>
      <c r="B26" s="186"/>
      <c r="C26" s="197" t="s">
        <v>71</v>
      </c>
      <c r="D26" s="184">
        <v>0</v>
      </c>
      <c r="E26" s="194"/>
      <c r="F26" s="193"/>
      <c r="G26" s="179"/>
      <c r="H26" s="196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="29" customFormat="1" ht="21" customHeight="1" spans="1:256">
      <c r="A27" s="179"/>
      <c r="B27" s="186"/>
      <c r="C27" s="192" t="s">
        <v>72</v>
      </c>
      <c r="D27" s="184">
        <v>0</v>
      </c>
      <c r="E27" s="194"/>
      <c r="F27" s="193"/>
      <c r="G27" s="179"/>
      <c r="H27" s="196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="29" customFormat="1" ht="21" customHeight="1" spans="1:256">
      <c r="A28" s="179"/>
      <c r="B28" s="186"/>
      <c r="C28" s="198" t="s">
        <v>73</v>
      </c>
      <c r="D28" s="184">
        <v>0</v>
      </c>
      <c r="E28" s="194"/>
      <c r="F28" s="193"/>
      <c r="G28" s="179"/>
      <c r="H28" s="196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="29" customFormat="1" ht="21" customHeight="1" spans="1:256">
      <c r="A29" s="179"/>
      <c r="B29" s="186"/>
      <c r="C29" s="192" t="s">
        <v>74</v>
      </c>
      <c r="D29" s="184">
        <v>0</v>
      </c>
      <c r="E29" s="194"/>
      <c r="F29" s="193"/>
      <c r="G29" s="179"/>
      <c r="H29" s="196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="29" customFormat="1" ht="21" customHeight="1" spans="1:256">
      <c r="A30" s="179"/>
      <c r="B30" s="186"/>
      <c r="C30" s="192" t="s">
        <v>75</v>
      </c>
      <c r="D30" s="184">
        <v>0</v>
      </c>
      <c r="E30" s="194"/>
      <c r="F30" s="193"/>
      <c r="G30" s="179"/>
      <c r="H30" s="196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="29" customFormat="1" ht="21" customHeight="1" spans="1:256">
      <c r="A31" s="179"/>
      <c r="B31" s="186"/>
      <c r="C31" s="192" t="s">
        <v>76</v>
      </c>
      <c r="D31" s="184">
        <v>0</v>
      </c>
      <c r="E31" s="194"/>
      <c r="F31" s="193"/>
      <c r="G31" s="179"/>
      <c r="H31" s="196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="29" customFormat="1" ht="21" customHeight="1" spans="1:256">
      <c r="A32" s="179"/>
      <c r="B32" s="186"/>
      <c r="C32" s="192" t="s">
        <v>77</v>
      </c>
      <c r="D32" s="184">
        <v>0</v>
      </c>
      <c r="E32" s="194"/>
      <c r="F32" s="184"/>
      <c r="G32" s="179"/>
      <c r="H32" s="199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="29" customFormat="1" ht="21" customHeight="1" spans="1:256">
      <c r="A33" s="177" t="s">
        <v>78</v>
      </c>
      <c r="B33" s="186">
        <f>B6+B9+B10+B11+B14+B15</f>
        <v>99.1</v>
      </c>
      <c r="C33" s="200" t="s">
        <v>79</v>
      </c>
      <c r="D33" s="193">
        <f>SUM(D6:D32)</f>
        <v>99.1</v>
      </c>
      <c r="E33" s="201" t="s">
        <v>79</v>
      </c>
      <c r="F33" s="193">
        <f>F6+F11+F21+F22+F23</f>
        <v>99.1</v>
      </c>
      <c r="G33" s="201" t="s">
        <v>79</v>
      </c>
      <c r="H33" s="193">
        <f>SUM(H6:H32)</f>
        <v>99.1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="29" customFormat="1" ht="21" customHeight="1" spans="1:256">
      <c r="A34" s="179" t="s">
        <v>80</v>
      </c>
      <c r="B34" s="186">
        <v>0</v>
      </c>
      <c r="C34" s="179"/>
      <c r="D34" s="187"/>
      <c r="E34" s="181" t="s">
        <v>81</v>
      </c>
      <c r="F34" s="187">
        <v>0</v>
      </c>
      <c r="G34" s="194"/>
      <c r="H34" s="195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="29" customFormat="1" ht="21" customHeight="1" spans="1:256">
      <c r="A35" s="179" t="s">
        <v>82</v>
      </c>
      <c r="B35" s="186">
        <v>0</v>
      </c>
      <c r="C35" s="179"/>
      <c r="D35" s="184"/>
      <c r="E35" s="202"/>
      <c r="F35" s="203"/>
      <c r="G35" s="202"/>
      <c r="H35" s="199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="29" customFormat="1" ht="21" customHeight="1" spans="1:256">
      <c r="A36" s="177" t="s">
        <v>83</v>
      </c>
      <c r="B36" s="189">
        <f>B33+B34+B35</f>
        <v>99.1</v>
      </c>
      <c r="C36" s="200" t="s">
        <v>84</v>
      </c>
      <c r="D36" s="193">
        <f>D33</f>
        <v>99.1</v>
      </c>
      <c r="E36" s="201" t="s">
        <v>84</v>
      </c>
      <c r="F36" s="193">
        <f>F33+F34</f>
        <v>99.1</v>
      </c>
      <c r="G36" s="201" t="s">
        <v>84</v>
      </c>
      <c r="H36" s="193">
        <f>SUM(H33)</f>
        <v>99.1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ht="18" customHeight="1" spans="1:256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  <c r="GY37" s="168"/>
      <c r="GZ37" s="168"/>
      <c r="HA37" s="168"/>
      <c r="HB37" s="168"/>
      <c r="HC37" s="168"/>
      <c r="HD37" s="168"/>
      <c r="HE37" s="168"/>
      <c r="HF37" s="168"/>
      <c r="HG37" s="168"/>
      <c r="HH37" s="168"/>
      <c r="HI37" s="168"/>
      <c r="HJ37" s="168"/>
      <c r="HK37" s="168"/>
      <c r="HL37" s="168"/>
      <c r="HM37" s="168"/>
      <c r="HN37" s="168"/>
      <c r="HO37" s="168"/>
      <c r="HP37" s="168"/>
      <c r="HQ37" s="168"/>
      <c r="HR37" s="168"/>
      <c r="HS37" s="168"/>
      <c r="HT37" s="168"/>
      <c r="HU37" s="168"/>
      <c r="HV37" s="168"/>
      <c r="HW37" s="168"/>
      <c r="HX37" s="168"/>
      <c r="HY37" s="168"/>
      <c r="HZ37" s="168"/>
      <c r="IA37" s="168"/>
      <c r="IB37" s="168"/>
      <c r="IC37" s="168"/>
      <c r="ID37" s="168"/>
      <c r="IE37" s="168"/>
      <c r="IF37" s="168"/>
      <c r="IG37" s="168"/>
      <c r="IH37" s="168"/>
      <c r="II37" s="168"/>
      <c r="IJ37" s="168"/>
      <c r="IK37" s="168"/>
      <c r="IL37" s="168"/>
      <c r="IM37" s="168"/>
      <c r="IN37" s="168"/>
      <c r="IO37" s="168"/>
      <c r="IP37" s="168"/>
      <c r="IQ37" s="168"/>
      <c r="IR37" s="168"/>
      <c r="IS37" s="168"/>
      <c r="IT37" s="168"/>
      <c r="IU37" s="168"/>
      <c r="IV37" s="168"/>
    </row>
    <row r="38" customHeight="1" spans="1:256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</row>
    <row r="39" customHeight="1" spans="1:256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  <c r="IP39" s="168"/>
      <c r="IQ39" s="168"/>
      <c r="IR39" s="168"/>
      <c r="IS39" s="168"/>
      <c r="IT39" s="168"/>
      <c r="IU39" s="168"/>
      <c r="IV39" s="168"/>
    </row>
    <row r="40" customHeight="1" spans="1:256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</row>
    <row r="41" customHeight="1" spans="1:256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  <c r="HJ41" s="168"/>
      <c r="HK41" s="168"/>
      <c r="HL41" s="168"/>
      <c r="HM41" s="168"/>
      <c r="HN41" s="168"/>
      <c r="HO41" s="168"/>
      <c r="HP41" s="168"/>
      <c r="HQ41" s="168"/>
      <c r="HR41" s="168"/>
      <c r="HS41" s="168"/>
      <c r="HT41" s="168"/>
      <c r="HU41" s="168"/>
      <c r="HV41" s="168"/>
      <c r="HW41" s="168"/>
      <c r="HX41" s="168"/>
      <c r="HY41" s="168"/>
      <c r="HZ41" s="168"/>
      <c r="IA41" s="168"/>
      <c r="IB41" s="168"/>
      <c r="IC41" s="168"/>
      <c r="ID41" s="168"/>
      <c r="IE41" s="168"/>
      <c r="IF41" s="168"/>
      <c r="IG41" s="168"/>
      <c r="IH41" s="168"/>
      <c r="II41" s="168"/>
      <c r="IJ41" s="168"/>
      <c r="IK41" s="168"/>
      <c r="IL41" s="168"/>
      <c r="IM41" s="168"/>
      <c r="IN41" s="168"/>
      <c r="IO41" s="168"/>
      <c r="IP41" s="168"/>
      <c r="IQ41" s="168"/>
      <c r="IR41" s="168"/>
      <c r="IS41" s="168"/>
      <c r="IT41" s="168"/>
      <c r="IU41" s="168"/>
      <c r="IV41" s="168"/>
    </row>
    <row r="42" customHeight="1" spans="1:256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65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M17" sqref="M17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231</v>
      </c>
    </row>
    <row r="2" s="1" customFormat="1" ht="32.25" customHeight="1" spans="1:3">
      <c r="A2" s="6" t="s">
        <v>232</v>
      </c>
      <c r="B2" s="6"/>
      <c r="C2" s="6"/>
    </row>
    <row r="3" s="2" customFormat="1" ht="20.1" customHeight="1" spans="1:3">
      <c r="A3" s="7" t="s">
        <v>233</v>
      </c>
      <c r="B3" s="8"/>
      <c r="C3" s="9" t="s">
        <v>87</v>
      </c>
    </row>
    <row r="4" s="1" customFormat="1" ht="35.1" customHeight="1" spans="1:3">
      <c r="A4" s="10" t="s">
        <v>234</v>
      </c>
      <c r="B4" s="11" t="s">
        <v>235</v>
      </c>
      <c r="C4" s="12" t="s">
        <v>236</v>
      </c>
    </row>
    <row r="5" ht="35.1" customHeight="1" spans="1:3">
      <c r="A5" s="13" t="s">
        <v>104</v>
      </c>
      <c r="B5" s="14">
        <v>6</v>
      </c>
      <c r="C5" s="15"/>
    </row>
    <row r="6" ht="35.1" customHeight="1" spans="1:6">
      <c r="A6" s="16" t="s">
        <v>237</v>
      </c>
      <c r="B6" s="14">
        <v>0</v>
      </c>
      <c r="C6" s="15"/>
      <c r="F6" s="17"/>
    </row>
    <row r="7" ht="39" customHeight="1" spans="1:3">
      <c r="A7" s="16" t="s">
        <v>238</v>
      </c>
      <c r="B7" s="14">
        <v>6</v>
      </c>
      <c r="C7" s="18" t="s">
        <v>239</v>
      </c>
    </row>
    <row r="8" ht="35.1" customHeight="1" spans="1:3">
      <c r="A8" s="19" t="s">
        <v>240</v>
      </c>
      <c r="B8" s="20">
        <v>0</v>
      </c>
      <c r="C8" s="15"/>
    </row>
    <row r="9" ht="38.1" customHeight="1" spans="1:3">
      <c r="A9" s="21" t="s">
        <v>241</v>
      </c>
      <c r="B9" s="22">
        <v>0</v>
      </c>
      <c r="C9" s="23"/>
    </row>
    <row r="10" ht="35.1" customHeight="1" spans="1:3">
      <c r="A10" s="24" t="s">
        <v>242</v>
      </c>
      <c r="B10" s="25">
        <v>0</v>
      </c>
      <c r="C10" s="26"/>
    </row>
    <row r="11" ht="35.1" customHeight="1"/>
    <row r="12" ht="35.1" customHeight="1" spans="1:3">
      <c r="A12" s="27"/>
      <c r="B12" s="27"/>
      <c r="C12" s="27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C19" sqref="C19"/>
    </sheetView>
  </sheetViews>
  <sheetFormatPr defaultColWidth="9.16666666666667" defaultRowHeight="11.25"/>
  <cols>
    <col min="1" max="1" width="12" style="29" customWidth="1"/>
    <col min="2" max="2" width="38" style="29" customWidth="1"/>
    <col min="3" max="5" width="18.1666666666667" style="29" customWidth="1"/>
    <col min="6" max="6" width="12.3333333333333" style="29" customWidth="1"/>
    <col min="7" max="7" width="11.8333333333333" style="29" customWidth="1"/>
    <col min="8" max="8" width="12.6666666666667" style="29" customWidth="1"/>
    <col min="9" max="9" width="13.6666666666667" style="29" customWidth="1"/>
    <col min="10" max="10" width="12.6666666666667" style="29" customWidth="1"/>
    <col min="11" max="11" width="12.8333333333333" style="29" customWidth="1"/>
    <col min="12" max="12" width="11.6666666666667" style="29" customWidth="1"/>
    <col min="13" max="13" width="12.8333333333333" style="29" customWidth="1"/>
    <col min="14" max="14" width="11.5" style="29" customWidth="1"/>
    <col min="15" max="16" width="6.66666666666667" style="29" customWidth="1"/>
    <col min="17" max="16384" width="9.16666666666667" style="29"/>
  </cols>
  <sheetData>
    <row r="1" ht="23.1" customHeight="1" spans="1:16">
      <c r="A1" s="78"/>
      <c r="B1" s="5"/>
      <c r="C1" s="5"/>
      <c r="D1" s="5"/>
      <c r="E1" s="5"/>
      <c r="F1" s="5"/>
      <c r="G1" s="5"/>
      <c r="H1" s="50"/>
      <c r="I1" s="50"/>
      <c r="J1" s="50"/>
      <c r="K1" s="5"/>
      <c r="L1" s="78"/>
      <c r="M1" s="78"/>
      <c r="N1" s="5" t="s">
        <v>85</v>
      </c>
      <c r="O1" s="78"/>
      <c r="P1" s="78"/>
    </row>
    <row r="2" ht="23.1" customHeight="1" spans="1:16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8"/>
      <c r="P2" s="78"/>
    </row>
    <row r="3" ht="23.1" customHeight="1" spans="1:16">
      <c r="A3" s="78"/>
      <c r="B3" s="157"/>
      <c r="C3" s="157"/>
      <c r="D3" s="65"/>
      <c r="E3" s="65"/>
      <c r="F3" s="65"/>
      <c r="G3" s="65"/>
      <c r="H3" s="50"/>
      <c r="I3" s="50"/>
      <c r="J3" s="50"/>
      <c r="K3" s="157"/>
      <c r="L3" s="78"/>
      <c r="M3" s="165" t="s">
        <v>87</v>
      </c>
      <c r="N3" s="165"/>
      <c r="O3" s="78"/>
      <c r="P3" s="78"/>
    </row>
    <row r="4" ht="23.1" customHeight="1" spans="1:16">
      <c r="A4" s="72" t="s">
        <v>88</v>
      </c>
      <c r="B4" s="72" t="s">
        <v>89</v>
      </c>
      <c r="C4" s="163" t="s">
        <v>90</v>
      </c>
      <c r="D4" s="69" t="s">
        <v>91</v>
      </c>
      <c r="E4" s="69"/>
      <c r="F4" s="69"/>
      <c r="G4" s="158" t="s">
        <v>92</v>
      </c>
      <c r="H4" s="69" t="s">
        <v>93</v>
      </c>
      <c r="I4" s="69" t="s">
        <v>94</v>
      </c>
      <c r="J4" s="69"/>
      <c r="K4" s="72" t="s">
        <v>95</v>
      </c>
      <c r="L4" s="72" t="s">
        <v>96</v>
      </c>
      <c r="M4" s="161" t="s">
        <v>97</v>
      </c>
      <c r="N4" s="159" t="s">
        <v>98</v>
      </c>
      <c r="O4" s="78"/>
      <c r="P4" s="78"/>
    </row>
    <row r="5" ht="46.5" customHeight="1" spans="1:16">
      <c r="A5" s="72"/>
      <c r="B5" s="72"/>
      <c r="C5" s="72"/>
      <c r="D5" s="58" t="s">
        <v>99</v>
      </c>
      <c r="E5" s="164" t="s">
        <v>100</v>
      </c>
      <c r="F5" s="121" t="s">
        <v>101</v>
      </c>
      <c r="G5" s="69"/>
      <c r="H5" s="69"/>
      <c r="I5" s="69"/>
      <c r="J5" s="69"/>
      <c r="K5" s="72"/>
      <c r="L5" s="72"/>
      <c r="M5" s="72"/>
      <c r="N5" s="69"/>
      <c r="O5" s="78"/>
      <c r="P5" s="78"/>
    </row>
    <row r="6" ht="46.5" customHeight="1" spans="1:16">
      <c r="A6" s="72"/>
      <c r="B6" s="72"/>
      <c r="C6" s="72"/>
      <c r="D6" s="59"/>
      <c r="E6" s="163"/>
      <c r="F6" s="34"/>
      <c r="G6" s="69"/>
      <c r="H6" s="69"/>
      <c r="I6" s="69" t="s">
        <v>102</v>
      </c>
      <c r="J6" s="69" t="s">
        <v>103</v>
      </c>
      <c r="K6" s="72"/>
      <c r="L6" s="72"/>
      <c r="M6" s="72"/>
      <c r="N6" s="69"/>
      <c r="O6" s="78"/>
      <c r="P6" s="78"/>
    </row>
    <row r="7" s="154" customFormat="1" ht="29.25" customHeight="1" spans="1:18">
      <c r="A7" s="73"/>
      <c r="B7" s="73" t="s">
        <v>104</v>
      </c>
      <c r="C7" s="74">
        <f t="shared" ref="C7:N7" si="0">C8</f>
        <v>99.1</v>
      </c>
      <c r="D7" s="74">
        <f t="shared" si="0"/>
        <v>99.1</v>
      </c>
      <c r="E7" s="74">
        <f t="shared" si="0"/>
        <v>99.1</v>
      </c>
      <c r="F7" s="74">
        <f t="shared" si="0"/>
        <v>0</v>
      </c>
      <c r="G7" s="74">
        <f t="shared" si="0"/>
        <v>0</v>
      </c>
      <c r="H7" s="74">
        <f t="shared" si="0"/>
        <v>0</v>
      </c>
      <c r="I7" s="166">
        <f t="shared" si="0"/>
        <v>0</v>
      </c>
      <c r="J7" s="166">
        <f t="shared" si="0"/>
        <v>0</v>
      </c>
      <c r="K7" s="74">
        <f t="shared" si="0"/>
        <v>0</v>
      </c>
      <c r="L7" s="74">
        <f t="shared" si="0"/>
        <v>0</v>
      </c>
      <c r="M7" s="74">
        <f t="shared" si="0"/>
        <v>0</v>
      </c>
      <c r="N7" s="74">
        <f t="shared" si="0"/>
        <v>0</v>
      </c>
      <c r="O7" s="29"/>
      <c r="P7" s="29"/>
      <c r="Q7" s="29"/>
      <c r="R7" s="29"/>
    </row>
    <row r="8" ht="29.25" customHeight="1" spans="1:16">
      <c r="A8" s="41">
        <v>136001</v>
      </c>
      <c r="B8" s="40" t="s">
        <v>105</v>
      </c>
      <c r="C8" s="42">
        <v>99.1</v>
      </c>
      <c r="D8" s="42">
        <v>99.1</v>
      </c>
      <c r="E8" s="42">
        <v>99.1</v>
      </c>
      <c r="F8" s="74"/>
      <c r="G8" s="74"/>
      <c r="H8" s="74"/>
      <c r="I8" s="166"/>
      <c r="J8" s="166"/>
      <c r="K8" s="74"/>
      <c r="L8" s="74"/>
      <c r="M8" s="74"/>
      <c r="N8" s="74"/>
      <c r="O8" s="78"/>
      <c r="P8" s="78"/>
    </row>
    <row r="9" ht="29.25" customHeight="1" spans="1:16">
      <c r="A9" s="41">
        <v>136001</v>
      </c>
      <c r="B9" s="41" t="s">
        <v>105</v>
      </c>
      <c r="C9" s="42">
        <v>99.1</v>
      </c>
      <c r="D9" s="42">
        <v>99.1</v>
      </c>
      <c r="E9" s="42">
        <v>99.1</v>
      </c>
      <c r="F9" s="74"/>
      <c r="G9" s="74"/>
      <c r="H9" s="74"/>
      <c r="I9" s="166"/>
      <c r="J9" s="166"/>
      <c r="K9" s="74"/>
      <c r="L9" s="74"/>
      <c r="M9" s="74"/>
      <c r="N9" s="74"/>
      <c r="O9" s="78"/>
      <c r="P9" s="78"/>
    </row>
    <row r="10" ht="32.25" customHeight="1" spans="1:16">
      <c r="A10" s="40"/>
      <c r="B10" s="75"/>
      <c r="C10" s="75"/>
      <c r="D10" s="40"/>
      <c r="E10" s="40"/>
      <c r="F10" s="40"/>
      <c r="G10" s="40"/>
      <c r="H10" s="61"/>
      <c r="I10" s="61"/>
      <c r="J10" s="61"/>
      <c r="K10" s="40"/>
      <c r="L10" s="40"/>
      <c r="M10" s="40"/>
      <c r="N10" s="40"/>
      <c r="O10" s="78"/>
      <c r="P10" s="78"/>
    </row>
    <row r="11" ht="32.25" customHeight="1" spans="1:16">
      <c r="A11" s="40"/>
      <c r="B11" s="75"/>
      <c r="C11" s="75"/>
      <c r="D11" s="40"/>
      <c r="E11" s="40"/>
      <c r="F11" s="40"/>
      <c r="G11" s="40"/>
      <c r="H11" s="61"/>
      <c r="I11" s="61"/>
      <c r="J11" s="61"/>
      <c r="K11" s="40"/>
      <c r="L11" s="40"/>
      <c r="M11" s="40"/>
      <c r="N11" s="40"/>
      <c r="O11" s="78"/>
      <c r="P11" s="78"/>
    </row>
    <row r="12" ht="32.25" customHeight="1" spans="1:16">
      <c r="A12" s="40"/>
      <c r="B12" s="40"/>
      <c r="C12" s="40"/>
      <c r="D12" s="40"/>
      <c r="E12" s="40"/>
      <c r="F12" s="40"/>
      <c r="G12" s="40"/>
      <c r="H12" s="61"/>
      <c r="I12" s="61"/>
      <c r="J12" s="61"/>
      <c r="K12" s="40"/>
      <c r="L12" s="40"/>
      <c r="M12" s="40"/>
      <c r="N12" s="40"/>
      <c r="O12" s="78"/>
      <c r="P12" s="78"/>
    </row>
    <row r="13" ht="32.25" customHeight="1" spans="1:16">
      <c r="A13" s="40"/>
      <c r="B13" s="40"/>
      <c r="C13" s="40"/>
      <c r="D13" s="40"/>
      <c r="E13" s="40"/>
      <c r="F13" s="40"/>
      <c r="G13" s="40"/>
      <c r="H13" s="61"/>
      <c r="I13" s="61"/>
      <c r="J13" s="61"/>
      <c r="K13" s="40"/>
      <c r="L13" s="40"/>
      <c r="M13" s="40"/>
      <c r="N13" s="40"/>
      <c r="O13" s="78"/>
      <c r="P13" s="7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showGridLines="0" tabSelected="1" workbookViewId="0">
      <selection activeCell="A2" sqref="A2:O2"/>
    </sheetView>
  </sheetViews>
  <sheetFormatPr defaultColWidth="9.16666666666667" defaultRowHeight="11.25"/>
  <cols>
    <col min="1" max="1" width="10.5" style="29" customWidth="1"/>
    <col min="2" max="2" width="11.1666666666667" style="29" customWidth="1"/>
    <col min="3" max="3" width="42.6666666666667" style="29" customWidth="1"/>
    <col min="4" max="4" width="16.3333333333333" style="29" customWidth="1"/>
    <col min="5" max="6" width="18.1666666666667" style="29" customWidth="1"/>
    <col min="7" max="7" width="11.3333333333333" style="29" customWidth="1"/>
    <col min="8" max="8" width="12" style="29" customWidth="1"/>
    <col min="9" max="9" width="10.6666666666667" style="29" customWidth="1"/>
    <col min="10" max="12" width="10.3333333333333" style="29" customWidth="1"/>
    <col min="13" max="13" width="8.66666666666667" style="29" customWidth="1"/>
    <col min="14" max="14" width="9" style="29" customWidth="1"/>
    <col min="15" max="15" width="11.5" style="29" customWidth="1"/>
    <col min="16" max="17" width="6.66666666666667" style="29" customWidth="1"/>
    <col min="18" max="16384" width="9.16666666666667" style="29"/>
  </cols>
  <sheetData>
    <row r="1" ht="23.1" customHeight="1" spans="1:17">
      <c r="A1" s="7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78"/>
      <c r="N1" s="78"/>
      <c r="O1" s="5" t="s">
        <v>106</v>
      </c>
      <c r="P1" s="78"/>
      <c r="Q1" s="78"/>
    </row>
    <row r="2" ht="23.1" customHeight="1" spans="1:17">
      <c r="A2" s="155" t="s">
        <v>107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30"/>
      <c r="Q2" s="78"/>
    </row>
    <row r="3" ht="23.1" customHeight="1" spans="1:17">
      <c r="A3" s="156"/>
      <c r="B3" s="157"/>
      <c r="C3" s="65"/>
      <c r="D3" s="157"/>
      <c r="E3" s="65"/>
      <c r="F3" s="65"/>
      <c r="G3" s="65"/>
      <c r="H3" s="65"/>
      <c r="I3" s="157"/>
      <c r="J3" s="157"/>
      <c r="K3" s="65"/>
      <c r="L3" s="65"/>
      <c r="M3" s="78"/>
      <c r="N3" s="56" t="s">
        <v>87</v>
      </c>
      <c r="O3" s="56"/>
      <c r="P3" s="65"/>
      <c r="Q3" s="78"/>
    </row>
    <row r="4" ht="24.75" customHeight="1" spans="1:17">
      <c r="A4" s="37" t="s">
        <v>108</v>
      </c>
      <c r="B4" s="36" t="s">
        <v>88</v>
      </c>
      <c r="C4" s="35" t="s">
        <v>109</v>
      </c>
      <c r="D4" s="36" t="s">
        <v>110</v>
      </c>
      <c r="E4" s="69" t="s">
        <v>91</v>
      </c>
      <c r="F4" s="69"/>
      <c r="G4" s="69"/>
      <c r="H4" s="158" t="s">
        <v>92</v>
      </c>
      <c r="I4" s="72" t="s">
        <v>93</v>
      </c>
      <c r="J4" s="72" t="s">
        <v>94</v>
      </c>
      <c r="K4" s="72"/>
      <c r="L4" s="72" t="s">
        <v>95</v>
      </c>
      <c r="M4" s="37" t="s">
        <v>96</v>
      </c>
      <c r="N4" s="39" t="s">
        <v>97</v>
      </c>
      <c r="O4" s="39" t="s">
        <v>98</v>
      </c>
      <c r="P4" s="78"/>
      <c r="Q4" s="78"/>
    </row>
    <row r="5" ht="24.75" customHeight="1" spans="1:17">
      <c r="A5" s="37"/>
      <c r="B5" s="36"/>
      <c r="C5" s="35"/>
      <c r="D5" s="38"/>
      <c r="E5" s="58" t="s">
        <v>111</v>
      </c>
      <c r="F5" s="109" t="s">
        <v>100</v>
      </c>
      <c r="G5" s="159" t="s">
        <v>101</v>
      </c>
      <c r="H5" s="69"/>
      <c r="I5" s="72"/>
      <c r="J5" s="72"/>
      <c r="K5" s="72"/>
      <c r="L5" s="72"/>
      <c r="M5" s="37"/>
      <c r="N5" s="37"/>
      <c r="O5" s="37"/>
      <c r="P5" s="78"/>
      <c r="Q5" s="78"/>
    </row>
    <row r="6" ht="39" customHeight="1" spans="1:17">
      <c r="A6" s="37"/>
      <c r="B6" s="36"/>
      <c r="C6" s="35"/>
      <c r="D6" s="38"/>
      <c r="E6" s="59"/>
      <c r="F6" s="160"/>
      <c r="G6" s="69"/>
      <c r="H6" s="69"/>
      <c r="I6" s="72"/>
      <c r="J6" s="72" t="s">
        <v>102</v>
      </c>
      <c r="K6" s="72" t="s">
        <v>103</v>
      </c>
      <c r="L6" s="72"/>
      <c r="M6" s="37"/>
      <c r="N6" s="37"/>
      <c r="O6" s="37"/>
      <c r="P6" s="78"/>
      <c r="Q6" s="78"/>
    </row>
    <row r="7" s="154" customFormat="1" ht="29.25" customHeight="1" spans="1:19">
      <c r="A7" s="161"/>
      <c r="B7" s="73"/>
      <c r="C7" s="161" t="s">
        <v>104</v>
      </c>
      <c r="D7" s="74">
        <f t="shared" ref="D7:O7" si="0">D8</f>
        <v>99.1</v>
      </c>
      <c r="E7" s="74">
        <f t="shared" si="0"/>
        <v>99.1</v>
      </c>
      <c r="F7" s="74">
        <f t="shared" si="0"/>
        <v>99.1</v>
      </c>
      <c r="G7" s="162">
        <f t="shared" si="0"/>
        <v>0</v>
      </c>
      <c r="H7" s="74">
        <f t="shared" si="0"/>
        <v>0</v>
      </c>
      <c r="I7" s="74">
        <f t="shared" si="0"/>
        <v>0</v>
      </c>
      <c r="J7" s="74">
        <f t="shared" si="0"/>
        <v>0</v>
      </c>
      <c r="K7" s="74">
        <f t="shared" si="0"/>
        <v>0</v>
      </c>
      <c r="L7" s="74">
        <f t="shared" si="0"/>
        <v>0</v>
      </c>
      <c r="M7" s="74">
        <f t="shared" si="0"/>
        <v>0</v>
      </c>
      <c r="N7" s="74">
        <f t="shared" si="0"/>
        <v>0</v>
      </c>
      <c r="O7" s="74">
        <f t="shared" si="0"/>
        <v>0</v>
      </c>
      <c r="P7" s="29"/>
      <c r="Q7" s="29"/>
      <c r="R7" s="29"/>
      <c r="S7" s="29"/>
    </row>
    <row r="8" ht="29.25" customHeight="1" spans="1:17">
      <c r="A8" s="40"/>
      <c r="B8" s="41">
        <v>136</v>
      </c>
      <c r="C8" s="41" t="s">
        <v>105</v>
      </c>
      <c r="D8" s="42">
        <v>99.1</v>
      </c>
      <c r="E8" s="42">
        <v>99.1</v>
      </c>
      <c r="F8" s="42">
        <v>99.1</v>
      </c>
      <c r="G8" s="162"/>
      <c r="H8" s="74"/>
      <c r="I8" s="74"/>
      <c r="J8" s="74"/>
      <c r="K8" s="74"/>
      <c r="L8" s="74"/>
      <c r="M8" s="74"/>
      <c r="N8" s="74"/>
      <c r="O8" s="74"/>
      <c r="P8" s="78"/>
      <c r="Q8" s="78"/>
    </row>
    <row r="9" ht="29.25" customHeight="1" spans="1:17">
      <c r="A9" s="40"/>
      <c r="B9" s="41">
        <v>136001</v>
      </c>
      <c r="C9" s="41" t="s">
        <v>112</v>
      </c>
      <c r="D9" s="42">
        <v>99.1</v>
      </c>
      <c r="E9" s="42">
        <v>99.1</v>
      </c>
      <c r="F9" s="42">
        <v>99.1</v>
      </c>
      <c r="G9" s="162"/>
      <c r="H9" s="74"/>
      <c r="I9" s="74"/>
      <c r="J9" s="74"/>
      <c r="K9" s="74"/>
      <c r="L9" s="74"/>
      <c r="M9" s="74"/>
      <c r="N9" s="74"/>
      <c r="O9" s="74"/>
      <c r="P9" s="78"/>
      <c r="Q9" s="78"/>
    </row>
    <row r="10" ht="29.25" customHeight="1" spans="1:17">
      <c r="A10" s="40">
        <v>2013601</v>
      </c>
      <c r="B10" s="41">
        <v>136001</v>
      </c>
      <c r="C10" s="41" t="s">
        <v>113</v>
      </c>
      <c r="D10" s="42">
        <v>99.1</v>
      </c>
      <c r="E10" s="42">
        <v>99.1</v>
      </c>
      <c r="F10" s="42">
        <v>99.1</v>
      </c>
      <c r="G10" s="162"/>
      <c r="H10" s="74"/>
      <c r="I10" s="74"/>
      <c r="J10" s="74"/>
      <c r="K10" s="74"/>
      <c r="L10" s="74"/>
      <c r="M10" s="74"/>
      <c r="N10" s="74"/>
      <c r="O10" s="74"/>
      <c r="P10" s="78"/>
      <c r="Q10" s="78"/>
    </row>
    <row r="11" ht="29.25" customHeight="1" spans="1:17">
      <c r="A11" s="161"/>
      <c r="B11" s="73"/>
      <c r="C11" s="161"/>
      <c r="D11" s="74"/>
      <c r="E11" s="74"/>
      <c r="F11" s="74"/>
      <c r="G11" s="162"/>
      <c r="H11" s="74"/>
      <c r="I11" s="74"/>
      <c r="J11" s="74"/>
      <c r="K11" s="74"/>
      <c r="L11" s="74"/>
      <c r="M11" s="74"/>
      <c r="N11" s="74"/>
      <c r="O11" s="74"/>
      <c r="P11" s="78"/>
      <c r="Q11" s="78"/>
    </row>
    <row r="12" ht="23.1" customHeight="1" spans="1:17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ht="23.1" customHeight="1" spans="1:17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75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selection activeCell="H10" sqref="H10"/>
    </sheetView>
  </sheetViews>
  <sheetFormatPr defaultColWidth="12" defaultRowHeight="14.25" outlineLevelCol="5"/>
  <cols>
    <col min="1" max="1" width="40.5" style="122" customWidth="1"/>
    <col min="2" max="2" width="13.5" style="122" customWidth="1"/>
    <col min="3" max="3" width="32" style="122" customWidth="1"/>
    <col min="4" max="4" width="10.8333333333333" style="122" customWidth="1"/>
    <col min="5" max="5" width="13.8333333333333" style="122" customWidth="1"/>
    <col min="6" max="6" width="16.1666666666667" style="122" customWidth="1"/>
    <col min="7" max="16384" width="12" style="122"/>
  </cols>
  <sheetData>
    <row r="1" ht="15" customHeight="1" spans="1:6">
      <c r="A1" s="123"/>
      <c r="B1" s="123"/>
      <c r="C1" s="123"/>
      <c r="D1" s="123"/>
      <c r="E1" s="123"/>
      <c r="F1" s="124" t="s">
        <v>114</v>
      </c>
    </row>
    <row r="2" ht="11.25" spans="1:6">
      <c r="A2" s="125" t="s">
        <v>115</v>
      </c>
      <c r="B2" s="125"/>
      <c r="C2" s="125"/>
      <c r="D2" s="125"/>
      <c r="E2" s="125"/>
      <c r="F2" s="125"/>
    </row>
    <row r="3" ht="30" customHeight="1" spans="1:6">
      <c r="A3" s="125"/>
      <c r="B3" s="125"/>
      <c r="C3" s="125"/>
      <c r="D3" s="125"/>
      <c r="E3" s="125"/>
      <c r="F3" s="125"/>
    </row>
    <row r="4" ht="24.75" customHeight="1" spans="1:6">
      <c r="A4" s="126" t="s">
        <v>116</v>
      </c>
      <c r="B4" s="126"/>
      <c r="C4" s="126"/>
      <c r="D4" s="127"/>
      <c r="E4" s="127"/>
      <c r="F4" s="128" t="s">
        <v>3</v>
      </c>
    </row>
    <row r="5" ht="27" customHeight="1" spans="1:6">
      <c r="A5" s="129" t="s">
        <v>117</v>
      </c>
      <c r="B5" s="129"/>
      <c r="C5" s="130" t="s">
        <v>118</v>
      </c>
      <c r="D5" s="129"/>
      <c r="E5" s="129"/>
      <c r="F5" s="129"/>
    </row>
    <row r="6" ht="26.1" customHeight="1" spans="1:6">
      <c r="A6" s="129" t="s">
        <v>119</v>
      </c>
      <c r="B6" s="129" t="s">
        <v>120</v>
      </c>
      <c r="C6" s="131" t="s">
        <v>121</v>
      </c>
      <c r="D6" s="132" t="s">
        <v>104</v>
      </c>
      <c r="E6" s="133" t="s">
        <v>122</v>
      </c>
      <c r="F6" s="133" t="s">
        <v>123</v>
      </c>
    </row>
    <row r="7" ht="21.95" customHeight="1" spans="1:6">
      <c r="A7" s="134" t="s">
        <v>124</v>
      </c>
      <c r="B7" s="135">
        <v>99.1</v>
      </c>
      <c r="C7" s="136" t="s">
        <v>125</v>
      </c>
      <c r="D7" s="137">
        <v>99.1</v>
      </c>
      <c r="E7" s="137">
        <v>99.1</v>
      </c>
      <c r="F7" s="138"/>
    </row>
    <row r="8" ht="26.25" customHeight="1" spans="1:6">
      <c r="A8" s="139" t="s">
        <v>126</v>
      </c>
      <c r="B8" s="140">
        <v>99.1</v>
      </c>
      <c r="C8" s="141" t="s">
        <v>127</v>
      </c>
      <c r="D8" s="137">
        <v>99.1</v>
      </c>
      <c r="E8" s="137">
        <v>99.1</v>
      </c>
      <c r="F8" s="142"/>
    </row>
    <row r="9" ht="21.95" customHeight="1" spans="1:6">
      <c r="A9" s="143" t="s">
        <v>128</v>
      </c>
      <c r="B9" s="140">
        <v>99.1</v>
      </c>
      <c r="C9" s="141" t="s">
        <v>129</v>
      </c>
      <c r="D9" s="138"/>
      <c r="E9" s="144"/>
      <c r="F9" s="142"/>
    </row>
    <row r="10" ht="27" customHeight="1" spans="1:6">
      <c r="A10" s="145" t="s">
        <v>130</v>
      </c>
      <c r="B10" s="146"/>
      <c r="C10" s="141" t="s">
        <v>131</v>
      </c>
      <c r="D10" s="138"/>
      <c r="E10" s="144"/>
      <c r="F10" s="142"/>
    </row>
    <row r="11" ht="21.95" customHeight="1" spans="1:6">
      <c r="A11" s="147" t="s">
        <v>132</v>
      </c>
      <c r="B11" s="146"/>
      <c r="C11" s="141" t="s">
        <v>133</v>
      </c>
      <c r="D11" s="138"/>
      <c r="E11" s="144"/>
      <c r="F11" s="148"/>
    </row>
    <row r="12" ht="24" customHeight="1" spans="1:6">
      <c r="A12" s="149" t="s">
        <v>134</v>
      </c>
      <c r="B12" s="146"/>
      <c r="C12" s="141" t="s">
        <v>135</v>
      </c>
      <c r="D12" s="138"/>
      <c r="E12" s="144"/>
      <c r="F12" s="142"/>
    </row>
    <row r="13" ht="26.25" customHeight="1" spans="1:6">
      <c r="A13" s="149"/>
      <c r="B13" s="146"/>
      <c r="C13" s="141" t="s">
        <v>136</v>
      </c>
      <c r="D13" s="138"/>
      <c r="E13" s="144"/>
      <c r="F13" s="142"/>
    </row>
    <row r="14" ht="27.75" customHeight="1" spans="1:6">
      <c r="A14" s="149"/>
      <c r="B14" s="146"/>
      <c r="C14" s="141" t="s">
        <v>137</v>
      </c>
      <c r="D14" s="138"/>
      <c r="E14" s="144"/>
      <c r="F14" s="142"/>
    </row>
    <row r="15" ht="26.25" customHeight="1" spans="1:6">
      <c r="A15" s="149" t="s">
        <v>138</v>
      </c>
      <c r="B15" s="146"/>
      <c r="C15" s="141" t="s">
        <v>139</v>
      </c>
      <c r="D15" s="138"/>
      <c r="E15" s="144"/>
      <c r="F15" s="142"/>
    </row>
    <row r="16" ht="30.75" customHeight="1" spans="1:6">
      <c r="A16" s="149" t="s">
        <v>126</v>
      </c>
      <c r="B16" s="146"/>
      <c r="C16" s="141" t="s">
        <v>140</v>
      </c>
      <c r="D16" s="138"/>
      <c r="E16" s="144"/>
      <c r="F16" s="142"/>
    </row>
    <row r="17" ht="27.75" customHeight="1" spans="1:6">
      <c r="A17" s="149" t="s">
        <v>141</v>
      </c>
      <c r="B17" s="146"/>
      <c r="C17" s="141" t="s">
        <v>142</v>
      </c>
      <c r="D17" s="138"/>
      <c r="E17" s="144"/>
      <c r="F17" s="142"/>
    </row>
    <row r="18" ht="29.25" customHeight="1" spans="1:6">
      <c r="A18" s="149"/>
      <c r="B18" s="146"/>
      <c r="C18" s="141" t="s">
        <v>143</v>
      </c>
      <c r="D18" s="138"/>
      <c r="E18" s="144"/>
      <c r="F18" s="142"/>
    </row>
    <row r="19" ht="30.75" customHeight="1" spans="1:6">
      <c r="A19" s="149"/>
      <c r="B19" s="146"/>
      <c r="C19" s="141" t="s">
        <v>144</v>
      </c>
      <c r="D19" s="138"/>
      <c r="E19" s="144"/>
      <c r="F19" s="142"/>
    </row>
    <row r="20" ht="30" customHeight="1" spans="1:6">
      <c r="A20" s="149"/>
      <c r="B20" s="146"/>
      <c r="C20" s="141" t="s">
        <v>145</v>
      </c>
      <c r="D20" s="138"/>
      <c r="E20" s="144"/>
      <c r="F20" s="142"/>
    </row>
    <row r="21" ht="27.75" customHeight="1" spans="1:6">
      <c r="A21" s="150"/>
      <c r="B21" s="146"/>
      <c r="C21" s="141" t="s">
        <v>146</v>
      </c>
      <c r="D21" s="138"/>
      <c r="E21" s="144"/>
      <c r="F21" s="142"/>
    </row>
    <row r="22" ht="25.5" customHeight="1" spans="1:6">
      <c r="A22" s="149"/>
      <c r="B22" s="146"/>
      <c r="C22" s="141" t="s">
        <v>147</v>
      </c>
      <c r="D22" s="138"/>
      <c r="E22" s="144"/>
      <c r="F22" s="142"/>
    </row>
    <row r="23" ht="21.95" customHeight="1" spans="1:6">
      <c r="A23" s="149"/>
      <c r="B23" s="146"/>
      <c r="C23" s="150" t="s">
        <v>148</v>
      </c>
      <c r="D23" s="138"/>
      <c r="E23" s="144"/>
      <c r="F23" s="142"/>
    </row>
    <row r="24" ht="27.75" customHeight="1" spans="1:6">
      <c r="A24" s="149"/>
      <c r="B24" s="146"/>
      <c r="C24" s="141" t="s">
        <v>149</v>
      </c>
      <c r="D24" s="138"/>
      <c r="E24" s="144"/>
      <c r="F24" s="142"/>
    </row>
    <row r="25" ht="21.95" customHeight="1" spans="1:6">
      <c r="A25" s="149"/>
      <c r="B25" s="146"/>
      <c r="C25" s="150" t="s">
        <v>150</v>
      </c>
      <c r="D25" s="138"/>
      <c r="E25" s="144"/>
      <c r="F25" s="142"/>
    </row>
    <row r="26" ht="25.5" customHeight="1" spans="1:6">
      <c r="A26" s="149"/>
      <c r="B26" s="146"/>
      <c r="C26" s="150" t="s">
        <v>151</v>
      </c>
      <c r="D26" s="138"/>
      <c r="E26" s="144"/>
      <c r="F26" s="142"/>
    </row>
    <row r="27" ht="24.75" customHeight="1" spans="1:6">
      <c r="A27" s="149"/>
      <c r="B27" s="146"/>
      <c r="C27" s="150" t="s">
        <v>152</v>
      </c>
      <c r="D27" s="138"/>
      <c r="E27" s="144"/>
      <c r="F27" s="142"/>
    </row>
    <row r="28" ht="21.95" customHeight="1" spans="1:6">
      <c r="A28" s="149"/>
      <c r="B28" s="146"/>
      <c r="C28" s="150"/>
      <c r="D28" s="138"/>
      <c r="E28" s="144"/>
      <c r="F28" s="142"/>
    </row>
    <row r="29" ht="21.95" customHeight="1" spans="1:6">
      <c r="A29" s="149"/>
      <c r="B29" s="146"/>
      <c r="C29" s="150" t="s">
        <v>153</v>
      </c>
      <c r="D29" s="138"/>
      <c r="E29" s="144"/>
      <c r="F29" s="142"/>
    </row>
    <row r="30" ht="21.95" customHeight="1" spans="1:6">
      <c r="A30" s="149"/>
      <c r="B30" s="146"/>
      <c r="C30" s="150"/>
      <c r="D30" s="138"/>
      <c r="E30" s="144"/>
      <c r="F30" s="142"/>
    </row>
    <row r="31" ht="21.95" customHeight="1" spans="1:6">
      <c r="A31" s="151" t="s">
        <v>110</v>
      </c>
      <c r="B31" s="152">
        <v>99.1</v>
      </c>
      <c r="C31" s="151" t="s">
        <v>110</v>
      </c>
      <c r="D31" s="152">
        <v>99.1</v>
      </c>
      <c r="E31" s="152">
        <v>99.1</v>
      </c>
      <c r="F31" s="153"/>
    </row>
  </sheetData>
  <mergeCells count="4">
    <mergeCell ref="A4:C4"/>
    <mergeCell ref="A5:B5"/>
    <mergeCell ref="C5:F5"/>
    <mergeCell ref="A2:F3"/>
  </mergeCells>
  <pageMargins left="0.55" right="0.55" top="0.61" bottom="0.61" header="0.51" footer="0.51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topLeftCell="D1" workbookViewId="0">
      <selection activeCell="L9" sqref="L9"/>
    </sheetView>
  </sheetViews>
  <sheetFormatPr defaultColWidth="9.16666666666667" defaultRowHeight="11.25"/>
  <cols>
    <col min="1" max="1" width="10.5" style="29" customWidth="1"/>
    <col min="2" max="2" width="10.1666666666667" style="29" customWidth="1"/>
    <col min="3" max="3" width="40" style="29" customWidth="1"/>
    <col min="4" max="4" width="14.8333333333333" style="29" customWidth="1"/>
    <col min="5" max="6" width="14.5" style="29" customWidth="1"/>
    <col min="7" max="7" width="13.1666666666667" style="29" customWidth="1"/>
    <col min="8" max="8" width="7.33333333333333" style="29" customWidth="1"/>
    <col min="9" max="10" width="14.5" style="29" customWidth="1"/>
    <col min="11" max="11" width="7.83333333333333" style="29" customWidth="1"/>
    <col min="12" max="12" width="6.66666666666667" style="29" customWidth="1"/>
    <col min="13" max="13" width="7" style="29" customWidth="1"/>
    <col min="14" max="14" width="5.83333333333333" style="29" customWidth="1"/>
    <col min="15" max="15" width="6.33333333333333" style="29" customWidth="1"/>
    <col min="16" max="16" width="5" style="29" customWidth="1"/>
    <col min="17" max="17" width="6.5" style="29" customWidth="1"/>
    <col min="18" max="18" width="5.33333333333333" style="29" customWidth="1"/>
    <col min="19" max="19" width="6.5" style="29" customWidth="1"/>
    <col min="20" max="20" width="6" style="29" customWidth="1"/>
    <col min="21" max="21" width="6.33333333333333" style="29" customWidth="1"/>
    <col min="22" max="22" width="5.33333333333333" style="29" customWidth="1"/>
    <col min="23" max="24" width="6.83333333333333" style="29" customWidth="1"/>
    <col min="25" max="16384" width="9.16666666666667" style="29"/>
  </cols>
  <sheetData>
    <row r="1" ht="24.75" customHeight="1" spans="1:2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9"/>
      <c r="R1" s="49"/>
      <c r="S1" s="50"/>
      <c r="T1" s="50"/>
      <c r="U1" s="117" t="s">
        <v>154</v>
      </c>
      <c r="V1" s="118"/>
      <c r="W1" s="50"/>
      <c r="X1" s="50"/>
    </row>
    <row r="2" ht="24.75" customHeight="1" spans="1:24">
      <c r="A2" s="31" t="s">
        <v>155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50"/>
      <c r="X2" s="50"/>
    </row>
    <row r="3" ht="24.75" customHeight="1" spans="1:24">
      <c r="A3" s="3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1"/>
      <c r="R3" s="51"/>
      <c r="S3" s="55"/>
      <c r="T3" s="55"/>
      <c r="U3" s="55"/>
      <c r="V3" s="119" t="s">
        <v>87</v>
      </c>
      <c r="W3" s="55"/>
      <c r="X3" s="55"/>
    </row>
    <row r="4" ht="24.75" customHeight="1" spans="1:24">
      <c r="A4" s="33" t="s">
        <v>108</v>
      </c>
      <c r="B4" s="112" t="s">
        <v>88</v>
      </c>
      <c r="C4" s="113" t="s">
        <v>109</v>
      </c>
      <c r="D4" s="34" t="s">
        <v>90</v>
      </c>
      <c r="E4" s="34" t="s">
        <v>156</v>
      </c>
      <c r="F4" s="34"/>
      <c r="G4" s="34"/>
      <c r="H4" s="34"/>
      <c r="I4" s="37" t="s">
        <v>157</v>
      </c>
      <c r="J4" s="37"/>
      <c r="K4" s="37"/>
      <c r="L4" s="37"/>
      <c r="M4" s="37"/>
      <c r="N4" s="37"/>
      <c r="O4" s="37"/>
      <c r="P4" s="37"/>
      <c r="Q4" s="37"/>
      <c r="R4" s="37"/>
      <c r="S4" s="112" t="s">
        <v>158</v>
      </c>
      <c r="T4" s="37" t="s">
        <v>159</v>
      </c>
      <c r="U4" s="120" t="s">
        <v>160</v>
      </c>
      <c r="V4" s="37" t="s">
        <v>161</v>
      </c>
      <c r="W4" s="55"/>
      <c r="X4" s="55"/>
    </row>
    <row r="5" ht="24.75" customHeight="1" spans="1:24">
      <c r="A5" s="33"/>
      <c r="B5" s="112"/>
      <c r="C5" s="113"/>
      <c r="D5" s="37"/>
      <c r="E5" s="114" t="s">
        <v>104</v>
      </c>
      <c r="F5" s="39" t="s">
        <v>162</v>
      </c>
      <c r="G5" s="39" t="s">
        <v>163</v>
      </c>
      <c r="H5" s="39" t="s">
        <v>164</v>
      </c>
      <c r="I5" s="39" t="s">
        <v>104</v>
      </c>
      <c r="J5" s="52" t="s">
        <v>165</v>
      </c>
      <c r="K5" s="52" t="s">
        <v>166</v>
      </c>
      <c r="L5" s="52" t="s">
        <v>167</v>
      </c>
      <c r="M5" s="53" t="s">
        <v>168</v>
      </c>
      <c r="N5" s="39" t="s">
        <v>169</v>
      </c>
      <c r="O5" s="39" t="s">
        <v>170</v>
      </c>
      <c r="P5" s="39" t="s">
        <v>171</v>
      </c>
      <c r="Q5" s="39" t="s">
        <v>172</v>
      </c>
      <c r="R5" s="121" t="s">
        <v>173</v>
      </c>
      <c r="S5" s="34"/>
      <c r="T5" s="37"/>
      <c r="U5" s="120"/>
      <c r="V5" s="37"/>
      <c r="W5" s="55"/>
      <c r="X5" s="55"/>
    </row>
    <row r="6" ht="42.95" customHeight="1" spans="1:24">
      <c r="A6" s="33"/>
      <c r="B6" s="112"/>
      <c r="C6" s="113"/>
      <c r="D6" s="37"/>
      <c r="E6" s="57"/>
      <c r="F6" s="37"/>
      <c r="G6" s="37"/>
      <c r="H6" s="37"/>
      <c r="I6" s="37"/>
      <c r="J6" s="54"/>
      <c r="K6" s="54"/>
      <c r="L6" s="54"/>
      <c r="M6" s="52"/>
      <c r="N6" s="37"/>
      <c r="O6" s="37"/>
      <c r="P6" s="37"/>
      <c r="Q6" s="37"/>
      <c r="R6" s="34"/>
      <c r="S6" s="34"/>
      <c r="T6" s="37"/>
      <c r="U6" s="120"/>
      <c r="V6" s="37"/>
      <c r="W6" s="50"/>
      <c r="X6" s="50"/>
    </row>
    <row r="7" ht="27" customHeight="1" spans="1:22">
      <c r="A7" s="115"/>
      <c r="B7" s="116"/>
      <c r="C7" s="115" t="s">
        <v>104</v>
      </c>
      <c r="D7" s="94">
        <f t="shared" ref="D7:V7" si="0">D8</f>
        <v>99.1</v>
      </c>
      <c r="E7" s="94">
        <f t="shared" si="0"/>
        <v>77.1</v>
      </c>
      <c r="F7" s="94">
        <f t="shared" si="0"/>
        <v>67.08</v>
      </c>
      <c r="G7" s="94">
        <f t="shared" si="0"/>
        <v>10.02</v>
      </c>
      <c r="H7" s="94">
        <f t="shared" si="0"/>
        <v>0</v>
      </c>
      <c r="I7" s="94">
        <f t="shared" si="0"/>
        <v>22</v>
      </c>
      <c r="J7" s="94">
        <f t="shared" si="0"/>
        <v>22</v>
      </c>
      <c r="K7" s="94">
        <f t="shared" si="0"/>
        <v>0</v>
      </c>
      <c r="L7" s="94">
        <f t="shared" si="0"/>
        <v>0</v>
      </c>
      <c r="M7" s="94">
        <f t="shared" si="0"/>
        <v>0</v>
      </c>
      <c r="N7" s="94">
        <f t="shared" si="0"/>
        <v>0</v>
      </c>
      <c r="O7" s="94">
        <f t="shared" si="0"/>
        <v>0</v>
      </c>
      <c r="P7" s="94">
        <f t="shared" si="0"/>
        <v>0</v>
      </c>
      <c r="Q7" s="94">
        <f t="shared" si="0"/>
        <v>0</v>
      </c>
      <c r="R7" s="94">
        <f t="shared" si="0"/>
        <v>0</v>
      </c>
      <c r="S7" s="94">
        <f t="shared" si="0"/>
        <v>0</v>
      </c>
      <c r="T7" s="94">
        <f t="shared" si="0"/>
        <v>0</v>
      </c>
      <c r="U7" s="94">
        <f t="shared" si="0"/>
        <v>0</v>
      </c>
      <c r="V7" s="94">
        <f t="shared" si="0"/>
        <v>0</v>
      </c>
    </row>
    <row r="8" ht="27" customHeight="1" spans="1:24">
      <c r="A8" s="40"/>
      <c r="B8" s="41">
        <v>136</v>
      </c>
      <c r="C8" s="41" t="s">
        <v>105</v>
      </c>
      <c r="D8" s="42">
        <v>99.1</v>
      </c>
      <c r="E8" s="95">
        <f>F8+G8</f>
        <v>77.1</v>
      </c>
      <c r="F8" s="95">
        <v>67.08</v>
      </c>
      <c r="G8" s="95">
        <v>10.02</v>
      </c>
      <c r="H8" s="95"/>
      <c r="I8" s="95">
        <v>22</v>
      </c>
      <c r="J8" s="95">
        <v>22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50"/>
      <c r="X8" s="50"/>
    </row>
    <row r="9" ht="27" customHeight="1" spans="1:24">
      <c r="A9" s="40"/>
      <c r="B9" s="41">
        <v>136001</v>
      </c>
      <c r="C9" s="41" t="s">
        <v>112</v>
      </c>
      <c r="D9" s="42">
        <v>99.1</v>
      </c>
      <c r="E9" s="95">
        <f>F9+G9</f>
        <v>77.1</v>
      </c>
      <c r="F9" s="95">
        <v>67.08</v>
      </c>
      <c r="G9" s="95">
        <v>10.02</v>
      </c>
      <c r="H9" s="95"/>
      <c r="I9" s="95">
        <v>22</v>
      </c>
      <c r="J9" s="95">
        <v>22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50"/>
      <c r="X9" s="50"/>
    </row>
    <row r="10" ht="27" customHeight="1" spans="1:24">
      <c r="A10" s="40">
        <v>2013601</v>
      </c>
      <c r="B10" s="41">
        <v>136001</v>
      </c>
      <c r="C10" s="41" t="s">
        <v>113</v>
      </c>
      <c r="D10" s="42">
        <v>99.1</v>
      </c>
      <c r="E10" s="95">
        <f>F10+G10</f>
        <v>77.1</v>
      </c>
      <c r="F10" s="95">
        <v>67.08</v>
      </c>
      <c r="G10" s="95">
        <v>10.02</v>
      </c>
      <c r="H10" s="95"/>
      <c r="I10" s="95">
        <v>22</v>
      </c>
      <c r="J10" s="95">
        <v>22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50"/>
      <c r="X10" s="50"/>
    </row>
    <row r="11" ht="27" customHeight="1" spans="1:24">
      <c r="A11" s="115"/>
      <c r="B11" s="116"/>
      <c r="C11" s="115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50"/>
      <c r="X11" s="50"/>
    </row>
    <row r="12" ht="32.25" customHeight="1" spans="1:24">
      <c r="A12" s="45"/>
      <c r="B12" s="45"/>
      <c r="C12" s="46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61"/>
      <c r="T12" s="61"/>
      <c r="U12" s="62"/>
      <c r="V12" s="61"/>
      <c r="W12" s="50"/>
      <c r="X12" s="50"/>
    </row>
    <row r="13" ht="32.25" customHeight="1" spans="1:24">
      <c r="A13" s="45"/>
      <c r="B13" s="45"/>
      <c r="C13" s="46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61"/>
      <c r="T13" s="61"/>
      <c r="U13" s="62"/>
      <c r="V13" s="61"/>
      <c r="W13" s="50"/>
      <c r="X13" s="50"/>
    </row>
    <row r="14" ht="18.95" customHeight="1" spans="1:24">
      <c r="A14" s="47"/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  <c r="T14" s="50"/>
      <c r="U14" s="63"/>
      <c r="V14" s="50"/>
      <c r="W14" s="50"/>
      <c r="X14" s="50"/>
    </row>
    <row r="15" ht="18.95" customHeight="1" spans="1:24">
      <c r="A15" s="47"/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50"/>
      <c r="U15" s="63"/>
      <c r="V15" s="50"/>
      <c r="W15" s="50"/>
      <c r="X15" s="50"/>
    </row>
    <row r="16" ht="18.95" customHeight="1" spans="1:24">
      <c r="A16" s="47"/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63"/>
      <c r="V16" s="50"/>
      <c r="W16" s="50"/>
      <c r="X16" s="50"/>
    </row>
    <row r="17" ht="18.95" customHeight="1" spans="1:24">
      <c r="A17" s="47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0"/>
      <c r="U17" s="63"/>
      <c r="V17" s="50"/>
      <c r="W17" s="50"/>
      <c r="X17" s="50"/>
    </row>
    <row r="18" ht="18.95" customHeight="1" spans="1:24">
      <c r="A18" s="47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50"/>
      <c r="U18" s="63"/>
      <c r="V18" s="50"/>
      <c r="W18" s="50"/>
      <c r="X18" s="50"/>
    </row>
  </sheetData>
  <sheetProtection formatCells="0" formatColumns="0" formatRows="0"/>
  <mergeCells count="26">
    <mergeCell ref="U1:V1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7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showZeros="0" topLeftCell="B1" workbookViewId="0">
      <selection activeCell="G11" sqref="G11"/>
    </sheetView>
  </sheetViews>
  <sheetFormatPr defaultColWidth="9.16666666666667" defaultRowHeight="11.25"/>
  <cols>
    <col min="1" max="1" width="9.66666666666667" style="96" customWidth="1"/>
    <col min="2" max="2" width="9.83333333333333" style="96" customWidth="1"/>
    <col min="3" max="3" width="40.6666666666667" style="96" customWidth="1"/>
    <col min="4" max="4" width="13.1666666666667" style="96" customWidth="1"/>
    <col min="5" max="5" width="13" style="96" customWidth="1"/>
    <col min="6" max="6" width="12.8333333333333" style="96" customWidth="1"/>
    <col min="7" max="7" width="12.1666666666667" style="96" customWidth="1"/>
    <col min="8" max="8" width="7.16666666666667" style="96" customWidth="1"/>
    <col min="9" max="9" width="10.3333333333333" style="96" customWidth="1"/>
    <col min="10" max="10" width="5.83333333333333" style="96" customWidth="1"/>
    <col min="11" max="11" width="12.5" style="96" customWidth="1"/>
    <col min="12" max="12" width="12.8333333333333" style="96" customWidth="1"/>
    <col min="13" max="13" width="11.5" style="96" customWidth="1"/>
    <col min="14" max="14" width="11.3333333333333" style="96" customWidth="1"/>
    <col min="15" max="15" width="6.66666666666667" style="96" customWidth="1"/>
    <col min="16" max="16" width="10.5" style="96" customWidth="1"/>
    <col min="17" max="17" width="5.66666666666667" style="96" customWidth="1"/>
    <col min="18" max="18" width="10.6666666666667" style="96" customWidth="1"/>
    <col min="19" max="19" width="11.5" style="96" customWidth="1"/>
    <col min="20" max="20" width="9.33333333333333" style="96" customWidth="1"/>
    <col min="21" max="21" width="8.33333333333333" style="96" customWidth="1"/>
    <col min="22" max="22" width="5.5" style="96" customWidth="1"/>
    <col min="23" max="23" width="5.66666666666667" style="96" customWidth="1"/>
    <col min="24" max="16384" width="9.16666666666667" style="96"/>
  </cols>
  <sheetData>
    <row r="1" s="50" customFormat="1" ht="23.1" customHeight="1" spans="1:23">
      <c r="A1" s="97"/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  <c r="N1" s="97"/>
      <c r="O1" s="97"/>
      <c r="P1" s="97"/>
      <c r="Q1" s="97"/>
      <c r="R1" s="97"/>
      <c r="S1" s="97"/>
      <c r="T1" s="80" t="s">
        <v>174</v>
      </c>
      <c r="U1" s="80"/>
      <c r="V1" s="80"/>
      <c r="W1" s="80"/>
    </row>
    <row r="2" s="50" customFormat="1" ht="23.1" customHeight="1" spans="1:23">
      <c r="A2" s="31" t="s">
        <v>175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="50" customFormat="1" ht="44.25" customHeight="1" spans="4:23">
      <c r="D3" s="65"/>
      <c r="E3" s="65"/>
      <c r="F3" s="65"/>
      <c r="G3" s="65"/>
      <c r="H3" s="65"/>
      <c r="I3" s="65"/>
      <c r="J3" s="65"/>
      <c r="L3" s="102"/>
      <c r="M3" s="102"/>
      <c r="N3" s="30"/>
      <c r="O3" s="65"/>
      <c r="P3" s="103"/>
      <c r="Q3" s="65"/>
      <c r="R3" s="65"/>
      <c r="S3" s="102"/>
      <c r="U3" s="105"/>
      <c r="V3" s="106" t="s">
        <v>87</v>
      </c>
      <c r="W3" s="107"/>
    </row>
    <row r="4" s="50" customFormat="1" ht="23.1" customHeight="1" spans="1:23">
      <c r="A4" s="37" t="s">
        <v>108</v>
      </c>
      <c r="B4" s="37" t="s">
        <v>88</v>
      </c>
      <c r="C4" s="69" t="s">
        <v>109</v>
      </c>
      <c r="D4" s="34" t="s">
        <v>110</v>
      </c>
      <c r="E4" s="69" t="s">
        <v>176</v>
      </c>
      <c r="F4" s="69"/>
      <c r="G4" s="69"/>
      <c r="H4" s="69"/>
      <c r="I4" s="69"/>
      <c r="J4" s="69"/>
      <c r="K4" s="69" t="s">
        <v>177</v>
      </c>
      <c r="L4" s="69"/>
      <c r="M4" s="69"/>
      <c r="N4" s="69"/>
      <c r="O4" s="69"/>
      <c r="P4" s="69"/>
      <c r="Q4" s="69"/>
      <c r="R4" s="108"/>
      <c r="S4" s="108" t="s">
        <v>178</v>
      </c>
      <c r="T4" s="69" t="s">
        <v>179</v>
      </c>
      <c r="U4" s="69"/>
      <c r="V4" s="69"/>
      <c r="W4" s="69"/>
    </row>
    <row r="5" s="50" customFormat="1" ht="19.5" customHeight="1" spans="1:23">
      <c r="A5" s="37"/>
      <c r="B5" s="37"/>
      <c r="C5" s="69"/>
      <c r="D5" s="34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108"/>
      <c r="S5" s="108"/>
      <c r="T5" s="69"/>
      <c r="U5" s="69"/>
      <c r="V5" s="69"/>
      <c r="W5" s="69"/>
    </row>
    <row r="6" s="50" customFormat="1" ht="63" customHeight="1" spans="1:23">
      <c r="A6" s="37"/>
      <c r="B6" s="37"/>
      <c r="C6" s="69"/>
      <c r="D6" s="37"/>
      <c r="E6" s="58" t="s">
        <v>104</v>
      </c>
      <c r="F6" s="58" t="s">
        <v>180</v>
      </c>
      <c r="G6" s="58" t="s">
        <v>181</v>
      </c>
      <c r="H6" s="58" t="s">
        <v>182</v>
      </c>
      <c r="I6" s="58" t="s">
        <v>183</v>
      </c>
      <c r="J6" s="58" t="s">
        <v>184</v>
      </c>
      <c r="K6" s="104" t="s">
        <v>104</v>
      </c>
      <c r="L6" s="104" t="s">
        <v>185</v>
      </c>
      <c r="M6" s="104" t="s">
        <v>186</v>
      </c>
      <c r="N6" s="58" t="s">
        <v>187</v>
      </c>
      <c r="O6" s="58" t="s">
        <v>188</v>
      </c>
      <c r="P6" s="58" t="s">
        <v>189</v>
      </c>
      <c r="Q6" s="58" t="s">
        <v>190</v>
      </c>
      <c r="R6" s="109" t="s">
        <v>191</v>
      </c>
      <c r="S6" s="69"/>
      <c r="T6" s="59" t="s">
        <v>104</v>
      </c>
      <c r="U6" s="59" t="s">
        <v>192</v>
      </c>
      <c r="V6" s="59" t="s">
        <v>193</v>
      </c>
      <c r="W6" s="110" t="s">
        <v>179</v>
      </c>
    </row>
    <row r="7" s="29" customFormat="1" ht="23.1" customHeight="1" spans="1:23">
      <c r="A7" s="98"/>
      <c r="B7" s="99"/>
      <c r="C7" s="98" t="s">
        <v>104</v>
      </c>
      <c r="D7" s="100">
        <f t="shared" ref="D7:W7" si="0">D8</f>
        <v>67.08</v>
      </c>
      <c r="E7" s="100">
        <f t="shared" si="0"/>
        <v>44.74</v>
      </c>
      <c r="F7" s="100">
        <f t="shared" si="0"/>
        <v>26.82</v>
      </c>
      <c r="G7" s="100">
        <f t="shared" si="0"/>
        <v>17.92</v>
      </c>
      <c r="H7" s="100">
        <f t="shared" si="0"/>
        <v>0</v>
      </c>
      <c r="I7" s="100">
        <f t="shared" si="0"/>
        <v>0</v>
      </c>
      <c r="J7" s="100">
        <f t="shared" si="0"/>
        <v>0</v>
      </c>
      <c r="K7" s="100">
        <f t="shared" si="0"/>
        <v>16.93</v>
      </c>
      <c r="L7" s="100">
        <f t="shared" si="0"/>
        <v>8.94</v>
      </c>
      <c r="M7" s="100">
        <f t="shared" si="0"/>
        <v>3.58</v>
      </c>
      <c r="N7" s="100">
        <f t="shared" si="0"/>
        <v>3.35</v>
      </c>
      <c r="O7" s="100">
        <f t="shared" si="0"/>
        <v>0</v>
      </c>
      <c r="P7" s="100">
        <f t="shared" si="0"/>
        <v>0.45</v>
      </c>
      <c r="Q7" s="100">
        <f t="shared" si="0"/>
        <v>0</v>
      </c>
      <c r="R7" s="100">
        <f t="shared" si="0"/>
        <v>0.61</v>
      </c>
      <c r="S7" s="100">
        <f t="shared" si="0"/>
        <v>5.37</v>
      </c>
      <c r="T7" s="100">
        <f t="shared" si="0"/>
        <v>0.04</v>
      </c>
      <c r="U7" s="100">
        <f t="shared" si="0"/>
        <v>0.04</v>
      </c>
      <c r="V7" s="100">
        <f t="shared" si="0"/>
        <v>0</v>
      </c>
      <c r="W7" s="87">
        <f t="shared" si="0"/>
        <v>0</v>
      </c>
    </row>
    <row r="8" s="50" customFormat="1" ht="23.1" customHeight="1" spans="1:255">
      <c r="A8" s="40"/>
      <c r="B8" s="41">
        <v>136</v>
      </c>
      <c r="C8" s="41" t="s">
        <v>105</v>
      </c>
      <c r="D8" s="101">
        <f>E8+K8+S8+T8</f>
        <v>67.08</v>
      </c>
      <c r="E8" s="101">
        <f>F8+G8</f>
        <v>44.74</v>
      </c>
      <c r="F8" s="101">
        <v>26.82</v>
      </c>
      <c r="G8" s="101">
        <v>17.92</v>
      </c>
      <c r="H8" s="101"/>
      <c r="I8" s="101"/>
      <c r="J8" s="101"/>
      <c r="K8" s="101">
        <f>L8+M8+N8+P8+R8</f>
        <v>16.93</v>
      </c>
      <c r="L8" s="101">
        <v>8.94</v>
      </c>
      <c r="M8" s="101">
        <v>3.58</v>
      </c>
      <c r="N8" s="101">
        <v>3.35</v>
      </c>
      <c r="O8" s="101"/>
      <c r="P8" s="101">
        <v>0.45</v>
      </c>
      <c r="Q8" s="101"/>
      <c r="R8" s="101">
        <v>0.61</v>
      </c>
      <c r="S8" s="101">
        <v>5.37</v>
      </c>
      <c r="T8" s="101">
        <v>0.04</v>
      </c>
      <c r="U8" s="101">
        <v>0.04</v>
      </c>
      <c r="V8" s="101"/>
      <c r="W8" s="88"/>
      <c r="X8" s="111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50" customFormat="1" ht="23.1" customHeight="1" spans="1:255">
      <c r="A9" s="40"/>
      <c r="B9" s="41">
        <v>136001</v>
      </c>
      <c r="C9" s="41" t="s">
        <v>112</v>
      </c>
      <c r="D9" s="101">
        <f>D10</f>
        <v>67.08</v>
      </c>
      <c r="E9" s="101">
        <f t="shared" ref="E9:U9" si="1">E10</f>
        <v>44.74</v>
      </c>
      <c r="F9" s="101">
        <f t="shared" si="1"/>
        <v>26.82</v>
      </c>
      <c r="G9" s="101">
        <f t="shared" si="1"/>
        <v>17.92</v>
      </c>
      <c r="H9" s="101">
        <f t="shared" si="1"/>
        <v>0</v>
      </c>
      <c r="I9" s="101">
        <f t="shared" si="1"/>
        <v>0</v>
      </c>
      <c r="J9" s="101">
        <f t="shared" si="1"/>
        <v>0</v>
      </c>
      <c r="K9" s="101">
        <f t="shared" si="1"/>
        <v>16.93</v>
      </c>
      <c r="L9" s="101">
        <f t="shared" si="1"/>
        <v>8.94</v>
      </c>
      <c r="M9" s="101">
        <f t="shared" si="1"/>
        <v>3.58</v>
      </c>
      <c r="N9" s="101">
        <f t="shared" si="1"/>
        <v>3.35</v>
      </c>
      <c r="O9" s="101">
        <f t="shared" si="1"/>
        <v>0</v>
      </c>
      <c r="P9" s="101">
        <f t="shared" si="1"/>
        <v>0.45</v>
      </c>
      <c r="Q9" s="101">
        <f t="shared" si="1"/>
        <v>0</v>
      </c>
      <c r="R9" s="101">
        <f t="shared" si="1"/>
        <v>0.61</v>
      </c>
      <c r="S9" s="101">
        <f t="shared" si="1"/>
        <v>5.37</v>
      </c>
      <c r="T9" s="101">
        <f t="shared" si="1"/>
        <v>0.04</v>
      </c>
      <c r="U9" s="101">
        <f t="shared" si="1"/>
        <v>0.04</v>
      </c>
      <c r="V9" s="101"/>
      <c r="W9" s="88"/>
      <c r="X9" s="111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50" customFormat="1" ht="23.1" customHeight="1" spans="1:255">
      <c r="A10" s="40">
        <v>2013601</v>
      </c>
      <c r="B10" s="41">
        <v>136001</v>
      </c>
      <c r="C10" s="41" t="s">
        <v>113</v>
      </c>
      <c r="D10" s="101">
        <f>E10+K10+S10+T10</f>
        <v>67.08</v>
      </c>
      <c r="E10" s="101">
        <f>F10+G10</f>
        <v>44.74</v>
      </c>
      <c r="F10" s="101">
        <v>26.82</v>
      </c>
      <c r="G10" s="101">
        <v>17.92</v>
      </c>
      <c r="H10" s="101"/>
      <c r="I10" s="101"/>
      <c r="J10" s="101"/>
      <c r="K10" s="101">
        <f>L10+M10+N10+P10+R10</f>
        <v>16.93</v>
      </c>
      <c r="L10" s="101">
        <v>8.94</v>
      </c>
      <c r="M10" s="101">
        <v>3.58</v>
      </c>
      <c r="N10" s="101">
        <v>3.35</v>
      </c>
      <c r="O10" s="101"/>
      <c r="P10" s="101">
        <v>0.45</v>
      </c>
      <c r="Q10" s="101"/>
      <c r="R10" s="101">
        <v>0.61</v>
      </c>
      <c r="S10" s="101">
        <v>5.37</v>
      </c>
      <c r="T10" s="101">
        <v>0.04</v>
      </c>
      <c r="U10" s="101">
        <v>0.04</v>
      </c>
      <c r="V10" s="101"/>
      <c r="W10" s="88"/>
      <c r="X10" s="111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50" customFormat="1" ht="23.1" customHeight="1" spans="1:23">
      <c r="A11" s="40"/>
      <c r="B11" s="75"/>
      <c r="C11" s="75"/>
      <c r="D11" s="40"/>
      <c r="E11" s="40"/>
      <c r="F11" s="40"/>
      <c r="G11" s="40"/>
      <c r="H11" s="40"/>
      <c r="I11" s="40"/>
      <c r="J11" s="40"/>
      <c r="K11" s="61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="50" customFormat="1" ht="23.1" customHeight="1" spans="1:2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61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="50" customFormat="1" ht="23.1" customHeight="1" spans="1:2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61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</sheetData>
  <sheetProtection formatCells="0" formatColumns="0" formatRows="0"/>
  <mergeCells count="11">
    <mergeCell ref="T1:W1"/>
    <mergeCell ref="A2:W2"/>
    <mergeCell ref="V3:W3"/>
    <mergeCell ref="A4:A6"/>
    <mergeCell ref="B4:B6"/>
    <mergeCell ref="C4:C6"/>
    <mergeCell ref="D4:D6"/>
    <mergeCell ref="S4:S6"/>
    <mergeCell ref="E4:J5"/>
    <mergeCell ref="T4:W5"/>
    <mergeCell ref="K4:R5"/>
  </mergeCells>
  <printOptions horizontalCentered="1"/>
  <pageMargins left="0.39" right="0.39" top="0.47" bottom="0.47" header="0.35" footer="0.31"/>
  <pageSetup paperSize="9" scale="68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topLeftCell="B1" workbookViewId="0">
      <selection activeCell="J22" sqref="J22"/>
    </sheetView>
  </sheetViews>
  <sheetFormatPr defaultColWidth="9.16666666666667" defaultRowHeight="11.25"/>
  <cols>
    <col min="1" max="1" width="10.8333333333333" customWidth="1"/>
    <col min="2" max="2" width="9.5" customWidth="1"/>
    <col min="3" max="3" width="39.5" customWidth="1"/>
    <col min="4" max="4" width="12.8333333333333" customWidth="1"/>
    <col min="5" max="5" width="10.5" customWidth="1"/>
    <col min="6" max="6" width="10" customWidth="1"/>
    <col min="7" max="7" width="7.5" customWidth="1"/>
    <col min="8" max="8" width="9.66666666666667" customWidth="1"/>
    <col min="9" max="9" width="9.83333333333333" customWidth="1"/>
    <col min="10" max="10" width="8.16666666666667" customWidth="1"/>
    <col min="11" max="11" width="11" customWidth="1"/>
    <col min="12" max="12" width="8.83333333333333" customWidth="1"/>
    <col min="13" max="13" width="8" customWidth="1"/>
    <col min="14" max="14" width="10" customWidth="1"/>
    <col min="15" max="15" width="6.33333333333333" customWidth="1"/>
    <col min="16" max="16" width="5.83333333333333" customWidth="1"/>
    <col min="17" max="17" width="12.6666666666667" customWidth="1"/>
    <col min="18" max="18" width="10.6666666666667" customWidth="1"/>
    <col min="19" max="20" width="6.66666666666667" customWidth="1"/>
    <col min="21" max="21" width="11.3333333333333" customWidth="1"/>
    <col min="22" max="22" width="10" customWidth="1"/>
    <col min="23" max="23" width="10.3333333333333" customWidth="1"/>
    <col min="24" max="244" width="6.66666666666667" customWidth="1"/>
  </cols>
  <sheetData>
    <row r="1" ht="23.1" customHeight="1" spans="1:244">
      <c r="A1" s="64"/>
      <c r="B1" s="64"/>
      <c r="C1" s="64"/>
      <c r="D1" s="64"/>
      <c r="E1" s="64"/>
      <c r="F1" s="64"/>
      <c r="G1" s="64" t="s">
        <v>194</v>
      </c>
      <c r="H1" s="64"/>
      <c r="I1" s="64"/>
      <c r="J1" s="64"/>
      <c r="K1" s="64"/>
      <c r="L1" s="64"/>
      <c r="M1" s="64"/>
      <c r="N1" s="64"/>
      <c r="O1" s="64"/>
      <c r="P1" s="64"/>
      <c r="R1" s="77"/>
      <c r="S1" s="77"/>
      <c r="T1" s="77"/>
      <c r="U1" s="92" t="s">
        <v>195</v>
      </c>
      <c r="V1" s="92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</row>
    <row r="2" ht="23.1" customHeight="1" spans="1:244">
      <c r="A2" s="31" t="s">
        <v>196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</row>
    <row r="3" ht="23.1" customHeight="1" spans="1:244">
      <c r="A3" s="65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R3" s="77"/>
      <c r="S3" s="77"/>
      <c r="T3" s="77"/>
      <c r="U3" s="93" t="s">
        <v>87</v>
      </c>
      <c r="V3" s="93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</row>
    <row r="4" ht="23.1" customHeight="1" spans="1:244">
      <c r="A4" s="37" t="s">
        <v>108</v>
      </c>
      <c r="B4" s="68" t="s">
        <v>88</v>
      </c>
      <c r="C4" s="84" t="s">
        <v>109</v>
      </c>
      <c r="D4" s="68" t="s">
        <v>110</v>
      </c>
      <c r="E4" s="71" t="s">
        <v>197</v>
      </c>
      <c r="F4" s="71" t="s">
        <v>198</v>
      </c>
      <c r="G4" s="71" t="s">
        <v>199</v>
      </c>
      <c r="H4" s="71" t="s">
        <v>200</v>
      </c>
      <c r="I4" s="71" t="s">
        <v>201</v>
      </c>
      <c r="J4" s="82" t="s">
        <v>202</v>
      </c>
      <c r="K4" s="82" t="s">
        <v>203</v>
      </c>
      <c r="L4" s="82" t="s">
        <v>204</v>
      </c>
      <c r="M4" s="82" t="s">
        <v>205</v>
      </c>
      <c r="N4" s="82" t="s">
        <v>206</v>
      </c>
      <c r="O4" s="82" t="s">
        <v>207</v>
      </c>
      <c r="P4" s="89" t="s">
        <v>208</v>
      </c>
      <c r="Q4" s="82" t="s">
        <v>209</v>
      </c>
      <c r="R4" s="37" t="s">
        <v>210</v>
      </c>
      <c r="S4" s="33" t="s">
        <v>211</v>
      </c>
      <c r="T4" s="37" t="s">
        <v>212</v>
      </c>
      <c r="U4" s="37" t="s">
        <v>213</v>
      </c>
      <c r="V4" s="37" t="s">
        <v>214</v>
      </c>
      <c r="W4" s="79"/>
      <c r="X4" s="79"/>
      <c r="Y4" s="79"/>
      <c r="Z4" s="79"/>
      <c r="AA4" s="79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</row>
    <row r="5" ht="19.5" customHeight="1" spans="1:244">
      <c r="A5" s="37"/>
      <c r="B5" s="68"/>
      <c r="C5" s="84"/>
      <c r="D5" s="68"/>
      <c r="E5" s="71"/>
      <c r="F5" s="71"/>
      <c r="G5" s="71"/>
      <c r="H5" s="71"/>
      <c r="I5" s="71"/>
      <c r="J5" s="82"/>
      <c r="K5" s="82"/>
      <c r="L5" s="82"/>
      <c r="M5" s="82"/>
      <c r="N5" s="82"/>
      <c r="O5" s="82"/>
      <c r="P5" s="90"/>
      <c r="Q5" s="82"/>
      <c r="R5" s="37"/>
      <c r="S5" s="33"/>
      <c r="T5" s="37"/>
      <c r="U5" s="37"/>
      <c r="V5" s="37"/>
      <c r="W5" s="79"/>
      <c r="X5" s="79"/>
      <c r="Y5" s="79"/>
      <c r="Z5" s="79"/>
      <c r="AA5" s="79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</row>
    <row r="6" ht="39.75" customHeight="1" spans="1:244">
      <c r="A6" s="37"/>
      <c r="B6" s="68"/>
      <c r="C6" s="84"/>
      <c r="D6" s="68"/>
      <c r="E6" s="71"/>
      <c r="F6" s="71"/>
      <c r="G6" s="71"/>
      <c r="H6" s="71"/>
      <c r="I6" s="71"/>
      <c r="J6" s="82"/>
      <c r="K6" s="82"/>
      <c r="L6" s="82"/>
      <c r="M6" s="82"/>
      <c r="N6" s="82"/>
      <c r="O6" s="82"/>
      <c r="P6" s="91"/>
      <c r="Q6" s="82"/>
      <c r="R6" s="37"/>
      <c r="S6" s="33"/>
      <c r="T6" s="37"/>
      <c r="U6" s="37"/>
      <c r="V6" s="37"/>
      <c r="W6" s="79"/>
      <c r="X6" s="79"/>
      <c r="Y6" s="79"/>
      <c r="Z6" s="79"/>
      <c r="AA6" s="79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</row>
    <row r="7" s="29" customFormat="1" ht="25.5" customHeight="1" spans="1:22">
      <c r="A7" s="85"/>
      <c r="B7" s="86"/>
      <c r="C7" s="85" t="s">
        <v>104</v>
      </c>
      <c r="D7" s="87">
        <f t="shared" ref="D7:V7" si="0">D8</f>
        <v>10.02</v>
      </c>
      <c r="E7" s="87">
        <f t="shared" si="0"/>
        <v>0.56</v>
      </c>
      <c r="F7" s="87">
        <f t="shared" si="0"/>
        <v>0.24</v>
      </c>
      <c r="G7" s="87">
        <f t="shared" si="0"/>
        <v>0.08</v>
      </c>
      <c r="H7" s="87">
        <f t="shared" si="0"/>
        <v>0.16</v>
      </c>
      <c r="I7" s="87">
        <f t="shared" si="0"/>
        <v>0.24</v>
      </c>
      <c r="J7" s="87">
        <f t="shared" si="0"/>
        <v>0</v>
      </c>
      <c r="K7" s="87">
        <f t="shared" si="0"/>
        <v>1.2</v>
      </c>
      <c r="L7" s="87">
        <f t="shared" si="0"/>
        <v>0.08</v>
      </c>
      <c r="M7" s="87">
        <f t="shared" si="0"/>
        <v>0</v>
      </c>
      <c r="N7" s="87">
        <f t="shared" si="0"/>
        <v>0.4</v>
      </c>
      <c r="O7" s="87">
        <f t="shared" si="0"/>
        <v>0</v>
      </c>
      <c r="P7" s="87">
        <f t="shared" si="0"/>
        <v>0</v>
      </c>
      <c r="Q7" s="87">
        <f t="shared" si="0"/>
        <v>0.88</v>
      </c>
      <c r="R7" s="87">
        <f t="shared" si="0"/>
        <v>0.24</v>
      </c>
      <c r="S7" s="87">
        <f t="shared" si="0"/>
        <v>0</v>
      </c>
      <c r="T7" s="87">
        <f t="shared" si="0"/>
        <v>0</v>
      </c>
      <c r="U7" s="94">
        <f t="shared" si="0"/>
        <v>4.98</v>
      </c>
      <c r="V7" s="87">
        <f t="shared" si="0"/>
        <v>0.96</v>
      </c>
    </row>
    <row r="8" ht="25.5" customHeight="1" spans="1:244">
      <c r="A8" s="40"/>
      <c r="B8" s="41">
        <v>136</v>
      </c>
      <c r="C8" s="41" t="s">
        <v>105</v>
      </c>
      <c r="D8" s="88">
        <f>E8+F8+G8+H8+I8+K8+L8+N8+Q8+R8+U8+V8</f>
        <v>10.02</v>
      </c>
      <c r="E8" s="88">
        <v>0.56</v>
      </c>
      <c r="F8" s="88">
        <v>0.24</v>
      </c>
      <c r="G8" s="88">
        <v>0.08</v>
      </c>
      <c r="H8" s="88">
        <v>0.16</v>
      </c>
      <c r="I8" s="88">
        <v>0.24</v>
      </c>
      <c r="J8" s="88"/>
      <c r="K8" s="88">
        <v>1.2</v>
      </c>
      <c r="L8" s="88">
        <v>0.08</v>
      </c>
      <c r="M8" s="88"/>
      <c r="N8" s="88">
        <v>0.4</v>
      </c>
      <c r="O8" s="88"/>
      <c r="P8" s="88"/>
      <c r="Q8" s="88">
        <v>0.88</v>
      </c>
      <c r="R8" s="88">
        <v>0.24</v>
      </c>
      <c r="S8" s="88"/>
      <c r="T8" s="88"/>
      <c r="U8" s="95">
        <v>4.98</v>
      </c>
      <c r="V8" s="88">
        <v>0.96</v>
      </c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</row>
    <row r="9" ht="25.5" customHeight="1" spans="1:244">
      <c r="A9" s="40"/>
      <c r="B9" s="41">
        <v>136001</v>
      </c>
      <c r="C9" s="41" t="s">
        <v>112</v>
      </c>
      <c r="D9" s="88">
        <f>E9+F9+G9+H9+I9+K9+L9+N9+Q9+R9+U9+V9</f>
        <v>10.02</v>
      </c>
      <c r="E9" s="88">
        <v>0.56</v>
      </c>
      <c r="F9" s="88">
        <v>0.24</v>
      </c>
      <c r="G9" s="88">
        <v>0.08</v>
      </c>
      <c r="H9" s="88">
        <v>0.16</v>
      </c>
      <c r="I9" s="88">
        <v>0.24</v>
      </c>
      <c r="J9" s="88"/>
      <c r="K9" s="88">
        <v>1.2</v>
      </c>
      <c r="L9" s="88">
        <v>0.08</v>
      </c>
      <c r="M9" s="88"/>
      <c r="N9" s="88">
        <v>0.4</v>
      </c>
      <c r="O9" s="88"/>
      <c r="P9" s="88"/>
      <c r="Q9" s="88">
        <v>0.88</v>
      </c>
      <c r="R9" s="88">
        <v>0.24</v>
      </c>
      <c r="S9" s="88"/>
      <c r="T9" s="88"/>
      <c r="U9" s="95">
        <v>4.98</v>
      </c>
      <c r="V9" s="88">
        <v>0.96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</row>
    <row r="10" ht="25.5" customHeight="1" spans="1:244">
      <c r="A10" s="40">
        <v>2013601</v>
      </c>
      <c r="B10" s="41">
        <v>136001</v>
      </c>
      <c r="C10" s="41" t="s">
        <v>113</v>
      </c>
      <c r="D10" s="88">
        <f>E10+F10+G10+H10+I10+K10+L10+N10+Q10+R10+U10+V10</f>
        <v>10.02</v>
      </c>
      <c r="E10" s="88">
        <v>0.56</v>
      </c>
      <c r="F10" s="88">
        <v>0.24</v>
      </c>
      <c r="G10" s="88">
        <v>0.08</v>
      </c>
      <c r="H10" s="88">
        <v>0.16</v>
      </c>
      <c r="I10" s="88">
        <v>0.24</v>
      </c>
      <c r="J10" s="88"/>
      <c r="K10" s="88">
        <v>1.2</v>
      </c>
      <c r="L10" s="88">
        <v>0.08</v>
      </c>
      <c r="M10" s="88"/>
      <c r="N10" s="88">
        <v>0.4</v>
      </c>
      <c r="O10" s="88"/>
      <c r="P10" s="88"/>
      <c r="Q10" s="88">
        <v>0.88</v>
      </c>
      <c r="R10" s="88">
        <v>0.24</v>
      </c>
      <c r="S10" s="88"/>
      <c r="T10" s="88"/>
      <c r="U10" s="95">
        <v>4.98</v>
      </c>
      <c r="V10" s="88">
        <v>0.96</v>
      </c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</row>
    <row r="11" ht="23.1" customHeight="1" spans="1:244">
      <c r="A11" s="40"/>
      <c r="B11" s="75"/>
      <c r="C11" s="75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</row>
    <row r="12" ht="23.1" customHeight="1" spans="1:244">
      <c r="A12" s="76"/>
      <c r="B12" s="76"/>
      <c r="C12" s="40"/>
      <c r="D12" s="40"/>
      <c r="E12" s="76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76"/>
      <c r="S12" s="76"/>
      <c r="T12" s="76"/>
      <c r="U12" s="76"/>
      <c r="V12" s="76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</row>
    <row r="13" ht="23.1" customHeight="1" spans="1:244">
      <c r="A13" s="76"/>
      <c r="B13" s="76"/>
      <c r="C13" s="76"/>
      <c r="D13" s="76"/>
      <c r="E13" s="76"/>
      <c r="F13" s="40"/>
      <c r="G13" s="76"/>
      <c r="H13" s="76"/>
      <c r="I13" s="76"/>
      <c r="J13" s="76"/>
      <c r="K13" s="76"/>
      <c r="L13" s="40"/>
      <c r="M13" s="40"/>
      <c r="N13" s="40"/>
      <c r="O13" s="40"/>
      <c r="P13" s="40"/>
      <c r="Q13" s="40"/>
      <c r="R13" s="76"/>
      <c r="S13" s="76"/>
      <c r="T13" s="76"/>
      <c r="U13" s="76"/>
      <c r="V13" s="76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</row>
    <row r="14" ht="23.1" customHeight="1" spans="1:244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/>
      <c r="M14" s="78"/>
      <c r="N14" s="78"/>
      <c r="O14" s="78"/>
      <c r="P14" s="78"/>
      <c r="Q14" s="78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</row>
    <row r="15" ht="23.1" customHeight="1" spans="1:244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</row>
    <row r="16" ht="23.1" customHeight="1" spans="1:244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70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workbookViewId="0">
      <selection activeCell="V22" sqref="V22"/>
    </sheetView>
  </sheetViews>
  <sheetFormatPr defaultColWidth="9.16666666666667" defaultRowHeight="11.25"/>
  <cols>
    <col min="1" max="2" width="10" customWidth="1"/>
    <col min="3" max="3" width="41.6666666666667" customWidth="1"/>
    <col min="4" max="4" width="12" customWidth="1"/>
    <col min="5" max="5" width="11" customWidth="1"/>
    <col min="6" max="6" width="10.8333333333333" customWidth="1"/>
    <col min="7" max="7" width="11" customWidth="1"/>
    <col min="8" max="8" width="10.1666666666667" customWidth="1"/>
    <col min="9" max="9" width="9.66666666666667" customWidth="1"/>
    <col min="10" max="10" width="10.1666666666667" customWidth="1"/>
    <col min="11" max="11" width="11" customWidth="1"/>
    <col min="12" max="12" width="10.3333333333333" customWidth="1"/>
    <col min="13" max="13" width="10.1666666666667" customWidth="1"/>
    <col min="14" max="14" width="10.5" customWidth="1"/>
    <col min="15" max="15" width="11.6666666666667" customWidth="1"/>
    <col min="16" max="247" width="6.66666666666667" customWidth="1"/>
  </cols>
  <sheetData>
    <row r="1" ht="23.1" customHeight="1" spans="1:247">
      <c r="A1" s="64"/>
      <c r="B1" s="64"/>
      <c r="C1" s="64"/>
      <c r="D1" s="64"/>
      <c r="E1" s="64"/>
      <c r="F1" s="64"/>
      <c r="G1" s="64"/>
      <c r="H1" s="64"/>
      <c r="I1" s="64"/>
      <c r="J1" s="64"/>
      <c r="K1" s="79"/>
      <c r="L1" s="64"/>
      <c r="M1" s="64"/>
      <c r="N1" s="64"/>
      <c r="O1" s="80" t="s">
        <v>215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</row>
    <row r="2" ht="23.1" customHeight="1" spans="1:247">
      <c r="A2" s="31" t="s">
        <v>216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</row>
    <row r="3" ht="42" customHeight="1" spans="1:247">
      <c r="A3" s="65"/>
      <c r="B3" s="65"/>
      <c r="C3" s="65"/>
      <c r="D3" s="66"/>
      <c r="E3" s="67"/>
      <c r="F3" s="30"/>
      <c r="G3" s="66"/>
      <c r="H3" s="30"/>
      <c r="I3" s="66"/>
      <c r="J3" s="66"/>
      <c r="K3" s="79"/>
      <c r="L3" s="66"/>
      <c r="M3" s="66"/>
      <c r="N3" s="66"/>
      <c r="O3" s="81" t="s">
        <v>87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</row>
    <row r="4" ht="23.1" customHeight="1" spans="1:247">
      <c r="A4" s="68" t="s">
        <v>108</v>
      </c>
      <c r="B4" s="68" t="s">
        <v>88</v>
      </c>
      <c r="C4" s="69" t="s">
        <v>109</v>
      </c>
      <c r="D4" s="70" t="s">
        <v>110</v>
      </c>
      <c r="E4" s="71" t="s">
        <v>217</v>
      </c>
      <c r="F4" s="71" t="s">
        <v>218</v>
      </c>
      <c r="G4" s="71" t="s">
        <v>219</v>
      </c>
      <c r="H4" s="71" t="s">
        <v>220</v>
      </c>
      <c r="I4" s="71" t="s">
        <v>221</v>
      </c>
      <c r="J4" s="71" t="s">
        <v>222</v>
      </c>
      <c r="K4" s="82" t="s">
        <v>223</v>
      </c>
      <c r="L4" s="82" t="s">
        <v>224</v>
      </c>
      <c r="M4" s="82" t="s">
        <v>225</v>
      </c>
      <c r="N4" s="82" t="s">
        <v>226</v>
      </c>
      <c r="O4" s="82" t="s">
        <v>227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</row>
    <row r="5" ht="19.5" customHeight="1" spans="1:247">
      <c r="A5" s="68"/>
      <c r="B5" s="68"/>
      <c r="C5" s="69"/>
      <c r="D5" s="70"/>
      <c r="E5" s="71"/>
      <c r="F5" s="71"/>
      <c r="G5" s="71"/>
      <c r="H5" s="71"/>
      <c r="I5" s="71"/>
      <c r="J5" s="71"/>
      <c r="K5" s="82"/>
      <c r="L5" s="82"/>
      <c r="M5" s="82"/>
      <c r="N5" s="82"/>
      <c r="O5" s="82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</row>
    <row r="6" ht="39.75" customHeight="1" spans="1:247">
      <c r="A6" s="68"/>
      <c r="B6" s="68"/>
      <c r="C6" s="69"/>
      <c r="D6" s="70"/>
      <c r="E6" s="71"/>
      <c r="F6" s="71"/>
      <c r="G6" s="71"/>
      <c r="H6" s="71"/>
      <c r="I6" s="71"/>
      <c r="J6" s="71"/>
      <c r="K6" s="82"/>
      <c r="L6" s="82"/>
      <c r="M6" s="82"/>
      <c r="N6" s="82"/>
      <c r="O6" s="82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</row>
    <row r="7" s="29" customFormat="1" ht="23.1" customHeight="1" spans="1:247">
      <c r="A7" s="72"/>
      <c r="B7" s="73"/>
      <c r="C7" s="72" t="s">
        <v>104</v>
      </c>
      <c r="D7" s="74">
        <f t="shared" ref="D7:O7" si="0">D8</f>
        <v>0</v>
      </c>
      <c r="E7" s="74">
        <f t="shared" si="0"/>
        <v>0</v>
      </c>
      <c r="F7" s="74">
        <f t="shared" si="0"/>
        <v>0</v>
      </c>
      <c r="G7" s="74">
        <f t="shared" si="0"/>
        <v>0</v>
      </c>
      <c r="H7" s="74">
        <f t="shared" si="0"/>
        <v>0</v>
      </c>
      <c r="I7" s="74">
        <f t="shared" si="0"/>
        <v>0</v>
      </c>
      <c r="J7" s="74">
        <f t="shared" si="0"/>
        <v>0</v>
      </c>
      <c r="K7" s="74">
        <f t="shared" si="0"/>
        <v>0</v>
      </c>
      <c r="L7" s="83">
        <f t="shared" si="0"/>
        <v>0</v>
      </c>
      <c r="M7" s="74">
        <f t="shared" si="0"/>
        <v>0</v>
      </c>
      <c r="N7" s="74">
        <f t="shared" si="0"/>
        <v>0</v>
      </c>
      <c r="O7" s="74">
        <f t="shared" si="0"/>
        <v>0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</row>
    <row r="8" ht="23.1" customHeight="1" spans="1:15">
      <c r="A8" s="40"/>
      <c r="B8" s="41">
        <v>136</v>
      </c>
      <c r="C8" s="41" t="s">
        <v>105</v>
      </c>
      <c r="D8" s="74"/>
      <c r="E8" s="74"/>
      <c r="F8" s="74"/>
      <c r="G8" s="74"/>
      <c r="H8" s="74"/>
      <c r="I8" s="74"/>
      <c r="J8" s="74"/>
      <c r="K8" s="74"/>
      <c r="L8" s="83"/>
      <c r="M8" s="74"/>
      <c r="N8" s="74"/>
      <c r="O8" s="74"/>
    </row>
    <row r="9" ht="23.1" customHeight="1" spans="1:247">
      <c r="A9" s="40"/>
      <c r="B9" s="41">
        <v>136001</v>
      </c>
      <c r="C9" s="41" t="s">
        <v>112</v>
      </c>
      <c r="D9" s="74"/>
      <c r="E9" s="74"/>
      <c r="F9" s="74"/>
      <c r="G9" s="74"/>
      <c r="H9" s="74"/>
      <c r="I9" s="74"/>
      <c r="J9" s="74"/>
      <c r="K9" s="74"/>
      <c r="L9" s="83"/>
      <c r="M9" s="74"/>
      <c r="N9" s="74"/>
      <c r="O9" s="74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</row>
    <row r="10" ht="23.1" customHeight="1" spans="1:247">
      <c r="A10" s="40">
        <v>2013601</v>
      </c>
      <c r="B10" s="41">
        <v>136001</v>
      </c>
      <c r="C10" s="41" t="s">
        <v>113</v>
      </c>
      <c r="D10" s="74"/>
      <c r="E10" s="74"/>
      <c r="F10" s="74"/>
      <c r="G10" s="74"/>
      <c r="H10" s="74"/>
      <c r="I10" s="74"/>
      <c r="J10" s="74"/>
      <c r="K10" s="74"/>
      <c r="L10" s="83"/>
      <c r="M10" s="74"/>
      <c r="N10" s="74"/>
      <c r="O10" s="74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</row>
    <row r="11" ht="23.1" customHeight="1" spans="1:247">
      <c r="A11" s="40"/>
      <c r="B11" s="75"/>
      <c r="C11" s="75"/>
      <c r="D11" s="40"/>
      <c r="E11" s="40"/>
      <c r="F11" s="40"/>
      <c r="G11" s="40"/>
      <c r="H11" s="40"/>
      <c r="I11" s="40"/>
      <c r="J11" s="40"/>
      <c r="K11" s="61"/>
      <c r="L11" s="40"/>
      <c r="M11" s="40"/>
      <c r="N11" s="40"/>
      <c r="O11" s="40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</row>
    <row r="12" ht="23.1" customHeight="1" spans="1:247">
      <c r="A12" s="40"/>
      <c r="B12" s="40"/>
      <c r="C12" s="40"/>
      <c r="D12" s="40"/>
      <c r="E12" s="40"/>
      <c r="F12" s="40"/>
      <c r="G12" s="40"/>
      <c r="H12" s="40"/>
      <c r="I12" s="43"/>
      <c r="J12" s="40"/>
      <c r="K12" s="61"/>
      <c r="L12" s="40"/>
      <c r="M12" s="40"/>
      <c r="N12" s="40"/>
      <c r="O12" s="40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</row>
    <row r="13" ht="23.1" customHeight="1" spans="1:247">
      <c r="A13" s="76"/>
      <c r="B13" s="76"/>
      <c r="C13" s="76"/>
      <c r="D13" s="76"/>
      <c r="E13" s="40"/>
      <c r="F13" s="40"/>
      <c r="G13" s="76"/>
      <c r="H13" s="76"/>
      <c r="I13" s="76"/>
      <c r="J13" s="76"/>
      <c r="K13" s="61"/>
      <c r="L13" s="40"/>
      <c r="M13" s="40"/>
      <c r="N13" s="40"/>
      <c r="O13" s="40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</row>
    <row r="14" ht="23.1" customHeight="1" spans="1:247">
      <c r="A14" s="77"/>
      <c r="B14" s="77"/>
      <c r="C14" s="77"/>
      <c r="D14" s="77"/>
      <c r="E14" s="77"/>
      <c r="F14" s="78"/>
      <c r="G14" s="78"/>
      <c r="H14" s="78"/>
      <c r="I14" s="77"/>
      <c r="J14" s="77"/>
      <c r="K14" s="79"/>
      <c r="L14" s="77"/>
      <c r="M14" s="77"/>
      <c r="N14" s="78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</row>
    <row r="15" ht="23.1" customHeight="1" spans="1:247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9"/>
      <c r="L15" s="77"/>
      <c r="M15" s="77"/>
      <c r="N15" s="78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</row>
    <row r="16" ht="23.1" customHeight="1" spans="1:247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9"/>
      <c r="L16" s="77"/>
      <c r="M16" s="77"/>
      <c r="N16" s="78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</row>
    <row r="17" ht="23.1" customHeight="1" spans="1:24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G9" sqref="G9"/>
    </sheetView>
  </sheetViews>
  <sheetFormatPr defaultColWidth="9.16666666666667" defaultRowHeight="11.25"/>
  <cols>
    <col min="1" max="2" width="10.1666666666667" style="29" customWidth="1"/>
    <col min="3" max="3" width="39.6666666666667" style="29" customWidth="1"/>
    <col min="4" max="4" width="12.1666666666667" style="29" customWidth="1"/>
    <col min="5" max="5" width="9.16666666666667" style="29" customWidth="1"/>
    <col min="6" max="6" width="8.5" style="29" customWidth="1"/>
    <col min="7" max="7" width="8.33333333333333" style="29" customWidth="1"/>
    <col min="8" max="9" width="8.5" style="29" customWidth="1"/>
    <col min="10" max="10" width="8" style="29" customWidth="1"/>
    <col min="11" max="11" width="8.66666666666667" style="29" customWidth="1"/>
    <col min="12" max="12" width="8.5" style="29" customWidth="1"/>
    <col min="13" max="13" width="9.16666666666667" style="29" customWidth="1"/>
    <col min="14" max="14" width="7.5" style="29" customWidth="1"/>
    <col min="15" max="15" width="9.16666666666667" style="29" customWidth="1"/>
    <col min="16" max="16" width="8.16666666666667" style="29" customWidth="1"/>
    <col min="17" max="17" width="9.16666666666667" style="29" customWidth="1"/>
    <col min="18" max="18" width="6.5" style="29" customWidth="1"/>
    <col min="19" max="20" width="8.16666666666667" style="29" customWidth="1"/>
    <col min="21" max="21" width="9.16666666666667" style="29" customWidth="1"/>
    <col min="22" max="22" width="6.83333333333333" style="29" customWidth="1"/>
    <col min="23" max="16384" width="9.16666666666667" style="29"/>
  </cols>
  <sheetData>
    <row r="1" ht="24.75" customHeight="1" spans="1:2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49"/>
      <c r="Q1" s="49"/>
      <c r="R1" s="49"/>
      <c r="S1" s="50"/>
      <c r="T1" s="50"/>
      <c r="U1" s="5" t="s">
        <v>228</v>
      </c>
      <c r="V1" s="50"/>
    </row>
    <row r="2" ht="24.75" customHeight="1" spans="1:22">
      <c r="A2" s="31" t="s">
        <v>229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50"/>
    </row>
    <row r="3" ht="24.75" customHeight="1" spans="1:22">
      <c r="A3" s="3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51"/>
      <c r="Q3" s="51"/>
      <c r="R3" s="51"/>
      <c r="S3" s="55"/>
      <c r="T3" s="56" t="s">
        <v>87</v>
      </c>
      <c r="U3" s="56"/>
      <c r="V3" s="50"/>
    </row>
    <row r="4" ht="24.75" customHeight="1" spans="1:22">
      <c r="A4" s="33" t="s">
        <v>108</v>
      </c>
      <c r="B4" s="34" t="s">
        <v>88</v>
      </c>
      <c r="C4" s="35" t="s">
        <v>109</v>
      </c>
      <c r="D4" s="36" t="s">
        <v>110</v>
      </c>
      <c r="E4" s="37" t="s">
        <v>156</v>
      </c>
      <c r="F4" s="37"/>
      <c r="G4" s="37"/>
      <c r="H4" s="34"/>
      <c r="I4" s="37" t="s">
        <v>157</v>
      </c>
      <c r="J4" s="37"/>
      <c r="K4" s="37"/>
      <c r="L4" s="37"/>
      <c r="M4" s="37"/>
      <c r="N4" s="37"/>
      <c r="O4" s="37"/>
      <c r="P4" s="37"/>
      <c r="Q4" s="37"/>
      <c r="R4" s="37"/>
      <c r="S4" s="57" t="s">
        <v>230</v>
      </c>
      <c r="T4" s="39" t="s">
        <v>159</v>
      </c>
      <c r="U4" s="58" t="s">
        <v>160</v>
      </c>
      <c r="V4" s="50"/>
    </row>
    <row r="5" ht="24.75" customHeight="1" spans="1:22">
      <c r="A5" s="33"/>
      <c r="B5" s="34"/>
      <c r="C5" s="35"/>
      <c r="D5" s="38"/>
      <c r="E5" s="39" t="s">
        <v>104</v>
      </c>
      <c r="F5" s="39" t="s">
        <v>162</v>
      </c>
      <c r="G5" s="39" t="s">
        <v>163</v>
      </c>
      <c r="H5" s="39" t="s">
        <v>164</v>
      </c>
      <c r="I5" s="39" t="s">
        <v>104</v>
      </c>
      <c r="J5" s="52" t="s">
        <v>165</v>
      </c>
      <c r="K5" s="53" t="s">
        <v>166</v>
      </c>
      <c r="L5" s="52" t="s">
        <v>167</v>
      </c>
      <c r="M5" s="53" t="s">
        <v>168</v>
      </c>
      <c r="N5" s="39" t="s">
        <v>169</v>
      </c>
      <c r="O5" s="39" t="s">
        <v>170</v>
      </c>
      <c r="P5" s="39" t="s">
        <v>171</v>
      </c>
      <c r="Q5" s="39" t="s">
        <v>172</v>
      </c>
      <c r="R5" s="39" t="s">
        <v>173</v>
      </c>
      <c r="S5" s="37"/>
      <c r="T5" s="37"/>
      <c r="U5" s="59"/>
      <c r="V5" s="50"/>
    </row>
    <row r="6" ht="30.75" customHeight="1" spans="1:22">
      <c r="A6" s="33"/>
      <c r="B6" s="34"/>
      <c r="C6" s="35"/>
      <c r="D6" s="38"/>
      <c r="E6" s="37"/>
      <c r="F6" s="37"/>
      <c r="G6" s="37"/>
      <c r="H6" s="37"/>
      <c r="I6" s="37"/>
      <c r="J6" s="54"/>
      <c r="K6" s="52"/>
      <c r="L6" s="54"/>
      <c r="M6" s="52"/>
      <c r="N6" s="37"/>
      <c r="O6" s="37"/>
      <c r="P6" s="37"/>
      <c r="Q6" s="37"/>
      <c r="R6" s="37"/>
      <c r="S6" s="37"/>
      <c r="T6" s="37"/>
      <c r="U6" s="59"/>
      <c r="V6" s="50"/>
    </row>
    <row r="7" s="28" customFormat="1" ht="24" customHeight="1" spans="1:22">
      <c r="A7" s="40"/>
      <c r="B7" s="41">
        <v>136</v>
      </c>
      <c r="C7" s="41" t="s">
        <v>105</v>
      </c>
      <c r="D7" s="42">
        <v>0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60"/>
    </row>
    <row r="8" customFormat="1" ht="24" customHeight="1" spans="1:21">
      <c r="A8" s="40"/>
      <c r="B8" s="41">
        <v>136001</v>
      </c>
      <c r="C8" s="41" t="s">
        <v>112</v>
      </c>
      <c r="D8" s="4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ht="24" customHeight="1" spans="1:22">
      <c r="A9" s="40">
        <v>2013601</v>
      </c>
      <c r="B9" s="41">
        <v>136001</v>
      </c>
      <c r="C9" s="41" t="s">
        <v>113</v>
      </c>
      <c r="D9" s="42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61"/>
      <c r="T9" s="61"/>
      <c r="U9" s="62"/>
      <c r="V9" s="50"/>
    </row>
    <row r="10" ht="24" customHeight="1" spans="1:22">
      <c r="A10" s="45"/>
      <c r="B10" s="45"/>
      <c r="C10" s="46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61"/>
      <c r="T10" s="61"/>
      <c r="U10" s="62"/>
      <c r="V10" s="50"/>
    </row>
    <row r="11" ht="24" customHeight="1" spans="1:22">
      <c r="A11" s="45"/>
      <c r="B11" s="45"/>
      <c r="C11" s="46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61"/>
      <c r="T11" s="61"/>
      <c r="U11" s="62"/>
      <c r="V11" s="50"/>
    </row>
    <row r="12" ht="24" customHeight="1" spans="1:22">
      <c r="A12" s="45"/>
      <c r="B12" s="45"/>
      <c r="C12" s="46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61"/>
      <c r="T12" s="61"/>
      <c r="U12" s="62"/>
      <c r="V12" s="50"/>
    </row>
    <row r="13" ht="24" customHeight="1" spans="1:22">
      <c r="A13" s="45"/>
      <c r="B13" s="45"/>
      <c r="C13" s="46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61"/>
      <c r="T13" s="61"/>
      <c r="U13" s="62"/>
      <c r="V13" s="50"/>
    </row>
    <row r="14" ht="18.95" customHeight="1" spans="1:22">
      <c r="A14" s="47"/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  <c r="T14" s="50"/>
      <c r="U14" s="63"/>
      <c r="V14" s="50"/>
    </row>
    <row r="15" ht="18.95" customHeight="1" spans="1:22">
      <c r="A15" s="47"/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50"/>
      <c r="U15" s="63"/>
      <c r="V15" s="50"/>
    </row>
    <row r="16" ht="18.95" customHeight="1" spans="1:22">
      <c r="A16" s="47"/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63"/>
      <c r="V16" s="50"/>
    </row>
    <row r="17" ht="18.95" customHeight="1" spans="1:22">
      <c r="A17" s="47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0"/>
      <c r="U17" s="63"/>
      <c r="V17" s="50"/>
    </row>
    <row r="18" ht="18.95" customHeight="1" spans="1:22">
      <c r="A18" s="47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50"/>
      <c r="U18" s="63"/>
      <c r="V18" s="5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7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一般公共预算基本支出情况表-工资福利支出</vt:lpstr>
      <vt:lpstr>一股预算基本支出情况表-商品和服务支出</vt:lpstr>
      <vt:lpstr>一般预算基本支出情况表-对个人和家庭的补助</vt:lpstr>
      <vt:lpstr>政府性基金拨款支出情况表</vt:lpstr>
      <vt:lpstr>2018年“三公”经费预算情况表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2018-05-02T07:34:00Z</cp:lastPrinted>
  <dcterms:modified xsi:type="dcterms:W3CDTF">2018-05-18T11:56:01Z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