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05" windowHeight="7935" tabRatio="952" firstSheet="3" activeTab="6"/>
  </bookViews>
  <sheets>
    <sheet name="封面" sheetId="1" r:id="rId1"/>
    <sheet name="表1-部门收支总表（" sheetId="3" r:id="rId2"/>
    <sheet name="表2-部门收入总体情况表" sheetId="4" r:id="rId3"/>
    <sheet name="表3-部门支出总体情况表" sheetId="45" r:id="rId4"/>
    <sheet name="财政拨款收支总表" sheetId="47" r:id="rId5"/>
    <sheet name="表4-支出预算分类总表" sheetId="7" r:id="rId6"/>
    <sheet name="表5-基本支出预算明细表—工资福利支出" sheetId="9" r:id="rId7"/>
    <sheet name="表6-基本支出预算明细表—商品和服务支出" sheetId="11" r:id="rId8"/>
    <sheet name="表7-基本支出预算明细表—对个人和家庭的补助" sheetId="13" r:id="rId9"/>
    <sheet name="表8-政府性基金拨款支出情况表" sheetId="46" r:id="rId10"/>
    <sheet name="表9-“三公”经费" sheetId="44" r:id="rId11"/>
  </sheets>
  <definedNames>
    <definedName name="a">#REF!</definedName>
    <definedName name="A0">#REF!</definedName>
    <definedName name="maocuhui">#REF!</definedName>
    <definedName name="_xlnm.Print_Area" localSheetId="1">'表1-部门收支总表（'!$A$1:$H$36</definedName>
    <definedName name="_xlnm.Print_Area" localSheetId="3">'表3-部门支出总体情况表'!$A$1:$O$7</definedName>
    <definedName name="_xlnm.Print_Area">#REF!</definedName>
    <definedName name="_xlnm.Print_Titles" localSheetId="1">'表1-部门收支总表（'!$1:$5</definedName>
    <definedName name="_xlnm.Print_Titles" localSheetId="2">'表2-部门收入总体情况表'!$1:$6</definedName>
    <definedName name="_xlnm.Print_Titles" localSheetId="3">'表3-部门支出总体情况表'!$1:$6</definedName>
    <definedName name="_xlnm.Print_Titles" localSheetId="5">'表4-支出预算分类总表'!$1:$6</definedName>
    <definedName name="_xlnm.Print_Titles" localSheetId="6">'表5-基本支出预算明细表—工资福利支出'!$1:$6</definedName>
    <definedName name="_xlnm.Print_Titles" localSheetId="7">'表6-基本支出预算明细表—商品和服务支出'!$1:$6</definedName>
    <definedName name="_xlnm.Print_Titles" localSheetId="8">'表7-基本支出预算明细表—对个人和家庭的补助'!$1:$6</definedName>
    <definedName name="_xlnm.Print_Titles" localSheetId="9">'表8-政府性基金拨款支出情况表'!$1:$6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<sst xmlns="http://schemas.openxmlformats.org/spreadsheetml/2006/main" count="378" uniqueCount="258">
  <si>
    <t>汨罗市2018年部门预算公开明细表</t>
  </si>
  <si>
    <t>部门编码：</t>
  </si>
  <si>
    <t xml:space="preserve"> </t>
  </si>
  <si>
    <r>
      <rPr>
        <b/>
        <sz val="15"/>
        <rFont val="宋体"/>
        <charset val="134"/>
      </rPr>
      <t>1</t>
    </r>
    <r>
      <rPr>
        <b/>
        <sz val="15"/>
        <rFont val="宋体"/>
        <charset val="134"/>
      </rPr>
      <t>18001</t>
    </r>
  </si>
  <si>
    <t>部门名称：</t>
  </si>
  <si>
    <t>汨罗市财政局</t>
  </si>
  <si>
    <t>单位负责人：</t>
  </si>
  <si>
    <t>夏伟阳</t>
  </si>
  <si>
    <t>财务负责人：朱明星</t>
  </si>
  <si>
    <t>填报人：潘林</t>
  </si>
  <si>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</si>
  <si>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</si>
  <si>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</si>
  <si>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</si>
  <si>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</si>
  <si>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</si>
  <si>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</si>
  <si>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</si>
  <si>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</si>
  <si>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</si>
  <si>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</si>
  <si>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</si>
  <si>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</si>
  <si>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</si>
  <si>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</si>
  <si>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</si>
  <si>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</si>
  <si>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</si>
  <si>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</si>
  <si>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</si>
  <si>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</si>
  <si>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</si>
  <si>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</si>
  <si>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</si>
  <si>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</si>
  <si>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</si>
  <si>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</si>
  <si>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</si>
  <si>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</si>
  <si>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</si>
  <si>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</si>
  <si>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</si>
  <si>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</si>
  <si>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</si>
  <si>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</si>
  <si>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</si>
  <si>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</si>
  <si>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</si>
  <si>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</si>
  <si>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</si>
  <si>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</si>
  <si>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</si>
  <si>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</si>
  <si>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</si>
  <si>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</si>
  <si>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</si>
  <si>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</si>
  <si>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</si>
  <si>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</si>
  <si>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</si>
  <si>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</si>
  <si>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</si>
  <si>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</si>
  <si>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</si>
  <si>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</si>
  <si>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</si>
  <si>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</si>
  <si>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</si>
  <si>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</si>
  <si>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</si>
  <si>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</si>
  <si>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</si>
  <si>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</si>
  <si>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</si>
  <si>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</si>
  <si>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</si>
  <si>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</si>
  <si>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</si>
  <si>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</si>
  <si>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</si>
  <si>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</si>
  <si>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</si>
  <si>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</si>
  <si>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</si>
  <si>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</si>
  <si>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</si>
  <si>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</si>
  <si>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</si>
  <si>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</si>
  <si>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</si>
  <si>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</si>
  <si>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</si>
  <si>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</si>
  <si>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</si>
  <si>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</si>
  <si>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</si>
  <si>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</si>
  <si>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</si>
  <si>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</si>
  <si>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</si>
  <si>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</si>
  <si>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</si>
  <si>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</si>
  <si>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</si>
  <si>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</si>
  <si>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</si>
  <si>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</si>
  <si>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</si>
  <si>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</si>
  <si>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</si>
  <si>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</si>
  <si>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</si>
  <si>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</si>
  <si>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</si>
  <si>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</si>
  <si>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118001</t>
  </si>
  <si>
    <t>汨罗市财政局机关</t>
  </si>
  <si>
    <t>118003</t>
  </si>
  <si>
    <t>罗城财税所</t>
  </si>
  <si>
    <t>预算04表</t>
  </si>
  <si>
    <t>部门支出总体情况表</t>
  </si>
  <si>
    <t>功能科目</t>
  </si>
  <si>
    <t>单位名称(功能科目)</t>
  </si>
  <si>
    <t>总  计</t>
  </si>
  <si>
    <t>公共财政拨款合计</t>
  </si>
  <si>
    <t>行政运行（财政事务）</t>
  </si>
  <si>
    <t>一般行政管理事务</t>
  </si>
  <si>
    <t>预算改革业务</t>
  </si>
  <si>
    <t>财政国库业务</t>
  </si>
  <si>
    <t>信息化建设</t>
  </si>
  <si>
    <t>财政委托业务支出</t>
  </si>
  <si>
    <t>其他财政事务支出</t>
  </si>
  <si>
    <t>2018年财政拨款收支总表</t>
  </si>
  <si>
    <t>单位名称：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</si>
  <si>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</si>
  <si>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</si>
  <si>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</si>
  <si>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</si>
  <si>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</si>
  <si>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</si>
  <si>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</si>
  <si>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</si>
  <si>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</si>
  <si>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</si>
  <si>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</si>
  <si>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</si>
  <si>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</si>
  <si>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</si>
  <si>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</si>
  <si>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</si>
  <si>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</si>
  <si>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</si>
  <si>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</si>
  <si>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</si>
  <si>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</si>
  <si>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</si>
  <si>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</si>
  <si>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</si>
  <si>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</si>
  <si>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</si>
  <si>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</si>
  <si>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</si>
  <si>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</si>
  <si>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</si>
  <si>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</si>
  <si>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</si>
  <si>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</si>
  <si>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</si>
  <si>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</si>
  <si>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</si>
  <si>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</si>
  <si>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</si>
  <si>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</si>
  <si>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</si>
  <si>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</si>
  <si>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</si>
  <si>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</si>
  <si>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</si>
  <si>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</si>
  <si>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</si>
  <si>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</si>
  <si>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</si>
  <si>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</si>
  <si>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</si>
  <si>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</si>
  <si>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</si>
  <si>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</si>
  <si>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</si>
  <si>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</si>
  <si>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</si>
  <si>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</si>
  <si>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</si>
  <si>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</si>
  <si>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</si>
  <si>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</si>
  <si>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</si>
  <si>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</si>
  <si>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</si>
  <si>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</si>
  <si>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</si>
  <si>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</si>
  <si>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</si>
  <si>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</si>
  <si>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</si>
  <si>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</si>
  <si>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</si>
  <si>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</si>
  <si>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</si>
  <si>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</si>
  <si>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</si>
  <si>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</si>
  <si>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预算06表</t>
  </si>
  <si>
    <t>一般公共预算基本支出情况表-一般商品和服务支出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</si>
  <si>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</si>
  <si>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</si>
  <si>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</si>
  <si>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</si>
  <si>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</si>
  <si>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</si>
  <si>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</si>
  <si>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</si>
  <si>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</si>
  <si>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</si>
  <si>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</si>
  <si>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</si>
  <si>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</si>
  <si>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</si>
  <si>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</si>
  <si>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</si>
  <si>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</si>
  <si>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</si>
  <si>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</si>
  <si>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</si>
  <si>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</si>
  <si>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</si>
  <si>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</si>
  <si>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</si>
  <si>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</si>
  <si>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</si>
  <si>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</si>
  <si>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</si>
  <si>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</si>
  <si>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</si>
  <si>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</si>
  <si>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</si>
  <si>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</si>
  <si>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</si>
  <si>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预算09表</t>
  </si>
  <si>
    <t>2018年“三公”经费预算情况表</t>
  </si>
  <si>
    <t>填报单位：汨罗市财政局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</si>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</sst>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178" formatCode="* #,##0;* \-#,##0;* &quot;-&quot;;@"/>
    <numFmt numFmtId="179" formatCode="* #,##0.00;* \-#,##0.00;* &quot;&quot;??;@"/>
    <numFmt numFmtId="180" formatCode="#,##0.00_ "/>
  </numFmts>
  <fonts count="59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11" borderId="3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8" borderId="2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/>
    <xf numFmtId="0" fontId="28" fillId="11" borderId="31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/>
    <xf numFmtId="0" fontId="27" fillId="19" borderId="0" applyNumberFormat="0" applyBorder="0" applyAlignment="0" applyProtection="0">
      <alignment vertical="center"/>
    </xf>
    <xf numFmtId="0" fontId="20" fillId="20" borderId="34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0" borderId="29" applyNumberFormat="0" applyAlignment="0" applyProtection="0">
      <alignment vertical="center"/>
    </xf>
    <xf numFmtId="0" fontId="42" fillId="10" borderId="2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29" borderId="3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11" borderId="30" applyNumberFormat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3" fillId="1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1" borderId="31" applyNumberFormat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0"/>
    <xf numFmtId="0" fontId="9" fillId="5" borderId="0" applyNumberFormat="0" applyBorder="0" applyAlignment="0" applyProtection="0">
      <alignment vertical="center"/>
    </xf>
    <xf numFmtId="0" fontId="1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0"/>
    <xf numFmtId="0" fontId="27" fillId="1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" fillId="0" borderId="0"/>
    <xf numFmtId="0" fontId="51" fillId="0" borderId="0" applyNumberFormat="0" applyFill="0" applyBorder="0" applyAlignment="0" applyProtection="0"/>
    <xf numFmtId="0" fontId="52" fillId="0" borderId="0"/>
    <xf numFmtId="0" fontId="27" fillId="5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9" fillId="0" borderId="0">
      <alignment vertical="center"/>
    </xf>
    <xf numFmtId="0" fontId="52" fillId="0" borderId="0"/>
    <xf numFmtId="0" fontId="1" fillId="0" borderId="0"/>
    <xf numFmtId="0" fontId="54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55" fillId="51" borderId="43" applyNumberFormat="0" applyAlignment="0" applyProtection="0">
      <alignment vertical="center"/>
    </xf>
    <xf numFmtId="0" fontId="55" fillId="51" borderId="43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58" fillId="39" borderId="31" applyNumberFormat="0" applyAlignment="0" applyProtection="0">
      <alignment vertical="center"/>
    </xf>
    <xf numFmtId="0" fontId="58" fillId="39" borderId="31" applyNumberFormat="0" applyAlignment="0" applyProtection="0">
      <alignment vertical="center"/>
    </xf>
    <xf numFmtId="0" fontId="52" fillId="0" borderId="0"/>
    <xf numFmtId="0" fontId="1" fillId="52" borderId="44" applyNumberFormat="0" applyFont="0" applyAlignment="0" applyProtection="0">
      <alignment vertical="center"/>
    </xf>
    <xf numFmtId="0" fontId="1" fillId="52" borderId="44" applyNumberFormat="0" applyFont="0" applyAlignment="0" applyProtection="0">
      <alignment vertical="center"/>
    </xf>
  </cellStyleXfs>
  <cellXfs count="205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2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5" xfId="120" applyFont="1" applyBorder="1" applyAlignment="1">
      <alignment horizontal="center" vertical="center"/>
    </xf>
    <xf numFmtId="0" fontId="0" fillId="0" borderId="6" xfId="120" applyFont="1" applyFill="1" applyBorder="1" applyAlignment="1">
      <alignment horizontal="center" vertical="center"/>
    </xf>
    <xf numFmtId="0" fontId="1" fillId="0" borderId="7" xfId="120" applyBorder="1"/>
    <xf numFmtId="0" fontId="0" fillId="0" borderId="5" xfId="120" applyFont="1" applyBorder="1" applyAlignment="1">
      <alignment vertical="center"/>
    </xf>
    <xf numFmtId="0" fontId="5" fillId="0" borderId="0" xfId="120" applyFont="1"/>
    <xf numFmtId="0" fontId="0" fillId="0" borderId="7" xfId="120" applyFont="1" applyBorder="1" applyAlignment="1">
      <alignment horizontal="center" vertical="center"/>
    </xf>
    <xf numFmtId="0" fontId="0" fillId="0" borderId="8" xfId="120" applyFont="1" applyBorder="1" applyAlignment="1">
      <alignment vertical="center"/>
    </xf>
    <xf numFmtId="0" fontId="0" fillId="0" borderId="9" xfId="120" applyFont="1" applyFill="1" applyBorder="1" applyAlignment="1">
      <alignment horizontal="center" vertical="center"/>
    </xf>
    <xf numFmtId="0" fontId="0" fillId="0" borderId="8" xfId="120" applyFont="1" applyBorder="1" applyAlignment="1">
      <alignment horizontal="left" vertical="center" wrapText="1"/>
    </xf>
    <xf numFmtId="0" fontId="0" fillId="0" borderId="9" xfId="120" applyFont="1" applyBorder="1" applyAlignment="1">
      <alignment horizontal="center" vertical="center"/>
    </xf>
    <xf numFmtId="0" fontId="0" fillId="0" borderId="10" xfId="120" applyFont="1" applyBorder="1" applyAlignment="1">
      <alignment horizontal="left" vertical="center" wrapText="1"/>
    </xf>
    <xf numFmtId="0" fontId="0" fillId="0" borderId="11" xfId="120" applyFont="1" applyBorder="1" applyAlignment="1">
      <alignment horizontal="center" vertical="center"/>
    </xf>
    <xf numFmtId="0" fontId="1" fillId="0" borderId="12" xfId="120" applyBorder="1"/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6" xfId="7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4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15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 applyProtection="1">
      <alignment horizontal="center" vertical="center" wrapText="1"/>
    </xf>
    <xf numFmtId="0" fontId="3" fillId="2" borderId="6" xfId="7" applyNumberFormat="1" applyFont="1" applyFill="1" applyBorder="1" applyAlignment="1">
      <alignment horizontal="center" vertical="center" wrapText="1"/>
    </xf>
    <xf numFmtId="49" fontId="3" fillId="2" borderId="6" xfId="7" applyNumberFormat="1" applyFont="1" applyFill="1" applyBorder="1" applyAlignment="1">
      <alignment horizontal="center" vertical="center" wrapText="1"/>
    </xf>
    <xf numFmtId="176" fontId="3" fillId="2" borderId="6" xfId="7" applyNumberFormat="1" applyFont="1" applyFill="1" applyBorder="1" applyAlignment="1">
      <alignment horizontal="center" vertical="center" wrapText="1"/>
    </xf>
    <xf numFmtId="0" fontId="0" fillId="0" borderId="6" xfId="0" applyBorder="1"/>
    <xf numFmtId="49" fontId="3" fillId="0" borderId="6" xfId="7" applyNumberFormat="1" applyFont="1" applyFill="1" applyBorder="1" applyAlignment="1">
      <alignment horizontal="center" vertical="center"/>
    </xf>
    <xf numFmtId="0" fontId="3" fillId="0" borderId="6" xfId="7" applyNumberFormat="1" applyFont="1" applyFill="1" applyBorder="1" applyAlignment="1">
      <alignment horizontal="left" vertical="center"/>
    </xf>
    <xf numFmtId="179" fontId="3" fillId="0" borderId="6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79" fontId="3" fillId="0" borderId="0" xfId="7" applyNumberFormat="1" applyFont="1" applyFill="1" applyAlignment="1">
      <alignment vertical="center"/>
    </xf>
    <xf numFmtId="179" fontId="3" fillId="0" borderId="16" xfId="7" applyNumberFormat="1" applyFont="1" applyFill="1" applyBorder="1" applyAlignment="1" applyProtection="1">
      <alignment horizontal="center" vertical="center" wrapText="1"/>
    </xf>
    <xf numFmtId="179" fontId="3" fillId="0" borderId="17" xfId="7" applyNumberFormat="1" applyFont="1" applyFill="1" applyBorder="1" applyAlignment="1" applyProtection="1">
      <alignment horizontal="center" vertical="center" wrapText="1"/>
    </xf>
    <xf numFmtId="179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8" xfId="7" applyNumberFormat="1" applyFont="1" applyFill="1" applyBorder="1" applyAlignment="1" applyProtection="1">
      <alignment horizontal="right" vertical="center"/>
    </xf>
    <xf numFmtId="0" fontId="3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6" xfId="7" applyNumberFormat="1" applyFont="1" applyFill="1" applyBorder="1" applyAlignment="1">
      <alignment vertical="center"/>
    </xf>
    <xf numFmtId="0" fontId="0" fillId="0" borderId="6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2" borderId="6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0" fontId="3" fillId="2" borderId="15" xfId="7" applyNumberFormat="1" applyFont="1" applyFill="1" applyBorder="1" applyAlignment="1" applyProtection="1">
      <alignment horizontal="center" vertical="center" wrapText="1"/>
    </xf>
    <xf numFmtId="0" fontId="0" fillId="2" borderId="6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49" fontId="3" fillId="0" borderId="6" xfId="7" applyNumberFormat="1" applyFont="1" applyFill="1" applyBorder="1" applyAlignment="1">
      <alignment horizontal="center" vertical="center" wrapText="1"/>
    </xf>
    <xf numFmtId="176" fontId="3" fillId="0" borderId="6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Continuous" vertical="center"/>
    </xf>
    <xf numFmtId="0" fontId="3" fillId="2" borderId="6" xfId="7" applyNumberFormat="1" applyFont="1" applyFill="1" applyBorder="1" applyAlignment="1">
      <alignment horizontal="centerContinuous" vertical="center"/>
    </xf>
    <xf numFmtId="0" fontId="3" fillId="0" borderId="6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18" xfId="7" applyNumberFormat="1" applyFont="1" applyFill="1" applyBorder="1" applyAlignment="1" applyProtection="1"/>
    <xf numFmtId="0" fontId="0" fillId="2" borderId="6" xfId="7" applyNumberFormat="1" applyFont="1" applyFill="1" applyBorder="1" applyAlignment="1" applyProtection="1">
      <alignment horizontal="center" vertical="center" wrapText="1"/>
    </xf>
    <xf numFmtId="176" fontId="0" fillId="0" borderId="6" xfId="7" applyNumberFormat="1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0" fillId="2" borderId="17" xfId="7" applyNumberFormat="1" applyFont="1" applyFill="1" applyBorder="1" applyAlignment="1" applyProtection="1">
      <alignment horizontal="center" vertical="center" wrapText="1"/>
    </xf>
    <xf numFmtId="0" fontId="0" fillId="2" borderId="1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" applyNumberFormat="1" applyFont="1" applyFill="1" applyAlignment="1">
      <alignment horizontal="right" vertical="center" wrapText="1"/>
    </xf>
    <xf numFmtId="0" fontId="0" fillId="0" borderId="6" xfId="0" applyNumberFormat="1" applyFill="1" applyBorder="1"/>
    <xf numFmtId="49" fontId="0" fillId="0" borderId="6" xfId="0" applyNumberFormat="1" applyFill="1" applyBorder="1"/>
    <xf numFmtId="176" fontId="0" fillId="0" borderId="6" xfId="0" applyNumberFormat="1" applyFill="1" applyBorder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9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>
      <alignment horizontal="centerContinuous" vertical="center"/>
    </xf>
    <xf numFmtId="0" fontId="3" fillId="0" borderId="14" xfId="7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3" fillId="0" borderId="20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/>
    </xf>
    <xf numFmtId="0" fontId="0" fillId="0" borderId="14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6" fontId="12" fillId="0" borderId="9" xfId="0" applyNumberFormat="1" applyFont="1" applyFill="1" applyBorder="1" applyAlignment="1" applyProtection="1">
      <alignment horizontal="right" vertical="center" wrapText="1"/>
    </xf>
    <xf numFmtId="180" fontId="9" fillId="0" borderId="25" xfId="0" applyNumberFormat="1" applyFont="1" applyFill="1" applyBorder="1" applyAlignment="1">
      <alignment horizontal="right" vertical="center" wrapText="1"/>
    </xf>
    <xf numFmtId="177" fontId="9" fillId="0" borderId="25" xfId="0" applyNumberFormat="1" applyFont="1" applyFill="1" applyBorder="1" applyAlignment="1" applyProtection="1">
      <alignment vertical="center" wrapText="1"/>
      <protection locked="0"/>
    </xf>
    <xf numFmtId="4" fontId="9" fillId="0" borderId="25" xfId="0" applyNumberFormat="1" applyFont="1" applyFill="1" applyBorder="1" applyAlignment="1" applyProtection="1">
      <alignment vertical="center" wrapText="1"/>
      <protection locked="0"/>
    </xf>
    <xf numFmtId="176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177" fontId="9" fillId="0" borderId="25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25" xfId="0" applyNumberFormat="1" applyFont="1" applyFill="1" applyBorder="1" applyAlignment="1" applyProtection="1">
      <alignment vertical="center" wrapText="1"/>
      <protection locked="0"/>
    </xf>
    <xf numFmtId="176" fontId="9" fillId="0" borderId="25" xfId="0" applyNumberFormat="1" applyFont="1" applyFill="1" applyBorder="1" applyAlignment="1">
      <alignment horizontal="right" vertical="center" wrapText="1"/>
    </xf>
    <xf numFmtId="0" fontId="9" fillId="0" borderId="25" xfId="0" applyFont="1" applyFill="1" applyBorder="1" applyAlignment="1" applyProtection="1">
      <alignment vertical="center" wrapText="1"/>
      <protection locked="0"/>
    </xf>
    <xf numFmtId="180" fontId="9" fillId="0" borderId="26" xfId="0" applyNumberFormat="1" applyFont="1" applyFill="1" applyBorder="1" applyAlignment="1">
      <alignment horizontal="right" vertical="center" wrapText="1"/>
    </xf>
    <xf numFmtId="180" fontId="9" fillId="0" borderId="26" xfId="0" applyNumberFormat="1" applyFont="1" applyFill="1" applyBorder="1" applyAlignment="1" applyProtection="1">
      <alignment horizontal="right" vertical="center" wrapText="1"/>
      <protection locked="0"/>
    </xf>
    <xf numFmtId="176" fontId="9" fillId="0" borderId="26" xfId="0" applyNumberFormat="1" applyFont="1" applyFill="1" applyBorder="1" applyAlignment="1" applyProtection="1">
      <alignment horizontal="right" vertical="center" wrapText="1"/>
      <protection locked="0"/>
    </xf>
    <xf numFmtId="180" fontId="10" fillId="0" borderId="25" xfId="0" applyNumberFormat="1" applyFont="1" applyFill="1" applyBorder="1" applyAlignment="1">
      <alignment vertical="center" wrapText="1"/>
    </xf>
    <xf numFmtId="176" fontId="12" fillId="0" borderId="6" xfId="0" applyNumberFormat="1" applyFont="1" applyFill="1" applyBorder="1" applyAlignment="1" applyProtection="1">
      <alignment horizontal="right" vertical="center" wrapText="1"/>
    </xf>
    <xf numFmtId="180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8" xfId="7" applyNumberFormat="1" applyFont="1" applyFill="1" applyBorder="1" applyAlignment="1">
      <alignment horizontal="left" vertical="center" wrapText="1"/>
    </xf>
    <xf numFmtId="0" fontId="0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 applyProtection="1">
      <alignment horizontal="center" vertical="center" wrapText="1"/>
    </xf>
    <xf numFmtId="0" fontId="0" fillId="0" borderId="13" xfId="7" applyNumberFormat="1" applyFont="1" applyFill="1" applyBorder="1" applyAlignment="1">
      <alignment horizontal="center" vertical="center" wrapText="1"/>
    </xf>
    <xf numFmtId="0" fontId="0" fillId="0" borderId="18" xfId="0" applyFill="1" applyBorder="1"/>
    <xf numFmtId="0" fontId="3" fillId="0" borderId="13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right" wrapText="1"/>
    </xf>
    <xf numFmtId="0" fontId="3" fillId="0" borderId="16" xfId="7" applyNumberFormat="1" applyFont="1" applyFill="1" applyBorder="1" applyAlignment="1">
      <alignment horizontal="center" vertical="center" wrapText="1"/>
    </xf>
    <xf numFmtId="4" fontId="3" fillId="0" borderId="6" xfId="7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18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horizontal="right"/>
    </xf>
    <xf numFmtId="0" fontId="12" fillId="0" borderId="6" xfId="0" applyNumberFormat="1" applyFont="1" applyFill="1" applyBorder="1" applyAlignment="1" applyProtection="1">
      <alignment horizontal="centerContinuous" vertical="center"/>
    </xf>
    <xf numFmtId="0" fontId="13" fillId="0" borderId="6" xfId="0" applyNumberFormat="1" applyFont="1" applyFill="1" applyBorder="1" applyAlignment="1" applyProtection="1">
      <alignment horizontal="centerContinuous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center"/>
    </xf>
    <xf numFmtId="176" fontId="12" fillId="0" borderId="25" xfId="0" applyNumberFormat="1" applyFont="1" applyFill="1" applyBorder="1" applyAlignment="1">
      <alignment horizontal="right" vertical="center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14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horizontal="right" vertical="center" wrapText="1"/>
    </xf>
    <xf numFmtId="176" fontId="12" fillId="0" borderId="25" xfId="0" applyNumberFormat="1" applyFont="1" applyFill="1" applyBorder="1" applyAlignment="1" applyProtection="1">
      <alignment horizontal="right" vertical="center" wrapText="1"/>
    </xf>
    <xf numFmtId="176" fontId="12" fillId="0" borderId="16" xfId="0" applyNumberFormat="1" applyFont="1" applyFill="1" applyBorder="1" applyAlignment="1" applyProtection="1">
      <alignment horizontal="right" vertical="center" wrapText="1"/>
    </xf>
    <xf numFmtId="176" fontId="12" fillId="0" borderId="17" xfId="0" applyNumberFormat="1" applyFont="1" applyFill="1" applyBorder="1" applyAlignment="1" applyProtection="1">
      <alignment horizontal="right" vertical="center" wrapText="1"/>
    </xf>
    <xf numFmtId="176" fontId="12" fillId="0" borderId="25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vertical="center"/>
    </xf>
    <xf numFmtId="176" fontId="12" fillId="0" borderId="16" xfId="0" applyNumberFormat="1" applyFont="1" applyFill="1" applyBorder="1" applyProtection="1"/>
    <xf numFmtId="176" fontId="12" fillId="0" borderId="6" xfId="0" applyNumberFormat="1" applyFont="1" applyFill="1" applyBorder="1" applyProtection="1"/>
    <xf numFmtId="0" fontId="12" fillId="0" borderId="27" xfId="0" applyNumberFormat="1" applyFont="1" applyFill="1" applyBorder="1" applyAlignment="1" applyProtection="1">
      <alignment horizontal="left" vertical="center" wrapText="1"/>
    </xf>
    <xf numFmtId="0" fontId="12" fillId="0" borderId="19" xfId="0" applyNumberFormat="1" applyFont="1" applyFill="1" applyBorder="1" applyAlignment="1" applyProtection="1">
      <alignment horizontal="left" vertical="center" wrapText="1"/>
    </xf>
    <xf numFmtId="176" fontId="12" fillId="0" borderId="9" xfId="0" applyNumberFormat="1" applyFont="1" applyFill="1" applyBorder="1" applyProtection="1"/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Protection="1"/>
    <xf numFmtId="176" fontId="12" fillId="0" borderId="17" xfId="0" applyNumberFormat="1" applyFont="1" applyFill="1" applyBorder="1" applyProtection="1"/>
    <xf numFmtId="0" fontId="13" fillId="0" borderId="0" xfId="0" applyNumberFormat="1" applyFont="1" applyFill="1" applyProtection="1"/>
    <xf numFmtId="0" fontId="15" fillId="0" borderId="0" xfId="0" applyFont="1"/>
    <xf numFmtId="0" fontId="0" fillId="0" borderId="0" xfId="7" applyNumberFormat="1" applyFont="1" applyBorder="1" applyAlignment="1">
      <alignment vertical="center"/>
    </xf>
    <xf numFmtId="0" fontId="16" fillId="0" borderId="0" xfId="7" applyNumberFormat="1" applyFont="1" applyBorder="1" applyAlignment="1">
      <alignment horizontal="center" vertical="center" wrapText="1"/>
    </xf>
    <xf numFmtId="0" fontId="17" fillId="2" borderId="0" xfId="7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18" fillId="0" borderId="0" xfId="7" applyNumberFormat="1" applyFont="1" applyAlignment="1">
      <alignment vertical="center"/>
    </xf>
    <xf numFmtId="0" fontId="0" fillId="2" borderId="0" xfId="7" applyNumberFormat="1" applyFont="1" applyFill="1" applyBorder="1" applyAlignment="1">
      <alignment vertical="center"/>
    </xf>
    <xf numFmtId="49" fontId="18" fillId="2" borderId="0" xfId="0" applyNumberFormat="1" applyFont="1" applyFill="1" applyAlignment="1" applyProtection="1">
      <alignment horizontal="left" vertical="top"/>
    </xf>
    <xf numFmtId="0" fontId="18" fillId="2" borderId="0" xfId="7" applyNumberFormat="1" applyFont="1" applyFill="1" applyAlignment="1" applyProtection="1">
      <alignment horizontal="center" vertical="center"/>
    </xf>
    <xf numFmtId="0" fontId="18" fillId="0" borderId="0" xfId="7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horizontal="left" vertical="center"/>
    </xf>
    <xf numFmtId="0" fontId="6" fillId="0" borderId="0" xfId="7" applyNumberFormat="1" applyFont="1" applyAlignment="1">
      <alignment vertical="center"/>
    </xf>
    <xf numFmtId="0" fontId="18" fillId="2" borderId="0" xfId="7" applyNumberFormat="1" applyFont="1" applyFill="1" applyAlignment="1" applyProtection="1">
      <alignment horizontal="left" vertical="center"/>
    </xf>
    <xf numFmtId="0" fontId="19" fillId="0" borderId="0" xfId="7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workbookViewId="0">
      <selection activeCell="L8" sqref="L8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9" width="6.83333333333333" hidden="1" customWidth="1"/>
    <col min="10" max="11" width="6.83333333333333" customWidth="1"/>
    <col min="13" max="13" width="12.6666666666667" customWidth="1"/>
  </cols>
  <sheetData>
    <row r="1" ht="54.75" customHeight="1" spans="1:11">
      <c r="A1" s="191"/>
      <c r="B1" s="191"/>
      <c r="C1" s="191"/>
      <c r="D1" s="191"/>
      <c r="E1" s="191"/>
      <c r="F1" s="191"/>
      <c r="G1" s="192"/>
      <c r="H1" s="79"/>
      <c r="I1" s="79"/>
      <c r="J1" s="79"/>
      <c r="K1" s="79"/>
    </row>
    <row r="2" ht="39.95" customHeight="1" spans="1:15">
      <c r="A2" s="193" t="s">
        <v>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ht="81" customHeight="1" spans="1:1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ht="22.5" customHeight="1" spans="1:11">
      <c r="A4" s="191"/>
      <c r="B4" s="191"/>
      <c r="C4" s="79"/>
      <c r="D4" s="79"/>
      <c r="E4" s="79"/>
      <c r="F4" s="79"/>
      <c r="G4" s="79"/>
      <c r="H4" s="79"/>
      <c r="I4" s="79"/>
      <c r="J4" s="49"/>
      <c r="K4" s="79"/>
    </row>
    <row r="5" ht="35.1" customHeight="1" spans="1:11">
      <c r="A5" s="191"/>
      <c r="B5" s="194" t="s">
        <v>1</v>
      </c>
      <c r="D5" s="195"/>
      <c r="E5" s="195" t="s">
        <v>2</v>
      </c>
      <c r="F5" s="195"/>
      <c r="G5" s="49"/>
      <c r="H5" s="79"/>
      <c r="I5" s="79"/>
      <c r="J5" s="79"/>
      <c r="K5" s="79"/>
    </row>
    <row r="6" s="27" customFormat="1" ht="35.1" customHeight="1" spans="1:11">
      <c r="A6" s="196"/>
      <c r="B6"/>
      <c r="C6"/>
      <c r="D6" s="197" t="s">
        <v>3</v>
      </c>
      <c r="E6" s="197"/>
      <c r="F6" s="197"/>
      <c r="G6" s="59"/>
      <c r="H6" s="59"/>
      <c r="I6" s="59"/>
      <c r="J6" s="59"/>
      <c r="K6" s="59"/>
    </row>
    <row r="7" ht="14.25" customHeight="1" spans="1:11">
      <c r="A7" s="79"/>
      <c r="D7" s="195"/>
      <c r="E7" s="195"/>
      <c r="F7" s="195"/>
      <c r="G7" s="79"/>
      <c r="H7" s="79"/>
      <c r="I7" s="79"/>
      <c r="J7" s="49"/>
      <c r="K7" s="49"/>
    </row>
    <row r="8" ht="35.1" customHeight="1" spans="1:11">
      <c r="A8" s="79"/>
      <c r="B8" s="198" t="s">
        <v>4</v>
      </c>
      <c r="C8" s="198"/>
      <c r="D8" s="195"/>
      <c r="E8" s="199"/>
      <c r="F8" s="199"/>
      <c r="G8" s="49"/>
      <c r="H8" s="49"/>
      <c r="I8" s="49"/>
      <c r="J8" s="49"/>
      <c r="K8" s="79"/>
    </row>
    <row r="9" s="27" customFormat="1" ht="35.1" customHeight="1" spans="1:11">
      <c r="A9" s="59"/>
      <c r="B9" s="198"/>
      <c r="C9" s="198"/>
      <c r="D9" s="200" t="s">
        <v>5</v>
      </c>
      <c r="E9" s="200"/>
      <c r="F9" s="200"/>
      <c r="G9" s="59"/>
      <c r="H9" s="59"/>
      <c r="I9" s="59"/>
      <c r="J9" s="59"/>
      <c r="K9" s="59"/>
    </row>
    <row r="10" s="27" customFormat="1" ht="35.1" customHeight="1" spans="1:11">
      <c r="A10" s="59"/>
      <c r="B10" s="198"/>
      <c r="C10" s="198"/>
      <c r="D10" s="200"/>
      <c r="E10" s="200"/>
      <c r="F10" s="200"/>
      <c r="G10" s="59"/>
      <c r="H10" s="59"/>
      <c r="I10" s="59"/>
      <c r="J10" s="59"/>
      <c r="K10" s="59"/>
    </row>
    <row r="11" ht="35.1" customHeight="1" spans="1:11">
      <c r="A11" s="79"/>
      <c r="B11" s="198"/>
      <c r="C11" s="198"/>
      <c r="D11" s="195"/>
      <c r="E11" s="195"/>
      <c r="F11" s="195"/>
      <c r="G11" s="79"/>
      <c r="H11" s="79"/>
      <c r="I11" s="79"/>
      <c r="J11" s="79"/>
      <c r="K11" s="79"/>
    </row>
    <row r="12" s="190" customFormat="1" ht="35.1" customHeight="1" spans="1:15">
      <c r="A12" s="201"/>
      <c r="B12" s="198" t="s">
        <v>6</v>
      </c>
      <c r="C12" s="198"/>
      <c r="D12" s="202" t="s">
        <v>7</v>
      </c>
      <c r="E12" s="202"/>
      <c r="F12" s="198" t="s">
        <v>8</v>
      </c>
      <c r="G12" s="198"/>
      <c r="H12" s="198"/>
      <c r="I12" s="198"/>
      <c r="J12" s="198"/>
      <c r="K12" s="198"/>
      <c r="L12" s="198" t="s">
        <v>9</v>
      </c>
      <c r="M12" s="198"/>
      <c r="N12" s="204"/>
      <c r="O12" s="204"/>
    </row>
    <row r="13" ht="35.1" customHeight="1" spans="1:15">
      <c r="A13" s="203"/>
      <c r="B13" s="198"/>
      <c r="C13" s="198"/>
      <c r="D13" s="202"/>
      <c r="E13" s="202"/>
      <c r="F13" s="198"/>
      <c r="G13" s="198"/>
      <c r="H13" s="198"/>
      <c r="I13" s="198"/>
      <c r="J13" s="198"/>
      <c r="K13" s="198"/>
      <c r="L13" s="198"/>
      <c r="M13" s="198"/>
      <c r="N13" s="204"/>
      <c r="O13" s="204"/>
    </row>
    <row r="14" customHeight="1" spans="2:15">
      <c r="B14" s="198"/>
      <c r="C14" s="198"/>
      <c r="D14" s="202"/>
      <c r="E14" s="202"/>
      <c r="F14" s="198"/>
      <c r="G14" s="198"/>
      <c r="H14" s="198"/>
      <c r="I14" s="198"/>
      <c r="J14" s="198"/>
      <c r="K14" s="198"/>
      <c r="L14" s="198"/>
      <c r="M14" s="198"/>
      <c r="N14" s="204"/>
      <c r="O14" s="204"/>
    </row>
    <row r="15" customHeight="1" spans="2:15">
      <c r="B15" s="198"/>
      <c r="C15" s="198"/>
      <c r="D15" s="202"/>
      <c r="E15" s="202"/>
      <c r="F15" s="198"/>
      <c r="G15" s="198"/>
      <c r="H15" s="198"/>
      <c r="I15" s="198"/>
      <c r="J15" s="198"/>
      <c r="K15" s="198"/>
      <c r="L15" s="198"/>
      <c r="M15" s="198"/>
      <c r="N15" s="204"/>
      <c r="O15" s="204"/>
    </row>
  </sheetData>
  <sheetProtection formatCells="0" formatColumns="0" formatRows="0"/>
  <mergeCells count="11">
    <mergeCell ref="D6:F6"/>
    <mergeCell ref="B12:C15"/>
    <mergeCell ref="D12:E15"/>
    <mergeCell ref="F12:G15"/>
    <mergeCell ref="L12:M15"/>
    <mergeCell ref="N12:O15"/>
    <mergeCell ref="A2:O3"/>
    <mergeCell ref="B5:C7"/>
    <mergeCell ref="B8:C11"/>
    <mergeCell ref="D9:F10"/>
    <mergeCell ref="H12:K15"/>
  </mergeCells>
  <printOptions horizontalCentered="1"/>
  <pageMargins left="0.39" right="0.39" top="0.39" bottom="0.39" header="0.5" footer="0.5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topLeftCell="E1" workbookViewId="0">
      <selection activeCell="O20" sqref="O20"/>
    </sheetView>
  </sheetViews>
  <sheetFormatPr defaultColWidth="9.16666666666667" defaultRowHeight="11.25"/>
  <cols>
    <col min="1" max="2" width="10.1666666666667" style="28" customWidth="1"/>
    <col min="3" max="3" width="35.6666666666667" style="28" customWidth="1"/>
    <col min="4" max="4" width="12.1666666666667" style="28" customWidth="1"/>
    <col min="5" max="21" width="9.16666666666667" style="28" customWidth="1"/>
    <col min="22" max="22" width="6.83333333333333" style="28" customWidth="1"/>
    <col min="23" max="16384" width="9.16666666666667" style="28"/>
  </cols>
  <sheetData>
    <row r="1" ht="24.75" customHeight="1" spans="1:2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8"/>
      <c r="Q1" s="48"/>
      <c r="R1" s="48"/>
      <c r="S1" s="49"/>
      <c r="T1" s="49"/>
      <c r="U1" s="5" t="s">
        <v>244</v>
      </c>
      <c r="V1" s="49"/>
    </row>
    <row r="2" ht="24.75" customHeight="1" spans="1:22">
      <c r="A2" s="30" t="s">
        <v>245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49"/>
    </row>
    <row r="3" ht="24.75" customHeight="1" spans="1:22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0"/>
      <c r="Q3" s="50"/>
      <c r="R3" s="50"/>
      <c r="S3" s="54"/>
      <c r="T3" s="55" t="s">
        <v>97</v>
      </c>
      <c r="U3" s="55"/>
      <c r="V3" s="49"/>
    </row>
    <row r="4" ht="24.75" customHeight="1" spans="1:22">
      <c r="A4" s="32" t="s">
        <v>121</v>
      </c>
      <c r="B4" s="33" t="s">
        <v>98</v>
      </c>
      <c r="C4" s="34" t="s">
        <v>122</v>
      </c>
      <c r="D4" s="35" t="s">
        <v>123</v>
      </c>
      <c r="E4" s="36" t="s">
        <v>172</v>
      </c>
      <c r="F4" s="36"/>
      <c r="G4" s="36"/>
      <c r="H4" s="33"/>
      <c r="I4" s="36" t="s">
        <v>173</v>
      </c>
      <c r="J4" s="36"/>
      <c r="K4" s="36"/>
      <c r="L4" s="36"/>
      <c r="M4" s="36"/>
      <c r="N4" s="36"/>
      <c r="O4" s="36"/>
      <c r="P4" s="36"/>
      <c r="Q4" s="36"/>
      <c r="R4" s="36"/>
      <c r="S4" s="56" t="s">
        <v>246</v>
      </c>
      <c r="T4" s="38" t="s">
        <v>175</v>
      </c>
      <c r="U4" s="57" t="s">
        <v>176</v>
      </c>
      <c r="V4" s="49"/>
    </row>
    <row r="5" ht="24.75" customHeight="1" spans="1:22">
      <c r="A5" s="32"/>
      <c r="B5" s="33"/>
      <c r="C5" s="34"/>
      <c r="D5" s="37"/>
      <c r="E5" s="38" t="s">
        <v>114</v>
      </c>
      <c r="F5" s="38" t="s">
        <v>178</v>
      </c>
      <c r="G5" s="38" t="s">
        <v>179</v>
      </c>
      <c r="H5" s="38" t="s">
        <v>180</v>
      </c>
      <c r="I5" s="38" t="s">
        <v>114</v>
      </c>
      <c r="J5" s="51" t="s">
        <v>181</v>
      </c>
      <c r="K5" s="52" t="s">
        <v>182</v>
      </c>
      <c r="L5" s="51" t="s">
        <v>183</v>
      </c>
      <c r="M5" s="52" t="s">
        <v>184</v>
      </c>
      <c r="N5" s="38" t="s">
        <v>185</v>
      </c>
      <c r="O5" s="38" t="s">
        <v>186</v>
      </c>
      <c r="P5" s="38" t="s">
        <v>187</v>
      </c>
      <c r="Q5" s="38" t="s">
        <v>188</v>
      </c>
      <c r="R5" s="38" t="s">
        <v>189</v>
      </c>
      <c r="S5" s="36"/>
      <c r="T5" s="36"/>
      <c r="U5" s="58"/>
      <c r="V5" s="49"/>
    </row>
    <row r="6" ht="30.75" customHeight="1" spans="1:22">
      <c r="A6" s="32"/>
      <c r="B6" s="33"/>
      <c r="C6" s="34"/>
      <c r="D6" s="37"/>
      <c r="E6" s="36"/>
      <c r="F6" s="36"/>
      <c r="G6" s="36"/>
      <c r="H6" s="36"/>
      <c r="I6" s="36"/>
      <c r="J6" s="53"/>
      <c r="K6" s="51"/>
      <c r="L6" s="53"/>
      <c r="M6" s="51"/>
      <c r="N6" s="36"/>
      <c r="O6" s="36"/>
      <c r="P6" s="36"/>
      <c r="Q6" s="36"/>
      <c r="R6" s="36"/>
      <c r="S6" s="36"/>
      <c r="T6" s="36"/>
      <c r="U6" s="58"/>
      <c r="V6" s="49"/>
    </row>
    <row r="7" s="27" customFormat="1" ht="24" customHeight="1" spans="1:22">
      <c r="A7" s="39"/>
      <c r="B7" s="40"/>
      <c r="C7" s="39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59"/>
    </row>
    <row r="8" customFormat="1" ht="24" customHeight="1" spans="1:2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ht="24" customHeight="1" spans="1:22">
      <c r="A9" s="43"/>
      <c r="B9" s="43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60"/>
      <c r="T9" s="60"/>
      <c r="U9" s="61"/>
      <c r="V9" s="49"/>
    </row>
    <row r="10" ht="24" customHeight="1" spans="1:22">
      <c r="A10" s="43"/>
      <c r="B10" s="4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60"/>
      <c r="T10" s="60"/>
      <c r="U10" s="61"/>
      <c r="V10" s="49"/>
    </row>
    <row r="11" ht="24" customHeight="1" spans="1:22">
      <c r="A11" s="43"/>
      <c r="B11" s="4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60"/>
      <c r="T11" s="60"/>
      <c r="U11" s="61"/>
      <c r="V11" s="49"/>
    </row>
    <row r="12" ht="24" customHeight="1" spans="1:22">
      <c r="A12" s="43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49"/>
    </row>
    <row r="13" ht="24" customHeight="1" spans="1:22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49"/>
    </row>
    <row r="14" ht="18.95" customHeight="1" spans="1:22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</row>
    <row r="15" ht="18.95" customHeight="1" spans="1:22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</row>
    <row r="16" ht="18.95" customHeight="1" spans="1:22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</row>
    <row r="17" ht="18.95" customHeight="1" spans="1:22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</row>
    <row r="18" ht="18.95" customHeight="1" spans="1:22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8" sqref="C8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247</v>
      </c>
    </row>
    <row r="2" s="1" customFormat="1" ht="32.25" customHeight="1" spans="1:3">
      <c r="A2" s="6" t="s">
        <v>248</v>
      </c>
      <c r="B2" s="6"/>
      <c r="C2" s="6"/>
    </row>
    <row r="3" s="2" customFormat="1" ht="20.1" customHeight="1" spans="1:3">
      <c r="A3" s="7" t="s">
        <v>249</v>
      </c>
      <c r="B3" s="8"/>
      <c r="C3" s="9" t="s">
        <v>97</v>
      </c>
    </row>
    <row r="4" s="1" customFormat="1" ht="35.1" customHeight="1" spans="1:3">
      <c r="A4" s="10" t="s">
        <v>250</v>
      </c>
      <c r="B4" s="11" t="s">
        <v>251</v>
      </c>
      <c r="C4" s="12" t="s">
        <v>252</v>
      </c>
    </row>
    <row r="5" ht="35.1" customHeight="1" spans="1:3">
      <c r="A5" s="13" t="s">
        <v>114</v>
      </c>
      <c r="B5" s="14">
        <f>B6+B7+B8</f>
        <v>11</v>
      </c>
      <c r="C5" s="15"/>
    </row>
    <row r="6" ht="35.1" customHeight="1" spans="1:6">
      <c r="A6" s="16" t="s">
        <v>253</v>
      </c>
      <c r="B6" s="14">
        <v>0</v>
      </c>
      <c r="C6" s="15"/>
      <c r="F6" s="17"/>
    </row>
    <row r="7" ht="35.1" customHeight="1" spans="1:3">
      <c r="A7" s="16" t="s">
        <v>254</v>
      </c>
      <c r="B7" s="14">
        <v>11</v>
      </c>
      <c r="C7" s="18"/>
    </row>
    <row r="8" ht="35.1" customHeight="1" spans="1:3">
      <c r="A8" s="19" t="s">
        <v>255</v>
      </c>
      <c r="B8" s="20">
        <v>0</v>
      </c>
      <c r="C8" s="15"/>
    </row>
    <row r="9" ht="35.1" customHeight="1" spans="1:3">
      <c r="A9" s="21" t="s">
        <v>256</v>
      </c>
      <c r="B9" s="22">
        <v>0</v>
      </c>
      <c r="C9" s="15"/>
    </row>
    <row r="10" ht="35.1" customHeight="1" spans="1:3">
      <c r="A10" s="23" t="s">
        <v>257</v>
      </c>
      <c r="B10" s="24">
        <v>0</v>
      </c>
      <c r="C10" s="25"/>
    </row>
    <row r="11" ht="35.1" customHeight="1"/>
    <row r="12" ht="35.1" customHeight="1" spans="1:3">
      <c r="A12" s="26"/>
      <c r="B12" s="26"/>
      <c r="C12" s="26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zoomScale="70" zoomScaleNormal="70" workbookViewId="0">
      <selection activeCell="D29" sqref="D29"/>
    </sheetView>
  </sheetViews>
  <sheetFormatPr defaultColWidth="9.16666666666667" defaultRowHeight="11.25"/>
  <cols>
    <col min="1" max="1" width="49.5" style="27" customWidth="1"/>
    <col min="2" max="2" width="22.8333333333333" style="27" customWidth="1"/>
    <col min="3" max="3" width="34.3333333333333" style="27" customWidth="1"/>
    <col min="4" max="4" width="22.8333333333333" style="27" customWidth="1"/>
    <col min="5" max="5" width="34.3333333333333" style="27" customWidth="1"/>
    <col min="6" max="6" width="22.8333333333333" style="27" customWidth="1"/>
    <col min="7" max="7" width="34.3333333333333" style="27" customWidth="1"/>
    <col min="8" max="8" width="22.8333333333333" style="27" customWidth="1"/>
    <col min="9" max="16384" width="9.16666666666667" style="27"/>
  </cols>
  <sheetData>
    <row r="1" ht="21" customHeight="1" spans="1:256">
      <c r="A1" s="156" t="s">
        <v>10</v>
      </c>
      <c r="B1" s="156"/>
      <c r="C1" s="156"/>
      <c r="D1" s="156"/>
      <c r="E1" s="156"/>
      <c r="G1" s="157"/>
      <c r="H1" s="158" t="s">
        <v>11</v>
      </c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ht="21" customHeight="1" spans="1:256">
      <c r="A2" s="159" t="s">
        <v>12</v>
      </c>
      <c r="B2" s="159"/>
      <c r="C2" s="159"/>
      <c r="D2" s="159"/>
      <c r="E2" s="159"/>
      <c r="F2" s="159"/>
      <c r="G2" s="160"/>
      <c r="H2" s="160"/>
      <c r="I2" s="160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</row>
    <row r="3" ht="21" customHeight="1" spans="1:256">
      <c r="A3" s="161"/>
      <c r="B3" s="161"/>
      <c r="C3" s="161"/>
      <c r="D3" s="156"/>
      <c r="E3" s="156"/>
      <c r="G3" s="157"/>
      <c r="H3" s="162" t="s">
        <v>13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</row>
    <row r="4" s="28" customFormat="1" ht="21" customHeight="1" spans="1:256">
      <c r="A4" s="163" t="s">
        <v>14</v>
      </c>
      <c r="B4" s="163"/>
      <c r="C4" s="163" t="s">
        <v>15</v>
      </c>
      <c r="D4" s="163"/>
      <c r="E4" s="163"/>
      <c r="F4" s="163"/>
      <c r="G4" s="164"/>
      <c r="H4" s="164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  <c r="IU4" s="189"/>
      <c r="IV4" s="189"/>
    </row>
    <row r="5" s="28" customFormat="1" ht="21" customHeight="1" spans="1:256">
      <c r="A5" s="165" t="s">
        <v>16</v>
      </c>
      <c r="B5" s="165" t="s">
        <v>17</v>
      </c>
      <c r="C5" s="166" t="s">
        <v>18</v>
      </c>
      <c r="D5" s="167" t="s">
        <v>17</v>
      </c>
      <c r="E5" s="166" t="s">
        <v>19</v>
      </c>
      <c r="F5" s="167" t="s">
        <v>17</v>
      </c>
      <c r="G5" s="166" t="s">
        <v>20</v>
      </c>
      <c r="H5" s="167" t="s">
        <v>17</v>
      </c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9"/>
      <c r="IU5" s="189"/>
      <c r="IV5" s="189"/>
    </row>
    <row r="6" s="28" customFormat="1" ht="21" customHeight="1" spans="1:256">
      <c r="A6" s="168" t="s">
        <v>21</v>
      </c>
      <c r="B6" s="169">
        <v>1851.29</v>
      </c>
      <c r="C6" s="170" t="s">
        <v>22</v>
      </c>
      <c r="D6" s="169">
        <v>1878.29</v>
      </c>
      <c r="E6" s="171" t="s">
        <v>23</v>
      </c>
      <c r="F6" s="127">
        <f>SUM(F7:F9)</f>
        <v>1410.29</v>
      </c>
      <c r="G6" s="171" t="s">
        <v>24</v>
      </c>
      <c r="H6" s="127">
        <v>1223.97</v>
      </c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89"/>
      <c r="FK6" s="189"/>
      <c r="FL6" s="189"/>
      <c r="FM6" s="189"/>
      <c r="FN6" s="189"/>
      <c r="FO6" s="189"/>
      <c r="FP6" s="189"/>
      <c r="FQ6" s="189"/>
      <c r="FR6" s="189"/>
      <c r="FS6" s="189"/>
      <c r="FT6" s="189"/>
      <c r="FU6" s="189"/>
      <c r="FV6" s="189"/>
      <c r="FW6" s="189"/>
      <c r="FX6" s="189"/>
      <c r="FY6" s="189"/>
      <c r="FZ6" s="189"/>
      <c r="GA6" s="189"/>
      <c r="GB6" s="189"/>
      <c r="GC6" s="189"/>
      <c r="GD6" s="189"/>
      <c r="GE6" s="189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89"/>
      <c r="GT6" s="189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89"/>
      <c r="HG6" s="189"/>
      <c r="HH6" s="189"/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89"/>
      <c r="HX6" s="189"/>
      <c r="HY6" s="189"/>
      <c r="HZ6" s="189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89"/>
      <c r="IL6" s="189"/>
      <c r="IM6" s="189"/>
      <c r="IN6" s="189"/>
      <c r="IO6" s="189"/>
      <c r="IP6" s="189"/>
      <c r="IQ6" s="189"/>
      <c r="IR6" s="189"/>
      <c r="IS6" s="189"/>
      <c r="IT6" s="189"/>
      <c r="IU6" s="189"/>
      <c r="IV6" s="189"/>
    </row>
    <row r="7" s="28" customFormat="1" ht="21" customHeight="1" spans="1:256">
      <c r="A7" s="168" t="s">
        <v>25</v>
      </c>
      <c r="B7" s="169">
        <v>1851.29</v>
      </c>
      <c r="C7" s="170" t="s">
        <v>26</v>
      </c>
      <c r="D7" s="127"/>
      <c r="E7" s="171" t="s">
        <v>27</v>
      </c>
      <c r="F7" s="127">
        <v>1223.97</v>
      </c>
      <c r="G7" s="171" t="s">
        <v>28</v>
      </c>
      <c r="H7" s="127">
        <v>620.19</v>
      </c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  <c r="ES7" s="189"/>
      <c r="ET7" s="189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  <c r="GV7" s="189"/>
      <c r="GW7" s="189"/>
      <c r="GX7" s="189"/>
      <c r="GY7" s="189"/>
      <c r="GZ7" s="189"/>
      <c r="HA7" s="189"/>
      <c r="HB7" s="189"/>
      <c r="HC7" s="189"/>
      <c r="HD7" s="189"/>
      <c r="HE7" s="189"/>
      <c r="HF7" s="189"/>
      <c r="HG7" s="189"/>
      <c r="HH7" s="189"/>
      <c r="HI7" s="189"/>
      <c r="HJ7" s="189"/>
      <c r="HK7" s="189"/>
      <c r="HL7" s="189"/>
      <c r="HM7" s="189"/>
      <c r="HN7" s="189"/>
      <c r="HO7" s="189"/>
      <c r="HP7" s="189"/>
      <c r="HQ7" s="189"/>
      <c r="HR7" s="189"/>
      <c r="HS7" s="189"/>
      <c r="HT7" s="189"/>
      <c r="HU7" s="189"/>
      <c r="HV7" s="189"/>
      <c r="HW7" s="189"/>
      <c r="HX7" s="189"/>
      <c r="HY7" s="189"/>
      <c r="HZ7" s="189"/>
      <c r="IA7" s="189"/>
      <c r="IB7" s="189"/>
      <c r="IC7" s="189"/>
      <c r="ID7" s="189"/>
      <c r="IE7" s="189"/>
      <c r="IF7" s="189"/>
      <c r="IG7" s="189"/>
      <c r="IH7" s="189"/>
      <c r="II7" s="189"/>
      <c r="IJ7" s="189"/>
      <c r="IK7" s="189"/>
      <c r="IL7" s="189"/>
      <c r="IM7" s="189"/>
      <c r="IN7" s="189"/>
      <c r="IO7" s="189"/>
      <c r="IP7" s="189"/>
      <c r="IQ7" s="189"/>
      <c r="IR7" s="189"/>
      <c r="IS7" s="189"/>
      <c r="IT7" s="189"/>
      <c r="IU7" s="189"/>
      <c r="IV7" s="189"/>
    </row>
    <row r="8" s="28" customFormat="1" ht="21" customHeight="1" spans="1:256">
      <c r="A8" s="168" t="s">
        <v>29</v>
      </c>
      <c r="B8" s="172"/>
      <c r="C8" s="170" t="s">
        <v>30</v>
      </c>
      <c r="D8" s="127"/>
      <c r="E8" s="171" t="s">
        <v>31</v>
      </c>
      <c r="F8" s="141">
        <v>152.19</v>
      </c>
      <c r="G8" s="171" t="s">
        <v>32</v>
      </c>
      <c r="H8" s="127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</row>
    <row r="9" s="28" customFormat="1" ht="21" customHeight="1" spans="1:256">
      <c r="A9" s="168" t="s">
        <v>33</v>
      </c>
      <c r="B9" s="173"/>
      <c r="C9" s="170" t="s">
        <v>34</v>
      </c>
      <c r="D9" s="127"/>
      <c r="E9" s="171" t="s">
        <v>35</v>
      </c>
      <c r="F9" s="174">
        <v>34.13</v>
      </c>
      <c r="G9" s="171" t="s">
        <v>36</v>
      </c>
      <c r="H9" s="127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s="28" customFormat="1" ht="21" customHeight="1" spans="1:256">
      <c r="A10" s="168" t="s">
        <v>37</v>
      </c>
      <c r="B10" s="173"/>
      <c r="C10" s="170" t="s">
        <v>38</v>
      </c>
      <c r="D10" s="127"/>
      <c r="E10" s="171"/>
      <c r="F10" s="175"/>
      <c r="G10" s="171" t="s">
        <v>39</v>
      </c>
      <c r="H10" s="127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</row>
    <row r="11" s="28" customFormat="1" ht="21" customHeight="1" spans="1:256">
      <c r="A11" s="168" t="s">
        <v>40</v>
      </c>
      <c r="B11" s="169"/>
      <c r="C11" s="170" t="s">
        <v>41</v>
      </c>
      <c r="D11" s="127"/>
      <c r="E11" s="171" t="s">
        <v>42</v>
      </c>
      <c r="F11" s="127">
        <f>SUM(F12:F20)</f>
        <v>468</v>
      </c>
      <c r="G11" s="171" t="s">
        <v>43</v>
      </c>
      <c r="H11" s="127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</row>
    <row r="12" s="28" customFormat="1" ht="21" customHeight="1" spans="1:256">
      <c r="A12" s="168" t="s">
        <v>44</v>
      </c>
      <c r="B12" s="173"/>
      <c r="C12" s="170" t="s">
        <v>45</v>
      </c>
      <c r="D12" s="127"/>
      <c r="E12" s="171" t="s">
        <v>31</v>
      </c>
      <c r="F12" s="127">
        <v>468</v>
      </c>
      <c r="G12" s="171" t="s">
        <v>46</v>
      </c>
      <c r="H12" s="127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</row>
    <row r="13" s="28" customFormat="1" ht="21" customHeight="1" spans="1:256">
      <c r="A13" s="168" t="s">
        <v>47</v>
      </c>
      <c r="B13" s="173"/>
      <c r="C13" s="170" t="s">
        <v>48</v>
      </c>
      <c r="D13" s="127"/>
      <c r="E13" s="171" t="s">
        <v>35</v>
      </c>
      <c r="F13" s="127"/>
      <c r="G13" s="171" t="s">
        <v>49</v>
      </c>
      <c r="H13" s="127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</row>
    <row r="14" s="28" customFormat="1" ht="21" customHeight="1" spans="1:256">
      <c r="A14" s="168" t="s">
        <v>50</v>
      </c>
      <c r="B14" s="176"/>
      <c r="C14" s="170" t="s">
        <v>51</v>
      </c>
      <c r="D14" s="127"/>
      <c r="E14" s="171" t="s">
        <v>52</v>
      </c>
      <c r="F14" s="127"/>
      <c r="G14" s="171" t="s">
        <v>53</v>
      </c>
      <c r="H14" s="127">
        <v>34.13</v>
      </c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</row>
    <row r="15" s="28" customFormat="1" ht="21" customHeight="1" spans="1:256">
      <c r="A15" s="168" t="s">
        <v>54</v>
      </c>
      <c r="B15" s="176"/>
      <c r="C15" s="170" t="s">
        <v>55</v>
      </c>
      <c r="D15" s="127"/>
      <c r="E15" s="171" t="s">
        <v>56</v>
      </c>
      <c r="F15" s="127"/>
      <c r="G15" s="171" t="s">
        <v>57</v>
      </c>
      <c r="H15" s="127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</row>
    <row r="16" s="28" customFormat="1" ht="21" customHeight="1" spans="1:256">
      <c r="A16" s="168"/>
      <c r="B16" s="173"/>
      <c r="C16" s="170" t="s">
        <v>58</v>
      </c>
      <c r="D16" s="127"/>
      <c r="E16" s="171" t="s">
        <v>59</v>
      </c>
      <c r="F16" s="127"/>
      <c r="G16" s="171" t="s">
        <v>60</v>
      </c>
      <c r="H16" s="127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</row>
    <row r="17" s="28" customFormat="1" ht="21" customHeight="1" spans="1:256">
      <c r="A17" s="177"/>
      <c r="B17" s="173"/>
      <c r="C17" s="170" t="s">
        <v>61</v>
      </c>
      <c r="D17" s="127"/>
      <c r="E17" s="171" t="s">
        <v>62</v>
      </c>
      <c r="F17" s="127"/>
      <c r="G17" s="171" t="s">
        <v>63</v>
      </c>
      <c r="H17" s="127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</row>
    <row r="18" s="28" customFormat="1" ht="21" customHeight="1" spans="1:256">
      <c r="A18" s="177"/>
      <c r="B18" s="173"/>
      <c r="C18" s="170" t="s">
        <v>64</v>
      </c>
      <c r="D18" s="127"/>
      <c r="E18" s="171" t="s">
        <v>65</v>
      </c>
      <c r="F18" s="127"/>
      <c r="G18" s="171" t="s">
        <v>66</v>
      </c>
      <c r="H18" s="127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</row>
    <row r="19" s="28" customFormat="1" ht="21" customHeight="1" spans="1:256">
      <c r="A19" s="177"/>
      <c r="B19" s="173"/>
      <c r="C19" s="170" t="s">
        <v>67</v>
      </c>
      <c r="D19" s="127"/>
      <c r="E19" s="171" t="s">
        <v>68</v>
      </c>
      <c r="F19" s="127"/>
      <c r="G19" s="171" t="s">
        <v>69</v>
      </c>
      <c r="H19" s="127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</row>
    <row r="20" s="28" customFormat="1" ht="21" customHeight="1" spans="1:256">
      <c r="A20" s="177"/>
      <c r="B20" s="173"/>
      <c r="C20" s="178" t="s">
        <v>70</v>
      </c>
      <c r="D20" s="127"/>
      <c r="E20" s="171" t="s">
        <v>71</v>
      </c>
      <c r="F20" s="141"/>
      <c r="G20" s="171" t="s">
        <v>72</v>
      </c>
      <c r="H20" s="141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</row>
    <row r="21" s="28" customFormat="1" ht="21" customHeight="1" spans="1:256">
      <c r="A21" s="177"/>
      <c r="B21" s="173"/>
      <c r="C21" s="178" t="s">
        <v>73</v>
      </c>
      <c r="D21" s="127"/>
      <c r="E21" s="171" t="s">
        <v>74</v>
      </c>
      <c r="F21" s="175"/>
      <c r="G21" s="179"/>
      <c r="H21" s="180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</row>
    <row r="22" s="28" customFormat="1" ht="21" customHeight="1" spans="1:256">
      <c r="A22" s="177"/>
      <c r="B22" s="173"/>
      <c r="C22" s="178" t="s">
        <v>75</v>
      </c>
      <c r="D22" s="127"/>
      <c r="E22" s="171" t="s">
        <v>76</v>
      </c>
      <c r="F22" s="127"/>
      <c r="G22" s="179"/>
      <c r="H22" s="181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</row>
    <row r="23" s="28" customFormat="1" ht="21" customHeight="1" spans="1:256">
      <c r="A23" s="177"/>
      <c r="B23" s="173"/>
      <c r="C23" s="178" t="s">
        <v>77</v>
      </c>
      <c r="D23" s="127"/>
      <c r="E23" s="171" t="s">
        <v>78</v>
      </c>
      <c r="F23" s="141"/>
      <c r="G23" s="179"/>
      <c r="H23" s="181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</row>
    <row r="24" s="28" customFormat="1" ht="21" customHeight="1" spans="1:256">
      <c r="A24" s="168"/>
      <c r="B24" s="173"/>
      <c r="C24" s="178" t="s">
        <v>79</v>
      </c>
      <c r="D24" s="127"/>
      <c r="F24" s="174"/>
      <c r="G24" s="168"/>
      <c r="H24" s="181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</row>
    <row r="25" s="28" customFormat="1" ht="21" customHeight="1" spans="1:256">
      <c r="A25" s="168"/>
      <c r="B25" s="173"/>
      <c r="C25" s="182" t="s">
        <v>80</v>
      </c>
      <c r="D25" s="127"/>
      <c r="E25" s="179"/>
      <c r="F25" s="141"/>
      <c r="G25" s="168"/>
      <c r="H25" s="181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</row>
    <row r="26" s="28" customFormat="1" ht="21" customHeight="1" spans="1:256">
      <c r="A26" s="168"/>
      <c r="B26" s="173"/>
      <c r="C26" s="182" t="s">
        <v>81</v>
      </c>
      <c r="D26" s="127"/>
      <c r="E26" s="179"/>
      <c r="F26" s="141"/>
      <c r="G26" s="168"/>
      <c r="H26" s="181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  <c r="IV26" s="189"/>
    </row>
    <row r="27" s="28" customFormat="1" ht="21" customHeight="1" spans="1:256">
      <c r="A27" s="168"/>
      <c r="B27" s="173"/>
      <c r="C27" s="178" t="s">
        <v>82</v>
      </c>
      <c r="D27" s="127"/>
      <c r="E27" s="179"/>
      <c r="F27" s="141"/>
      <c r="G27" s="168"/>
      <c r="H27" s="181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  <c r="II27" s="189"/>
      <c r="IJ27" s="189"/>
      <c r="IK27" s="189"/>
      <c r="IL27" s="189"/>
      <c r="IM27" s="189"/>
      <c r="IN27" s="189"/>
      <c r="IO27" s="189"/>
      <c r="IP27" s="189"/>
      <c r="IQ27" s="189"/>
      <c r="IR27" s="189"/>
      <c r="IS27" s="189"/>
      <c r="IT27" s="189"/>
      <c r="IU27" s="189"/>
      <c r="IV27" s="189"/>
    </row>
    <row r="28" s="28" customFormat="1" ht="21" customHeight="1" spans="1:256">
      <c r="A28" s="168"/>
      <c r="B28" s="173"/>
      <c r="C28" s="183" t="s">
        <v>83</v>
      </c>
      <c r="D28" s="127"/>
      <c r="E28" s="179"/>
      <c r="F28" s="141"/>
      <c r="G28" s="168"/>
      <c r="H28" s="181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189"/>
      <c r="ES28" s="189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189"/>
      <c r="FF28" s="189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189"/>
      <c r="FS28" s="189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89"/>
      <c r="GF28" s="189"/>
      <c r="GG28" s="189"/>
      <c r="GH28" s="189"/>
      <c r="GI28" s="189"/>
      <c r="GJ28" s="189"/>
      <c r="GK28" s="189"/>
      <c r="GL28" s="189"/>
      <c r="GM28" s="189"/>
      <c r="GN28" s="189"/>
      <c r="GO28" s="189"/>
      <c r="GP28" s="189"/>
      <c r="GQ28" s="189"/>
      <c r="GR28" s="189"/>
      <c r="GS28" s="189"/>
      <c r="GT28" s="189"/>
      <c r="GU28" s="189"/>
      <c r="GV28" s="189"/>
      <c r="GW28" s="189"/>
      <c r="GX28" s="189"/>
      <c r="GY28" s="189"/>
      <c r="GZ28" s="189"/>
      <c r="HA28" s="189"/>
      <c r="HB28" s="189"/>
      <c r="HC28" s="189"/>
      <c r="HD28" s="189"/>
      <c r="HE28" s="189"/>
      <c r="HF28" s="189"/>
      <c r="HG28" s="189"/>
      <c r="HH28" s="189"/>
      <c r="HI28" s="189"/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189"/>
      <c r="HV28" s="189"/>
      <c r="HW28" s="189"/>
      <c r="HX28" s="189"/>
      <c r="HY28" s="189"/>
      <c r="HZ28" s="189"/>
      <c r="IA28" s="189"/>
      <c r="IB28" s="189"/>
      <c r="IC28" s="189"/>
      <c r="ID28" s="189"/>
      <c r="IE28" s="189"/>
      <c r="IF28" s="189"/>
      <c r="IG28" s="189"/>
      <c r="IH28" s="189"/>
      <c r="II28" s="189"/>
      <c r="IJ28" s="189"/>
      <c r="IK28" s="189"/>
      <c r="IL28" s="189"/>
      <c r="IM28" s="189"/>
      <c r="IN28" s="189"/>
      <c r="IO28" s="189"/>
      <c r="IP28" s="189"/>
      <c r="IQ28" s="189"/>
      <c r="IR28" s="189"/>
      <c r="IS28" s="189"/>
      <c r="IT28" s="189"/>
      <c r="IU28" s="189"/>
      <c r="IV28" s="189"/>
    </row>
    <row r="29" s="28" customFormat="1" ht="21" customHeight="1" spans="1:256">
      <c r="A29" s="168"/>
      <c r="B29" s="173"/>
      <c r="C29" s="178" t="s">
        <v>84</v>
      </c>
      <c r="D29" s="127"/>
      <c r="E29" s="179"/>
      <c r="F29" s="141"/>
      <c r="G29" s="168"/>
      <c r="H29" s="181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189"/>
      <c r="EC29" s="189"/>
      <c r="ED29" s="189"/>
      <c r="EE29" s="189"/>
      <c r="EF29" s="189"/>
      <c r="EG29" s="189"/>
      <c r="EH29" s="189"/>
      <c r="EI29" s="189"/>
      <c r="EJ29" s="189"/>
      <c r="EK29" s="189"/>
      <c r="EL29" s="189"/>
      <c r="EM29" s="189"/>
      <c r="EN29" s="189"/>
      <c r="EO29" s="189"/>
      <c r="EP29" s="189"/>
      <c r="EQ29" s="189"/>
      <c r="ER29" s="189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89"/>
      <c r="FF29" s="189"/>
      <c r="FG29" s="189"/>
      <c r="FH29" s="189"/>
      <c r="FI29" s="189"/>
      <c r="FJ29" s="189"/>
      <c r="FK29" s="189"/>
      <c r="FL29" s="189"/>
      <c r="FM29" s="189"/>
      <c r="FN29" s="189"/>
      <c r="FO29" s="189"/>
      <c r="FP29" s="189"/>
      <c r="FQ29" s="189"/>
      <c r="FR29" s="189"/>
      <c r="FS29" s="189"/>
      <c r="FT29" s="189"/>
      <c r="FU29" s="189"/>
      <c r="FV29" s="189"/>
      <c r="FW29" s="189"/>
      <c r="FX29" s="189"/>
      <c r="FY29" s="189"/>
      <c r="FZ29" s="189"/>
      <c r="GA29" s="189"/>
      <c r="GB29" s="189"/>
      <c r="GC29" s="189"/>
      <c r="GD29" s="189"/>
      <c r="GE29" s="189"/>
      <c r="GF29" s="189"/>
      <c r="GG29" s="189"/>
      <c r="GH29" s="189"/>
      <c r="GI29" s="189"/>
      <c r="GJ29" s="189"/>
      <c r="GK29" s="189"/>
      <c r="GL29" s="189"/>
      <c r="GM29" s="189"/>
      <c r="GN29" s="189"/>
      <c r="GO29" s="189"/>
      <c r="GP29" s="189"/>
      <c r="GQ29" s="189"/>
      <c r="GR29" s="189"/>
      <c r="GS29" s="189"/>
      <c r="GT29" s="189"/>
      <c r="GU29" s="189"/>
      <c r="GV29" s="189"/>
      <c r="GW29" s="189"/>
      <c r="GX29" s="189"/>
      <c r="GY29" s="189"/>
      <c r="GZ29" s="189"/>
      <c r="HA29" s="189"/>
      <c r="HB29" s="189"/>
      <c r="HC29" s="189"/>
      <c r="HD29" s="189"/>
      <c r="HE29" s="189"/>
      <c r="HF29" s="189"/>
      <c r="HG29" s="189"/>
      <c r="HH29" s="189"/>
      <c r="HI29" s="189"/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189"/>
      <c r="HV29" s="189"/>
      <c r="HW29" s="189"/>
      <c r="HX29" s="189"/>
      <c r="HY29" s="189"/>
      <c r="HZ29" s="189"/>
      <c r="IA29" s="189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  <c r="IV29" s="189"/>
    </row>
    <row r="30" s="28" customFormat="1" ht="21" customHeight="1" spans="1:256">
      <c r="A30" s="168"/>
      <c r="B30" s="173"/>
      <c r="C30" s="178" t="s">
        <v>85</v>
      </c>
      <c r="D30" s="127"/>
      <c r="E30" s="179"/>
      <c r="F30" s="141"/>
      <c r="G30" s="168"/>
      <c r="H30" s="181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</row>
    <row r="31" s="28" customFormat="1" ht="21" customHeight="1" spans="1:256">
      <c r="A31" s="168"/>
      <c r="B31" s="173"/>
      <c r="C31" s="178" t="s">
        <v>86</v>
      </c>
      <c r="D31" s="127"/>
      <c r="E31" s="179"/>
      <c r="F31" s="141"/>
      <c r="G31" s="168"/>
      <c r="H31" s="181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</row>
    <row r="32" s="28" customFormat="1" ht="21" customHeight="1" spans="1:256">
      <c r="A32" s="168"/>
      <c r="B32" s="173"/>
      <c r="C32" s="178" t="s">
        <v>87</v>
      </c>
      <c r="D32" s="127"/>
      <c r="E32" s="179"/>
      <c r="F32" s="127"/>
      <c r="G32" s="168"/>
      <c r="H32" s="184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  <c r="IV32" s="189"/>
    </row>
    <row r="33" s="28" customFormat="1" ht="21" customHeight="1" spans="1:256">
      <c r="A33" s="166" t="s">
        <v>88</v>
      </c>
      <c r="B33" s="169">
        <v>1851.29</v>
      </c>
      <c r="C33" s="185" t="s">
        <v>89</v>
      </c>
      <c r="D33" s="141">
        <f>SUM(D6:D32)</f>
        <v>1878.29</v>
      </c>
      <c r="E33" s="186" t="s">
        <v>89</v>
      </c>
      <c r="F33" s="141">
        <f>F6+F11+F21+F22+F23</f>
        <v>1878.29</v>
      </c>
      <c r="G33" s="186" t="s">
        <v>89</v>
      </c>
      <c r="H33" s="141">
        <f>SUM(H6:H32)</f>
        <v>1878.29</v>
      </c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  <c r="EF33" s="189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189"/>
      <c r="FS33" s="189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89"/>
      <c r="GF33" s="189"/>
      <c r="GG33" s="189"/>
      <c r="GH33" s="189"/>
      <c r="GI33" s="189"/>
      <c r="GJ33" s="189"/>
      <c r="GK33" s="189"/>
      <c r="GL33" s="189"/>
      <c r="GM33" s="189"/>
      <c r="GN33" s="189"/>
      <c r="GO33" s="189"/>
      <c r="GP33" s="189"/>
      <c r="GQ33" s="189"/>
      <c r="GR33" s="189"/>
      <c r="GS33" s="189"/>
      <c r="GT33" s="189"/>
      <c r="GU33" s="189"/>
      <c r="GV33" s="189"/>
      <c r="GW33" s="189"/>
      <c r="GX33" s="189"/>
      <c r="GY33" s="189"/>
      <c r="GZ33" s="189"/>
      <c r="HA33" s="189"/>
      <c r="HB33" s="189"/>
      <c r="HC33" s="189"/>
      <c r="HD33" s="189"/>
      <c r="HE33" s="189"/>
      <c r="HF33" s="189"/>
      <c r="HG33" s="189"/>
      <c r="HH33" s="189"/>
      <c r="HI33" s="189"/>
      <c r="HJ33" s="189"/>
      <c r="HK33" s="189"/>
      <c r="HL33" s="189"/>
      <c r="HM33" s="189"/>
      <c r="HN33" s="189"/>
      <c r="HO33" s="189"/>
      <c r="HP33" s="189"/>
      <c r="HQ33" s="189"/>
      <c r="HR33" s="189"/>
      <c r="HS33" s="189"/>
      <c r="HT33" s="189"/>
      <c r="HU33" s="189"/>
      <c r="HV33" s="189"/>
      <c r="HW33" s="189"/>
      <c r="HX33" s="189"/>
      <c r="HY33" s="189"/>
      <c r="HZ33" s="189"/>
      <c r="IA33" s="189"/>
      <c r="IB33" s="189"/>
      <c r="IC33" s="189"/>
      <c r="ID33" s="189"/>
      <c r="IE33" s="189"/>
      <c r="IF33" s="189"/>
      <c r="IG33" s="189"/>
      <c r="IH33" s="189"/>
      <c r="II33" s="189"/>
      <c r="IJ33" s="189"/>
      <c r="IK33" s="189"/>
      <c r="IL33" s="189"/>
      <c r="IM33" s="189"/>
      <c r="IN33" s="189"/>
      <c r="IO33" s="189"/>
      <c r="IP33" s="189"/>
      <c r="IQ33" s="189"/>
      <c r="IR33" s="189"/>
      <c r="IS33" s="189"/>
      <c r="IT33" s="189"/>
      <c r="IU33" s="189"/>
      <c r="IV33" s="189"/>
    </row>
    <row r="34" s="28" customFormat="1" ht="21" customHeight="1" spans="1:256">
      <c r="A34" s="168" t="s">
        <v>90</v>
      </c>
      <c r="B34" s="173"/>
      <c r="C34" s="168"/>
      <c r="D34" s="174"/>
      <c r="E34" s="170" t="s">
        <v>91</v>
      </c>
      <c r="F34" s="174"/>
      <c r="G34" s="179"/>
      <c r="H34" s="180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  <c r="DW34" s="189"/>
      <c r="DX34" s="189"/>
      <c r="DY34" s="189"/>
      <c r="DZ34" s="189"/>
      <c r="EA34" s="189"/>
      <c r="EB34" s="189"/>
      <c r="EC34" s="189"/>
      <c r="ED34" s="189"/>
      <c r="EE34" s="189"/>
      <c r="EF34" s="189"/>
      <c r="EG34" s="189"/>
      <c r="EH34" s="189"/>
      <c r="EI34" s="189"/>
      <c r="EJ34" s="189"/>
      <c r="EK34" s="189"/>
      <c r="EL34" s="189"/>
      <c r="EM34" s="189"/>
      <c r="EN34" s="189"/>
      <c r="EO34" s="189"/>
      <c r="EP34" s="189"/>
      <c r="EQ34" s="189"/>
      <c r="ER34" s="189"/>
      <c r="ES34" s="189"/>
      <c r="ET34" s="189"/>
      <c r="EU34" s="189"/>
      <c r="EV34" s="189"/>
      <c r="EW34" s="189"/>
      <c r="EX34" s="189"/>
      <c r="EY34" s="189"/>
      <c r="EZ34" s="189"/>
      <c r="FA34" s="189"/>
      <c r="FB34" s="189"/>
      <c r="FC34" s="189"/>
      <c r="FD34" s="189"/>
      <c r="FE34" s="189"/>
      <c r="FF34" s="189"/>
      <c r="FG34" s="189"/>
      <c r="FH34" s="189"/>
      <c r="FI34" s="189"/>
      <c r="FJ34" s="189"/>
      <c r="FK34" s="189"/>
      <c r="FL34" s="189"/>
      <c r="FM34" s="189"/>
      <c r="FN34" s="189"/>
      <c r="FO34" s="189"/>
      <c r="FP34" s="189"/>
      <c r="FQ34" s="189"/>
      <c r="FR34" s="189"/>
      <c r="FS34" s="189"/>
      <c r="FT34" s="189"/>
      <c r="FU34" s="189"/>
      <c r="FV34" s="189"/>
      <c r="FW34" s="189"/>
      <c r="FX34" s="189"/>
      <c r="FY34" s="189"/>
      <c r="FZ34" s="189"/>
      <c r="GA34" s="189"/>
      <c r="GB34" s="189"/>
      <c r="GC34" s="189"/>
      <c r="GD34" s="189"/>
      <c r="GE34" s="189"/>
      <c r="GF34" s="189"/>
      <c r="GG34" s="189"/>
      <c r="GH34" s="189"/>
      <c r="GI34" s="189"/>
      <c r="GJ34" s="189"/>
      <c r="GK34" s="189"/>
      <c r="GL34" s="189"/>
      <c r="GM34" s="189"/>
      <c r="GN34" s="189"/>
      <c r="GO34" s="189"/>
      <c r="GP34" s="189"/>
      <c r="GQ34" s="189"/>
      <c r="GR34" s="189"/>
      <c r="GS34" s="189"/>
      <c r="GT34" s="189"/>
      <c r="GU34" s="189"/>
      <c r="GV34" s="189"/>
      <c r="GW34" s="189"/>
      <c r="GX34" s="189"/>
      <c r="GY34" s="189"/>
      <c r="GZ34" s="189"/>
      <c r="HA34" s="189"/>
      <c r="HB34" s="189"/>
      <c r="HC34" s="189"/>
      <c r="HD34" s="189"/>
      <c r="HE34" s="189"/>
      <c r="HF34" s="189"/>
      <c r="HG34" s="189"/>
      <c r="HH34" s="189"/>
      <c r="HI34" s="189"/>
      <c r="HJ34" s="189"/>
      <c r="HK34" s="189"/>
      <c r="HL34" s="189"/>
      <c r="HM34" s="189"/>
      <c r="HN34" s="189"/>
      <c r="HO34" s="189"/>
      <c r="HP34" s="189"/>
      <c r="HQ34" s="189"/>
      <c r="HR34" s="189"/>
      <c r="HS34" s="189"/>
      <c r="HT34" s="189"/>
      <c r="HU34" s="189"/>
      <c r="HV34" s="189"/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89"/>
      <c r="II34" s="189"/>
      <c r="IJ34" s="189"/>
      <c r="IK34" s="189"/>
      <c r="IL34" s="189"/>
      <c r="IM34" s="189"/>
      <c r="IN34" s="189"/>
      <c r="IO34" s="189"/>
      <c r="IP34" s="189"/>
      <c r="IQ34" s="189"/>
      <c r="IR34" s="189"/>
      <c r="IS34" s="189"/>
      <c r="IT34" s="189"/>
      <c r="IU34" s="189"/>
      <c r="IV34" s="189"/>
    </row>
    <row r="35" s="28" customFormat="1" ht="21" customHeight="1" spans="1:256">
      <c r="A35" s="168" t="s">
        <v>92</v>
      </c>
      <c r="B35" s="173">
        <v>27</v>
      </c>
      <c r="C35" s="168"/>
      <c r="D35" s="127"/>
      <c r="E35" s="187"/>
      <c r="F35" s="188"/>
      <c r="G35" s="187"/>
      <c r="H35" s="184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89"/>
      <c r="EH35" s="189"/>
      <c r="EI35" s="189"/>
      <c r="EJ35" s="189"/>
      <c r="EK35" s="189"/>
      <c r="EL35" s="189"/>
      <c r="EM35" s="189"/>
      <c r="EN35" s="189"/>
      <c r="EO35" s="189"/>
      <c r="EP35" s="189"/>
      <c r="EQ35" s="189"/>
      <c r="ER35" s="189"/>
      <c r="ES35" s="189"/>
      <c r="ET35" s="189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89"/>
      <c r="FF35" s="189"/>
      <c r="FG35" s="189"/>
      <c r="FH35" s="189"/>
      <c r="FI35" s="189"/>
      <c r="FJ35" s="189"/>
      <c r="FK35" s="189"/>
      <c r="FL35" s="189"/>
      <c r="FM35" s="189"/>
      <c r="FN35" s="189"/>
      <c r="FO35" s="189"/>
      <c r="FP35" s="189"/>
      <c r="FQ35" s="189"/>
      <c r="FR35" s="189"/>
      <c r="FS35" s="189"/>
      <c r="FT35" s="189"/>
      <c r="FU35" s="189"/>
      <c r="FV35" s="189"/>
      <c r="FW35" s="189"/>
      <c r="FX35" s="189"/>
      <c r="FY35" s="189"/>
      <c r="FZ35" s="189"/>
      <c r="GA35" s="189"/>
      <c r="GB35" s="189"/>
      <c r="GC35" s="189"/>
      <c r="GD35" s="189"/>
      <c r="GE35" s="189"/>
      <c r="GF35" s="189"/>
      <c r="GG35" s="189"/>
      <c r="GH35" s="189"/>
      <c r="GI35" s="189"/>
      <c r="GJ35" s="189"/>
      <c r="GK35" s="189"/>
      <c r="GL35" s="189"/>
      <c r="GM35" s="189"/>
      <c r="GN35" s="189"/>
      <c r="GO35" s="189"/>
      <c r="GP35" s="189"/>
      <c r="GQ35" s="189"/>
      <c r="GR35" s="189"/>
      <c r="GS35" s="189"/>
      <c r="GT35" s="189"/>
      <c r="GU35" s="189"/>
      <c r="GV35" s="189"/>
      <c r="GW35" s="189"/>
      <c r="GX35" s="189"/>
      <c r="GY35" s="189"/>
      <c r="GZ35" s="189"/>
      <c r="HA35" s="189"/>
      <c r="HB35" s="189"/>
      <c r="HC35" s="189"/>
      <c r="HD35" s="189"/>
      <c r="HE35" s="189"/>
      <c r="HF35" s="189"/>
      <c r="HG35" s="189"/>
      <c r="HH35" s="189"/>
      <c r="HI35" s="189"/>
      <c r="HJ35" s="189"/>
      <c r="HK35" s="189"/>
      <c r="HL35" s="189"/>
      <c r="HM35" s="189"/>
      <c r="HN35" s="189"/>
      <c r="HO35" s="189"/>
      <c r="HP35" s="189"/>
      <c r="HQ35" s="189"/>
      <c r="HR35" s="189"/>
      <c r="HS35" s="189"/>
      <c r="HT35" s="189"/>
      <c r="HU35" s="189"/>
      <c r="HV35" s="189"/>
      <c r="HW35" s="189"/>
      <c r="HX35" s="189"/>
      <c r="HY35" s="189"/>
      <c r="HZ35" s="189"/>
      <c r="IA35" s="189"/>
      <c r="IB35" s="189"/>
      <c r="IC35" s="189"/>
      <c r="ID35" s="189"/>
      <c r="IE35" s="189"/>
      <c r="IF35" s="189"/>
      <c r="IG35" s="189"/>
      <c r="IH35" s="189"/>
      <c r="II35" s="189"/>
      <c r="IJ35" s="189"/>
      <c r="IK35" s="189"/>
      <c r="IL35" s="189"/>
      <c r="IM35" s="189"/>
      <c r="IN35" s="189"/>
      <c r="IO35" s="189"/>
      <c r="IP35" s="189"/>
      <c r="IQ35" s="189"/>
      <c r="IR35" s="189"/>
      <c r="IS35" s="189"/>
      <c r="IT35" s="189"/>
      <c r="IU35" s="189"/>
      <c r="IV35" s="189"/>
    </row>
    <row r="36" s="28" customFormat="1" ht="21" customHeight="1" spans="1:256">
      <c r="A36" s="166" t="s">
        <v>93</v>
      </c>
      <c r="B36" s="169">
        <v>1878.29</v>
      </c>
      <c r="C36" s="185" t="s">
        <v>94</v>
      </c>
      <c r="D36" s="141">
        <f>D33</f>
        <v>1878.29</v>
      </c>
      <c r="E36" s="186" t="s">
        <v>94</v>
      </c>
      <c r="F36" s="141">
        <f>F33+F34</f>
        <v>1878.29</v>
      </c>
      <c r="G36" s="186" t="s">
        <v>94</v>
      </c>
      <c r="H36" s="141">
        <f>SUM(H33)</f>
        <v>1878.29</v>
      </c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9"/>
      <c r="BN36" s="189"/>
      <c r="BO36" s="189"/>
      <c r="BP36" s="189"/>
      <c r="BQ36" s="189"/>
      <c r="BR36" s="189"/>
      <c r="BS36" s="189"/>
      <c r="BT36" s="189"/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  <c r="DW36" s="189"/>
      <c r="DX36" s="189"/>
      <c r="DY36" s="189"/>
      <c r="DZ36" s="189"/>
      <c r="EA36" s="189"/>
      <c r="EB36" s="189"/>
      <c r="EC36" s="189"/>
      <c r="ED36" s="189"/>
      <c r="EE36" s="189"/>
      <c r="EF36" s="189"/>
      <c r="EG36" s="189"/>
      <c r="EH36" s="189"/>
      <c r="EI36" s="189"/>
      <c r="EJ36" s="189"/>
      <c r="EK36" s="189"/>
      <c r="EL36" s="189"/>
      <c r="EM36" s="189"/>
      <c r="EN36" s="189"/>
      <c r="EO36" s="189"/>
      <c r="EP36" s="189"/>
      <c r="EQ36" s="189"/>
      <c r="ER36" s="189"/>
      <c r="ES36" s="189"/>
      <c r="ET36" s="189"/>
      <c r="EU36" s="189"/>
      <c r="EV36" s="189"/>
      <c r="EW36" s="189"/>
      <c r="EX36" s="189"/>
      <c r="EY36" s="189"/>
      <c r="EZ36" s="189"/>
      <c r="FA36" s="189"/>
      <c r="FB36" s="189"/>
      <c r="FC36" s="189"/>
      <c r="FD36" s="189"/>
      <c r="FE36" s="189"/>
      <c r="FF36" s="189"/>
      <c r="FG36" s="189"/>
      <c r="FH36" s="189"/>
      <c r="FI36" s="189"/>
      <c r="FJ36" s="189"/>
      <c r="FK36" s="189"/>
      <c r="FL36" s="189"/>
      <c r="FM36" s="189"/>
      <c r="FN36" s="189"/>
      <c r="FO36" s="189"/>
      <c r="FP36" s="189"/>
      <c r="FQ36" s="189"/>
      <c r="FR36" s="189"/>
      <c r="FS36" s="189"/>
      <c r="FT36" s="189"/>
      <c r="FU36" s="189"/>
      <c r="FV36" s="189"/>
      <c r="FW36" s="189"/>
      <c r="FX36" s="189"/>
      <c r="FY36" s="189"/>
      <c r="FZ36" s="189"/>
      <c r="GA36" s="189"/>
      <c r="GB36" s="189"/>
      <c r="GC36" s="189"/>
      <c r="GD36" s="189"/>
      <c r="GE36" s="189"/>
      <c r="GF36" s="189"/>
      <c r="GG36" s="189"/>
      <c r="GH36" s="189"/>
      <c r="GI36" s="189"/>
      <c r="GJ36" s="189"/>
      <c r="GK36" s="189"/>
      <c r="GL36" s="189"/>
      <c r="GM36" s="189"/>
      <c r="GN36" s="189"/>
      <c r="GO36" s="189"/>
      <c r="GP36" s="189"/>
      <c r="GQ36" s="189"/>
      <c r="GR36" s="189"/>
      <c r="GS36" s="189"/>
      <c r="GT36" s="189"/>
      <c r="GU36" s="189"/>
      <c r="GV36" s="189"/>
      <c r="GW36" s="189"/>
      <c r="GX36" s="189"/>
      <c r="GY36" s="189"/>
      <c r="GZ36" s="189"/>
      <c r="HA36" s="189"/>
      <c r="HB36" s="189"/>
      <c r="HC36" s="189"/>
      <c r="HD36" s="189"/>
      <c r="HE36" s="189"/>
      <c r="HF36" s="189"/>
      <c r="HG36" s="189"/>
      <c r="HH36" s="189"/>
      <c r="HI36" s="189"/>
      <c r="HJ36" s="189"/>
      <c r="HK36" s="189"/>
      <c r="HL36" s="189"/>
      <c r="HM36" s="189"/>
      <c r="HN36" s="189"/>
      <c r="HO36" s="189"/>
      <c r="HP36" s="189"/>
      <c r="HQ36" s="189"/>
      <c r="HR36" s="189"/>
      <c r="HS36" s="189"/>
      <c r="HT36" s="189"/>
      <c r="HU36" s="189"/>
      <c r="HV36" s="189"/>
      <c r="HW36" s="189"/>
      <c r="HX36" s="189"/>
      <c r="HY36" s="189"/>
      <c r="HZ36" s="189"/>
      <c r="IA36" s="189"/>
      <c r="IB36" s="189"/>
      <c r="IC36" s="189"/>
      <c r="ID36" s="189"/>
      <c r="IE36" s="189"/>
      <c r="IF36" s="189"/>
      <c r="IG36" s="189"/>
      <c r="IH36" s="189"/>
      <c r="II36" s="189"/>
      <c r="IJ36" s="189"/>
      <c r="IK36" s="189"/>
      <c r="IL36" s="189"/>
      <c r="IM36" s="189"/>
      <c r="IN36" s="189"/>
      <c r="IO36" s="189"/>
      <c r="IP36" s="189"/>
      <c r="IQ36" s="189"/>
      <c r="IR36" s="189"/>
      <c r="IS36" s="189"/>
      <c r="IT36" s="189"/>
      <c r="IU36" s="189"/>
      <c r="IV36" s="189"/>
    </row>
    <row r="37" ht="18" customHeight="1" spans="1:256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customHeight="1" spans="1:256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customHeight="1" spans="1:256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customHeight="1" spans="1:256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customHeight="1" spans="1:256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customHeight="1" spans="1:256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8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GridLines="0" workbookViewId="0">
      <selection activeCell="F5" sqref="F5:F6"/>
    </sheetView>
  </sheetViews>
  <sheetFormatPr defaultColWidth="9.16666666666667" defaultRowHeight="11.25"/>
  <cols>
    <col min="1" max="1" width="13.5" style="28" customWidth="1"/>
    <col min="2" max="2" width="27.6666666666667" style="28" customWidth="1"/>
    <col min="3" max="5" width="18.1666666666667" style="28" customWidth="1"/>
    <col min="6" max="6" width="12.3333333333333" style="28" customWidth="1"/>
    <col min="7" max="7" width="11.8333333333333" style="28" customWidth="1"/>
    <col min="8" max="8" width="12.6666666666667" style="28" customWidth="1"/>
    <col min="9" max="9" width="13.6666666666667" style="28" customWidth="1"/>
    <col min="10" max="10" width="12.6666666666667" style="28" customWidth="1"/>
    <col min="11" max="11" width="12.8333333333333" style="28" customWidth="1"/>
    <col min="12" max="12" width="11.6666666666667" style="28" customWidth="1"/>
    <col min="13" max="13" width="12.8333333333333" style="28" customWidth="1"/>
    <col min="14" max="14" width="11.5" style="28" customWidth="1"/>
    <col min="15" max="16" width="6.66666666666667" style="28" customWidth="1"/>
    <col min="17" max="16384" width="9.16666666666667" style="28"/>
  </cols>
  <sheetData>
    <row r="1" ht="23.1" customHeight="1" spans="1:16">
      <c r="A1" s="78"/>
      <c r="B1" s="5"/>
      <c r="C1" s="5"/>
      <c r="D1" s="5"/>
      <c r="E1" s="5"/>
      <c r="F1" s="5"/>
      <c r="G1" s="5"/>
      <c r="H1" s="49"/>
      <c r="I1" s="49"/>
      <c r="J1" s="49"/>
      <c r="K1" s="5"/>
      <c r="L1" s="78"/>
      <c r="M1" s="78"/>
      <c r="N1" s="5" t="s">
        <v>95</v>
      </c>
      <c r="O1" s="78"/>
      <c r="P1" s="78"/>
    </row>
    <row r="2" ht="23.1" customHeight="1" spans="1:16">
      <c r="A2" s="30" t="s">
        <v>96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8"/>
      <c r="P2" s="78"/>
    </row>
    <row r="3" ht="23.1" customHeight="1" spans="1:16">
      <c r="A3" s="78"/>
      <c r="B3" s="146"/>
      <c r="C3" s="146"/>
      <c r="D3" s="64"/>
      <c r="E3" s="64"/>
      <c r="F3" s="64"/>
      <c r="G3" s="64"/>
      <c r="H3" s="49"/>
      <c r="I3" s="49"/>
      <c r="J3" s="49"/>
      <c r="K3" s="146"/>
      <c r="L3" s="78"/>
      <c r="M3" s="153" t="s">
        <v>97</v>
      </c>
      <c r="N3" s="153"/>
      <c r="O3" s="78"/>
      <c r="P3" s="78"/>
    </row>
    <row r="4" ht="23.1" customHeight="1" spans="1:16">
      <c r="A4" s="71" t="s">
        <v>98</v>
      </c>
      <c r="B4" s="71" t="s">
        <v>99</v>
      </c>
      <c r="C4" s="151" t="s">
        <v>100</v>
      </c>
      <c r="D4" s="68" t="s">
        <v>101</v>
      </c>
      <c r="E4" s="68"/>
      <c r="F4" s="68"/>
      <c r="G4" s="147" t="s">
        <v>102</v>
      </c>
      <c r="H4" s="68" t="s">
        <v>103</v>
      </c>
      <c r="I4" s="68" t="s">
        <v>104</v>
      </c>
      <c r="J4" s="68"/>
      <c r="K4" s="71" t="s">
        <v>105</v>
      </c>
      <c r="L4" s="71" t="s">
        <v>106</v>
      </c>
      <c r="M4" s="154" t="s">
        <v>107</v>
      </c>
      <c r="N4" s="148" t="s">
        <v>108</v>
      </c>
      <c r="O4" s="78"/>
      <c r="P4" s="78"/>
    </row>
    <row r="5" ht="46.5" customHeight="1" spans="1:16">
      <c r="A5" s="71"/>
      <c r="B5" s="71"/>
      <c r="C5" s="71"/>
      <c r="D5" s="57" t="s">
        <v>109</v>
      </c>
      <c r="E5" s="152" t="s">
        <v>110</v>
      </c>
      <c r="F5" s="114" t="s">
        <v>111</v>
      </c>
      <c r="G5" s="68"/>
      <c r="H5" s="68"/>
      <c r="I5" s="68"/>
      <c r="J5" s="68"/>
      <c r="K5" s="71"/>
      <c r="L5" s="71"/>
      <c r="M5" s="71"/>
      <c r="N5" s="68"/>
      <c r="O5" s="78"/>
      <c r="P5" s="78"/>
    </row>
    <row r="6" ht="46.5" customHeight="1" spans="1:16">
      <c r="A6" s="71"/>
      <c r="B6" s="71"/>
      <c r="C6" s="71"/>
      <c r="D6" s="58"/>
      <c r="E6" s="151"/>
      <c r="F6" s="33"/>
      <c r="G6" s="68"/>
      <c r="H6" s="68"/>
      <c r="I6" s="68" t="s">
        <v>112</v>
      </c>
      <c r="J6" s="68" t="s">
        <v>113</v>
      </c>
      <c r="K6" s="71"/>
      <c r="L6" s="71"/>
      <c r="M6" s="71"/>
      <c r="N6" s="68"/>
      <c r="O6" s="78"/>
      <c r="P6" s="78"/>
    </row>
    <row r="7" ht="46.5" customHeight="1" spans="1:16">
      <c r="A7" s="71"/>
      <c r="B7" s="71" t="s">
        <v>114</v>
      </c>
      <c r="C7" s="73">
        <f>SUM(C8:C9)</f>
        <v>1878.29</v>
      </c>
      <c r="D7" s="73">
        <f>SUM(D8:D9)</f>
        <v>1851.29</v>
      </c>
      <c r="E7" s="73">
        <f>SUM(E8:E9)</f>
        <v>1851.29</v>
      </c>
      <c r="F7" s="73"/>
      <c r="G7" s="73"/>
      <c r="H7" s="73"/>
      <c r="I7" s="73"/>
      <c r="J7" s="73"/>
      <c r="K7" s="73"/>
      <c r="L7" s="73"/>
      <c r="M7" s="73"/>
      <c r="N7" s="73">
        <f>SUM(N8:N9)</f>
        <v>27</v>
      </c>
      <c r="O7" s="78"/>
      <c r="P7" s="78"/>
    </row>
    <row r="8" s="150" customFormat="1" ht="29.25" customHeight="1" spans="1:18">
      <c r="A8" s="72" t="s">
        <v>115</v>
      </c>
      <c r="B8" s="72" t="s">
        <v>116</v>
      </c>
      <c r="C8" s="73">
        <v>1511.89</v>
      </c>
      <c r="D8" s="73">
        <v>1499.89</v>
      </c>
      <c r="E8" s="73">
        <v>1499.89</v>
      </c>
      <c r="F8" s="73"/>
      <c r="G8" s="73"/>
      <c r="H8" s="73"/>
      <c r="I8" s="155"/>
      <c r="J8" s="155"/>
      <c r="K8" s="73"/>
      <c r="L8" s="73"/>
      <c r="M8" s="73"/>
      <c r="N8" s="73">
        <v>12</v>
      </c>
      <c r="O8" s="28"/>
      <c r="P8" s="28"/>
      <c r="Q8" s="28"/>
      <c r="R8" s="28"/>
    </row>
    <row r="9" ht="29.25" customHeight="1" spans="1:16">
      <c r="A9" s="72" t="s">
        <v>117</v>
      </c>
      <c r="B9" s="72" t="s">
        <v>118</v>
      </c>
      <c r="C9" s="73">
        <v>366.4</v>
      </c>
      <c r="D9" s="73">
        <v>351.4</v>
      </c>
      <c r="E9" s="73">
        <v>351.4</v>
      </c>
      <c r="F9" s="73"/>
      <c r="G9" s="73"/>
      <c r="H9" s="73"/>
      <c r="I9" s="155"/>
      <c r="J9" s="155"/>
      <c r="K9" s="73"/>
      <c r="L9" s="73"/>
      <c r="M9" s="73"/>
      <c r="N9" s="73">
        <v>15</v>
      </c>
      <c r="O9" s="78"/>
      <c r="P9" s="78"/>
    </row>
    <row r="10" ht="29.25" customHeight="1" spans="1:16">
      <c r="A10" s="72"/>
      <c r="B10" s="72"/>
      <c r="C10" s="73"/>
      <c r="D10" s="73"/>
      <c r="E10" s="73"/>
      <c r="F10" s="73"/>
      <c r="G10" s="73"/>
      <c r="H10" s="73"/>
      <c r="I10" s="155"/>
      <c r="J10" s="155"/>
      <c r="K10" s="73"/>
      <c r="L10" s="73"/>
      <c r="M10" s="73"/>
      <c r="N10" s="73"/>
      <c r="O10" s="78"/>
      <c r="P10" s="78"/>
    </row>
    <row r="11" ht="32.25" customHeight="1" spans="1:16">
      <c r="A11" s="74"/>
      <c r="B11" s="75"/>
      <c r="C11" s="75"/>
      <c r="D11" s="74"/>
      <c r="E11" s="74"/>
      <c r="F11" s="74"/>
      <c r="G11" s="74"/>
      <c r="H11" s="60"/>
      <c r="I11" s="60"/>
      <c r="J11" s="60"/>
      <c r="K11" s="74"/>
      <c r="L11" s="74"/>
      <c r="M11" s="74"/>
      <c r="N11" s="74"/>
      <c r="O11" s="78"/>
      <c r="P11" s="78"/>
    </row>
    <row r="12" ht="32.25" customHeight="1" spans="1:16">
      <c r="A12" s="74"/>
      <c r="B12" s="75"/>
      <c r="C12" s="75"/>
      <c r="D12" s="74"/>
      <c r="E12" s="74"/>
      <c r="F12" s="74"/>
      <c r="G12" s="74"/>
      <c r="H12" s="60"/>
      <c r="I12" s="60"/>
      <c r="J12" s="60"/>
      <c r="K12" s="74"/>
      <c r="L12" s="74"/>
      <c r="M12" s="74"/>
      <c r="N12" s="74"/>
      <c r="O12" s="78"/>
      <c r="P12" s="78"/>
    </row>
    <row r="13" ht="32.25" customHeight="1" spans="1:16">
      <c r="A13" s="74"/>
      <c r="B13" s="74"/>
      <c r="C13" s="74"/>
      <c r="D13" s="74"/>
      <c r="E13" s="74"/>
      <c r="F13" s="74"/>
      <c r="G13" s="74"/>
      <c r="H13" s="60"/>
      <c r="I13" s="60"/>
      <c r="J13" s="60"/>
      <c r="K13" s="74"/>
      <c r="L13" s="74"/>
      <c r="M13" s="74"/>
      <c r="N13" s="74"/>
      <c r="O13" s="78"/>
      <c r="P13" s="78"/>
    </row>
    <row r="14" ht="32.25" customHeight="1" spans="1:16">
      <c r="A14" s="74"/>
      <c r="B14" s="74"/>
      <c r="C14" s="74"/>
      <c r="D14" s="74"/>
      <c r="E14" s="74"/>
      <c r="F14" s="74"/>
      <c r="G14" s="74"/>
      <c r="H14" s="60"/>
      <c r="I14" s="60"/>
      <c r="J14" s="60"/>
      <c r="K14" s="74"/>
      <c r="L14" s="74"/>
      <c r="M14" s="74"/>
      <c r="N14" s="74"/>
      <c r="O14" s="78"/>
      <c r="P14" s="7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showGridLines="0" zoomScale="130" zoomScaleNormal="130" topLeftCell="A4" workbookViewId="0">
      <selection activeCell="E12" sqref="E12"/>
    </sheetView>
  </sheetViews>
  <sheetFormatPr defaultColWidth="9.16666666666667" defaultRowHeight="11.25"/>
  <cols>
    <col min="1" max="1" width="14.1666666666667" style="28" customWidth="1"/>
    <col min="2" max="2" width="14.8333333333333" style="28" customWidth="1"/>
    <col min="3" max="3" width="38.3333333333333" style="28" customWidth="1"/>
    <col min="4" max="4" width="16.3333333333333" style="28" customWidth="1"/>
    <col min="5" max="6" width="18.1666666666667" style="28" customWidth="1"/>
    <col min="7" max="7" width="11.3333333333333" style="28" customWidth="1"/>
    <col min="8" max="8" width="12" style="28" customWidth="1"/>
    <col min="9" max="9" width="10.6666666666667" style="28" customWidth="1"/>
    <col min="10" max="12" width="10.3333333333333" style="28" customWidth="1"/>
    <col min="13" max="13" width="8.66666666666667" style="28" customWidth="1"/>
    <col min="14" max="14" width="9" style="28" customWidth="1"/>
    <col min="15" max="15" width="11.5" style="28" customWidth="1"/>
    <col min="16" max="17" width="6.66666666666667" style="28" customWidth="1"/>
    <col min="18" max="16384" width="9.16666666666667" style="28"/>
  </cols>
  <sheetData>
    <row r="1" ht="23.1" customHeight="1" spans="1:17">
      <c r="A1" s="78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78"/>
      <c r="N1" s="78"/>
      <c r="O1" s="5" t="s">
        <v>119</v>
      </c>
      <c r="P1" s="78"/>
      <c r="Q1" s="78"/>
    </row>
    <row r="2" ht="23.1" customHeight="1" spans="1:17">
      <c r="A2" s="144" t="s">
        <v>120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29"/>
      <c r="Q2" s="78"/>
    </row>
    <row r="3" ht="23.1" customHeight="1" spans="1:17">
      <c r="A3" s="145"/>
      <c r="B3" s="146"/>
      <c r="C3" s="64"/>
      <c r="D3" s="146"/>
      <c r="E3" s="64"/>
      <c r="F3" s="64"/>
      <c r="G3" s="64"/>
      <c r="H3" s="64"/>
      <c r="I3" s="146"/>
      <c r="J3" s="146"/>
      <c r="K3" s="64"/>
      <c r="L3" s="64"/>
      <c r="M3" s="78"/>
      <c r="N3" s="55" t="s">
        <v>97</v>
      </c>
      <c r="O3" s="55"/>
      <c r="P3" s="64"/>
      <c r="Q3" s="78"/>
    </row>
    <row r="4" ht="24.75" customHeight="1" spans="1:17">
      <c r="A4" s="36" t="s">
        <v>121</v>
      </c>
      <c r="B4" s="35" t="s">
        <v>98</v>
      </c>
      <c r="C4" s="34" t="s">
        <v>122</v>
      </c>
      <c r="D4" s="35" t="s">
        <v>123</v>
      </c>
      <c r="E4" s="68" t="s">
        <v>101</v>
      </c>
      <c r="F4" s="68"/>
      <c r="G4" s="68"/>
      <c r="H4" s="147" t="s">
        <v>102</v>
      </c>
      <c r="I4" s="71" t="s">
        <v>103</v>
      </c>
      <c r="J4" s="71" t="s">
        <v>104</v>
      </c>
      <c r="K4" s="71"/>
      <c r="L4" s="71" t="s">
        <v>105</v>
      </c>
      <c r="M4" s="36" t="s">
        <v>106</v>
      </c>
      <c r="N4" s="38" t="s">
        <v>107</v>
      </c>
      <c r="O4" s="38" t="s">
        <v>108</v>
      </c>
      <c r="P4" s="78"/>
      <c r="Q4" s="78"/>
    </row>
    <row r="5" ht="24.75" customHeight="1" spans="1:17">
      <c r="A5" s="36"/>
      <c r="B5" s="35"/>
      <c r="C5" s="34"/>
      <c r="D5" s="37"/>
      <c r="E5" s="57" t="s">
        <v>124</v>
      </c>
      <c r="F5" s="104" t="s">
        <v>110</v>
      </c>
      <c r="G5" s="148" t="s">
        <v>111</v>
      </c>
      <c r="H5" s="68"/>
      <c r="I5" s="71"/>
      <c r="J5" s="71"/>
      <c r="K5" s="71"/>
      <c r="L5" s="71"/>
      <c r="M5" s="36"/>
      <c r="N5" s="36"/>
      <c r="O5" s="36"/>
      <c r="P5" s="78"/>
      <c r="Q5" s="78"/>
    </row>
    <row r="6" ht="39" customHeight="1" spans="1:17">
      <c r="A6" s="36"/>
      <c r="B6" s="35"/>
      <c r="C6" s="34"/>
      <c r="D6" s="37"/>
      <c r="E6" s="58"/>
      <c r="F6" s="149"/>
      <c r="G6" s="68"/>
      <c r="H6" s="68"/>
      <c r="I6" s="71"/>
      <c r="J6" s="71" t="s">
        <v>112</v>
      </c>
      <c r="K6" s="71" t="s">
        <v>113</v>
      </c>
      <c r="L6" s="71"/>
      <c r="M6" s="36"/>
      <c r="N6" s="36"/>
      <c r="O6" s="36"/>
      <c r="P6" s="78"/>
      <c r="Q6" s="78"/>
    </row>
    <row r="7" s="143" customFormat="1" ht="24.95" customHeight="1" spans="1:15">
      <c r="A7" s="71"/>
      <c r="B7" s="72"/>
      <c r="C7" s="71" t="s">
        <v>114</v>
      </c>
      <c r="D7" s="73">
        <f>SUM(D8:D15)</f>
        <v>1878.29</v>
      </c>
      <c r="E7" s="73">
        <f>SUM(F7:G7)</f>
        <v>1851.29</v>
      </c>
      <c r="F7" s="73">
        <f>SUM(F8:F15)</f>
        <v>1851.29</v>
      </c>
      <c r="G7" s="73"/>
      <c r="H7" s="73"/>
      <c r="I7" s="73"/>
      <c r="J7" s="73"/>
      <c r="K7" s="73"/>
      <c r="L7" s="73"/>
      <c r="M7" s="73"/>
      <c r="N7" s="73"/>
      <c r="O7" s="73">
        <v>27</v>
      </c>
    </row>
    <row r="8" ht="24.95" customHeight="1" spans="1:17">
      <c r="A8" s="71">
        <v>2010601</v>
      </c>
      <c r="B8" s="72" t="s">
        <v>115</v>
      </c>
      <c r="C8" s="72" t="s">
        <v>125</v>
      </c>
      <c r="D8" s="73">
        <f>SUM(F8:O8)</f>
        <v>1043.89</v>
      </c>
      <c r="E8" s="73">
        <f t="shared" ref="E8:E15" si="0">SUM(F8:G8)</f>
        <v>1031.89</v>
      </c>
      <c r="F8" s="73">
        <v>1031.89</v>
      </c>
      <c r="G8" s="73"/>
      <c r="H8" s="73"/>
      <c r="I8" s="73"/>
      <c r="J8" s="73"/>
      <c r="K8" s="73"/>
      <c r="L8" s="73"/>
      <c r="M8" s="73"/>
      <c r="N8" s="73"/>
      <c r="O8" s="73">
        <v>12</v>
      </c>
      <c r="P8" s="78"/>
      <c r="Q8" s="78"/>
    </row>
    <row r="9" ht="24.95" customHeight="1" spans="1:17">
      <c r="A9" s="71">
        <v>2010601</v>
      </c>
      <c r="B9" s="72" t="s">
        <v>117</v>
      </c>
      <c r="C9" s="72" t="s">
        <v>125</v>
      </c>
      <c r="D9" s="73">
        <f>SUM(F9:O9)</f>
        <v>366.4</v>
      </c>
      <c r="E9" s="73">
        <f t="shared" si="0"/>
        <v>351.4</v>
      </c>
      <c r="F9" s="73">
        <v>351.4</v>
      </c>
      <c r="G9" s="73"/>
      <c r="H9" s="73"/>
      <c r="I9" s="73"/>
      <c r="J9" s="73"/>
      <c r="K9" s="73"/>
      <c r="L9" s="73"/>
      <c r="M9" s="73"/>
      <c r="N9" s="73"/>
      <c r="O9" s="73">
        <v>15</v>
      </c>
      <c r="P9" s="78"/>
      <c r="Q9" s="78"/>
    </row>
    <row r="10" ht="24.95" customHeight="1" spans="1:17">
      <c r="A10" s="71">
        <v>2010602</v>
      </c>
      <c r="B10" s="72" t="s">
        <v>115</v>
      </c>
      <c r="C10" s="72" t="s">
        <v>126</v>
      </c>
      <c r="D10" s="73">
        <v>76</v>
      </c>
      <c r="E10" s="73">
        <f t="shared" si="0"/>
        <v>76</v>
      </c>
      <c r="F10" s="73">
        <v>76</v>
      </c>
      <c r="G10" s="73"/>
      <c r="H10" s="73"/>
      <c r="I10" s="73"/>
      <c r="J10" s="73"/>
      <c r="K10" s="73"/>
      <c r="L10" s="73"/>
      <c r="M10" s="73"/>
      <c r="N10" s="73"/>
      <c r="O10" s="73"/>
      <c r="P10" s="78"/>
      <c r="Q10" s="78"/>
    </row>
    <row r="11" ht="24.95" customHeight="1" spans="1:17">
      <c r="A11" s="71">
        <v>2010604</v>
      </c>
      <c r="B11" s="72" t="s">
        <v>115</v>
      </c>
      <c r="C11" s="72" t="s">
        <v>127</v>
      </c>
      <c r="D11" s="73">
        <v>5</v>
      </c>
      <c r="E11" s="73">
        <f t="shared" si="0"/>
        <v>5</v>
      </c>
      <c r="F11" s="73">
        <v>5</v>
      </c>
      <c r="G11" s="73"/>
      <c r="H11" s="73"/>
      <c r="I11" s="73"/>
      <c r="J11" s="73"/>
      <c r="K11" s="73"/>
      <c r="L11" s="73"/>
      <c r="M11" s="73"/>
      <c r="N11" s="73"/>
      <c r="O11" s="73"/>
      <c r="P11" s="78"/>
      <c r="Q11" s="78"/>
    </row>
    <row r="12" ht="24.95" customHeight="1" spans="1:17">
      <c r="A12" s="71">
        <v>2010605</v>
      </c>
      <c r="B12" s="72" t="s">
        <v>115</v>
      </c>
      <c r="C12" s="71" t="s">
        <v>128</v>
      </c>
      <c r="D12" s="71">
        <v>18</v>
      </c>
      <c r="E12" s="73">
        <f t="shared" si="0"/>
        <v>18</v>
      </c>
      <c r="F12" s="71">
        <v>18</v>
      </c>
      <c r="G12" s="71"/>
      <c r="H12" s="71"/>
      <c r="I12" s="71"/>
      <c r="J12" s="71"/>
      <c r="K12" s="71"/>
      <c r="L12" s="71"/>
      <c r="M12" s="71"/>
      <c r="N12" s="71"/>
      <c r="O12" s="71"/>
      <c r="P12" s="78"/>
      <c r="Q12" s="78"/>
    </row>
    <row r="13" ht="24.95" customHeight="1" spans="1:17">
      <c r="A13" s="71">
        <v>2010607</v>
      </c>
      <c r="B13" s="72" t="s">
        <v>115</v>
      </c>
      <c r="C13" s="71" t="s">
        <v>129</v>
      </c>
      <c r="D13" s="71">
        <v>270</v>
      </c>
      <c r="E13" s="73">
        <f t="shared" si="0"/>
        <v>270</v>
      </c>
      <c r="F13" s="71">
        <v>270</v>
      </c>
      <c r="G13" s="71"/>
      <c r="H13" s="71"/>
      <c r="I13" s="71"/>
      <c r="J13" s="71"/>
      <c r="K13" s="71"/>
      <c r="L13" s="71"/>
      <c r="M13" s="71"/>
      <c r="N13" s="71"/>
      <c r="O13" s="71"/>
      <c r="P13" s="78"/>
      <c r="Q13" s="78"/>
    </row>
    <row r="14" ht="24.95" customHeight="1" spans="1:17">
      <c r="A14" s="71">
        <v>2010608</v>
      </c>
      <c r="B14" s="72" t="s">
        <v>115</v>
      </c>
      <c r="C14" s="71" t="s">
        <v>130</v>
      </c>
      <c r="D14" s="71">
        <v>90</v>
      </c>
      <c r="E14" s="73">
        <f t="shared" si="0"/>
        <v>90</v>
      </c>
      <c r="F14" s="71">
        <v>90</v>
      </c>
      <c r="G14" s="71"/>
      <c r="H14" s="71"/>
      <c r="I14" s="71"/>
      <c r="J14" s="71"/>
      <c r="K14" s="71"/>
      <c r="L14" s="71"/>
      <c r="M14" s="71"/>
      <c r="N14" s="71"/>
      <c r="O14" s="71"/>
      <c r="P14" s="78"/>
      <c r="Q14" s="78"/>
    </row>
    <row r="15" ht="24.95" customHeight="1" spans="1:17">
      <c r="A15" s="71">
        <v>2010699</v>
      </c>
      <c r="B15" s="72" t="s">
        <v>115</v>
      </c>
      <c r="C15" s="71" t="s">
        <v>131</v>
      </c>
      <c r="D15" s="71">
        <v>9</v>
      </c>
      <c r="E15" s="73">
        <f t="shared" si="0"/>
        <v>9</v>
      </c>
      <c r="F15" s="71">
        <v>9</v>
      </c>
      <c r="G15" s="71"/>
      <c r="H15" s="71"/>
      <c r="I15" s="71"/>
      <c r="J15" s="71"/>
      <c r="K15" s="71"/>
      <c r="L15" s="71"/>
      <c r="M15" s="71"/>
      <c r="N15" s="71"/>
      <c r="O15" s="71"/>
      <c r="P15" s="78"/>
      <c r="Q15" s="7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84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1"/>
  <sheetViews>
    <sheetView workbookViewId="0">
      <selection activeCell="H26" sqref="H26"/>
    </sheetView>
  </sheetViews>
  <sheetFormatPr defaultColWidth="12" defaultRowHeight="14.25" outlineLevelCol="5"/>
  <cols>
    <col min="1" max="1" width="44.8333333333333" style="115" customWidth="1"/>
    <col min="2" max="2" width="16.8333333333333" style="115" customWidth="1"/>
    <col min="3" max="3" width="37.8333333333333" style="115" customWidth="1"/>
    <col min="4" max="4" width="18.8333333333333" style="115" customWidth="1"/>
    <col min="5" max="5" width="18.6666666666667" style="115" customWidth="1"/>
    <col min="6" max="6" width="24.1666666666667" style="115" customWidth="1"/>
    <col min="7" max="16384" width="12" style="115"/>
  </cols>
  <sheetData>
    <row r="2" ht="11.25" spans="1:6">
      <c r="A2" s="116"/>
      <c r="B2" s="116"/>
      <c r="C2" s="116"/>
      <c r="D2" s="116"/>
      <c r="E2" s="116"/>
      <c r="F2" s="116"/>
    </row>
    <row r="3" ht="22.5" customHeight="1" spans="1:6">
      <c r="A3" s="117" t="s">
        <v>132</v>
      </c>
      <c r="B3" s="117"/>
      <c r="C3" s="117"/>
      <c r="D3" s="117"/>
      <c r="E3" s="117"/>
      <c r="F3" s="117"/>
    </row>
    <row r="4" ht="13.5" spans="1:6">
      <c r="A4" s="118" t="s">
        <v>133</v>
      </c>
      <c r="B4" s="118"/>
      <c r="C4" s="118"/>
      <c r="D4" s="119"/>
      <c r="E4" s="119"/>
      <c r="F4" s="120" t="s">
        <v>13</v>
      </c>
    </row>
    <row r="5" ht="26.1" customHeight="1" spans="1:6">
      <c r="A5" s="121" t="s">
        <v>134</v>
      </c>
      <c r="B5" s="122"/>
      <c r="C5" s="121" t="s">
        <v>135</v>
      </c>
      <c r="D5" s="123"/>
      <c r="E5" s="123"/>
      <c r="F5" s="122"/>
    </row>
    <row r="6" ht="26.1" customHeight="1" spans="1:6">
      <c r="A6" s="124" t="s">
        <v>136</v>
      </c>
      <c r="B6" s="124" t="s">
        <v>137</v>
      </c>
      <c r="C6" s="124" t="s">
        <v>138</v>
      </c>
      <c r="D6" s="124" t="s">
        <v>114</v>
      </c>
      <c r="E6" s="125" t="s">
        <v>139</v>
      </c>
      <c r="F6" s="125" t="s">
        <v>140</v>
      </c>
    </row>
    <row r="7" ht="26.1" customHeight="1" spans="1:6">
      <c r="A7" s="126" t="s">
        <v>141</v>
      </c>
      <c r="B7" s="127">
        <v>1851.29</v>
      </c>
      <c r="C7" s="126" t="s">
        <v>142</v>
      </c>
      <c r="D7" s="127">
        <v>1878.29</v>
      </c>
      <c r="E7" s="127">
        <v>1878.29</v>
      </c>
      <c r="F7" s="128"/>
    </row>
    <row r="8" ht="26.1" customHeight="1" spans="1:6">
      <c r="A8" s="129" t="s">
        <v>143</v>
      </c>
      <c r="B8" s="127">
        <v>1851.29</v>
      </c>
      <c r="C8" s="130" t="s">
        <v>144</v>
      </c>
      <c r="D8" s="127">
        <v>1878.29</v>
      </c>
      <c r="E8" s="127">
        <v>1878.29</v>
      </c>
      <c r="F8" s="131"/>
    </row>
    <row r="9" ht="26.1" customHeight="1" spans="1:6">
      <c r="A9" s="132" t="s">
        <v>145</v>
      </c>
      <c r="B9" s="127">
        <v>1851.29</v>
      </c>
      <c r="C9" s="130" t="s">
        <v>146</v>
      </c>
      <c r="D9" s="128"/>
      <c r="E9" s="133"/>
      <c r="F9" s="131"/>
    </row>
    <row r="10" ht="26.1" customHeight="1" spans="1:6">
      <c r="A10" s="132" t="s">
        <v>147</v>
      </c>
      <c r="B10" s="134"/>
      <c r="C10" s="130" t="s">
        <v>148</v>
      </c>
      <c r="D10" s="128"/>
      <c r="E10" s="133"/>
      <c r="F10" s="131"/>
    </row>
    <row r="11" ht="26.1" customHeight="1" spans="1:6">
      <c r="A11" s="132" t="s">
        <v>149</v>
      </c>
      <c r="B11" s="134"/>
      <c r="C11" s="130" t="s">
        <v>150</v>
      </c>
      <c r="D11" s="128"/>
      <c r="E11" s="133"/>
      <c r="F11" s="135"/>
    </row>
    <row r="12" ht="26.1" customHeight="1" spans="1:6">
      <c r="A12" s="129" t="s">
        <v>151</v>
      </c>
      <c r="B12" s="134"/>
      <c r="C12" s="130" t="s">
        <v>152</v>
      </c>
      <c r="D12" s="128"/>
      <c r="E12" s="133"/>
      <c r="F12" s="131"/>
    </row>
    <row r="13" ht="26.1" customHeight="1" spans="1:6">
      <c r="A13" s="129"/>
      <c r="B13" s="134"/>
      <c r="C13" s="130" t="s">
        <v>153</v>
      </c>
      <c r="D13" s="128"/>
      <c r="E13" s="133"/>
      <c r="F13" s="131"/>
    </row>
    <row r="14" ht="26.1" customHeight="1" spans="1:6">
      <c r="A14" s="129"/>
      <c r="B14" s="134"/>
      <c r="C14" s="130" t="s">
        <v>154</v>
      </c>
      <c r="D14" s="128"/>
      <c r="E14" s="133"/>
      <c r="F14" s="131"/>
    </row>
    <row r="15" ht="26.1" customHeight="1" spans="1:6">
      <c r="A15" s="129" t="s">
        <v>155</v>
      </c>
      <c r="B15" s="127">
        <v>27</v>
      </c>
      <c r="C15" s="130" t="s">
        <v>156</v>
      </c>
      <c r="D15" s="128"/>
      <c r="E15" s="133"/>
      <c r="F15" s="131"/>
    </row>
    <row r="16" ht="26.1" customHeight="1" spans="1:6">
      <c r="A16" s="129" t="s">
        <v>143</v>
      </c>
      <c r="B16" s="134"/>
      <c r="C16" s="130" t="s">
        <v>157</v>
      </c>
      <c r="D16" s="128"/>
      <c r="E16" s="133"/>
      <c r="F16" s="131"/>
    </row>
    <row r="17" ht="26.1" customHeight="1" spans="1:6">
      <c r="A17" s="129" t="s">
        <v>158</v>
      </c>
      <c r="B17" s="134"/>
      <c r="C17" s="130" t="s">
        <v>159</v>
      </c>
      <c r="D17" s="128"/>
      <c r="E17" s="133"/>
      <c r="F17" s="131"/>
    </row>
    <row r="18" ht="26.1" customHeight="1" spans="1:6">
      <c r="A18" s="129"/>
      <c r="B18" s="134"/>
      <c r="C18" s="130" t="s">
        <v>160</v>
      </c>
      <c r="D18" s="128"/>
      <c r="E18" s="133"/>
      <c r="F18" s="131"/>
    </row>
    <row r="19" ht="26.1" customHeight="1" spans="1:6">
      <c r="A19" s="129"/>
      <c r="B19" s="134"/>
      <c r="C19" s="130" t="s">
        <v>161</v>
      </c>
      <c r="D19" s="128"/>
      <c r="E19" s="133"/>
      <c r="F19" s="131"/>
    </row>
    <row r="20" ht="26.1" customHeight="1" spans="1:6">
      <c r="A20" s="129"/>
      <c r="B20" s="134"/>
      <c r="C20" s="130" t="s">
        <v>162</v>
      </c>
      <c r="D20" s="128"/>
      <c r="E20" s="133"/>
      <c r="F20" s="131"/>
    </row>
    <row r="21" ht="26.1" customHeight="1" spans="1:6">
      <c r="A21" s="136"/>
      <c r="B21" s="134"/>
      <c r="C21" s="130" t="s">
        <v>163</v>
      </c>
      <c r="D21" s="128"/>
      <c r="E21" s="133"/>
      <c r="F21" s="131"/>
    </row>
    <row r="22" ht="26.1" customHeight="1" spans="1:6">
      <c r="A22" s="129"/>
      <c r="B22" s="134"/>
      <c r="C22" s="130" t="s">
        <v>164</v>
      </c>
      <c r="D22" s="128"/>
      <c r="E22" s="133"/>
      <c r="F22" s="131"/>
    </row>
    <row r="23" ht="26.1" customHeight="1" spans="1:6">
      <c r="A23" s="129"/>
      <c r="B23" s="134"/>
      <c r="C23" s="136" t="s">
        <v>165</v>
      </c>
      <c r="D23" s="128"/>
      <c r="E23" s="133"/>
      <c r="F23" s="131"/>
    </row>
    <row r="24" ht="26.1" customHeight="1" spans="1:6">
      <c r="A24" s="129"/>
      <c r="B24" s="134"/>
      <c r="C24" s="130" t="s">
        <v>166</v>
      </c>
      <c r="D24" s="128"/>
      <c r="E24" s="133"/>
      <c r="F24" s="131"/>
    </row>
    <row r="25" ht="26.1" customHeight="1" spans="1:6">
      <c r="A25" s="129"/>
      <c r="B25" s="134"/>
      <c r="C25" s="136" t="s">
        <v>167</v>
      </c>
      <c r="D25" s="128"/>
      <c r="E25" s="133"/>
      <c r="F25" s="131"/>
    </row>
    <row r="26" ht="26.1" customHeight="1" spans="1:6">
      <c r="A26" s="129"/>
      <c r="B26" s="134"/>
      <c r="C26" s="136" t="s">
        <v>168</v>
      </c>
      <c r="D26" s="128"/>
      <c r="E26" s="133"/>
      <c r="F26" s="131"/>
    </row>
    <row r="27" ht="26.1" customHeight="1" spans="1:6">
      <c r="A27" s="129"/>
      <c r="B27" s="134"/>
      <c r="C27" s="136" t="s">
        <v>169</v>
      </c>
      <c r="D27" s="128"/>
      <c r="E27" s="133"/>
      <c r="F27" s="131"/>
    </row>
    <row r="28" ht="26.1" customHeight="1" spans="1:6">
      <c r="A28" s="129"/>
      <c r="B28" s="134"/>
      <c r="C28" s="136"/>
      <c r="D28" s="128"/>
      <c r="E28" s="133"/>
      <c r="F28" s="131"/>
    </row>
    <row r="29" ht="26.1" customHeight="1" spans="1:6">
      <c r="A29" s="129"/>
      <c r="B29" s="134"/>
      <c r="C29" s="136" t="s">
        <v>170</v>
      </c>
      <c r="D29" s="128"/>
      <c r="E29" s="133"/>
      <c r="F29" s="131"/>
    </row>
    <row r="30" ht="26.1" customHeight="1" spans="1:6">
      <c r="A30" s="129"/>
      <c r="B30" s="134"/>
      <c r="C30" s="136"/>
      <c r="D30" s="137"/>
      <c r="E30" s="138"/>
      <c r="F30" s="139"/>
    </row>
    <row r="31" ht="26.1" customHeight="1" spans="1:6">
      <c r="A31" s="124" t="s">
        <v>123</v>
      </c>
      <c r="B31" s="140">
        <v>1878.29</v>
      </c>
      <c r="C31" s="121" t="s">
        <v>123</v>
      </c>
      <c r="D31" s="141">
        <v>1878.29</v>
      </c>
      <c r="E31" s="141">
        <v>1878.29</v>
      </c>
      <c r="F31" s="142"/>
    </row>
  </sheetData>
  <mergeCells count="4">
    <mergeCell ref="A3:F3"/>
    <mergeCell ref="A4:C4"/>
    <mergeCell ref="A5:B5"/>
    <mergeCell ref="C5:F5"/>
  </mergeCells>
  <pageMargins left="0.75" right="0.75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topLeftCell="B1" workbookViewId="0">
      <selection activeCell="H10" sqref="H10"/>
    </sheetView>
  </sheetViews>
  <sheetFormatPr defaultColWidth="9.16666666666667" defaultRowHeight="11.25"/>
  <cols>
    <col min="1" max="2" width="12.8333333333333" style="28" customWidth="1"/>
    <col min="3" max="3" width="35.6666666666667" style="28" customWidth="1"/>
    <col min="4" max="4" width="14.8333333333333" style="28" customWidth="1"/>
    <col min="5" max="6" width="14.5" style="28" customWidth="1"/>
    <col min="7" max="7" width="13.1666666666667" style="28" customWidth="1"/>
    <col min="8" max="8" width="12.6666666666667" style="28" customWidth="1"/>
    <col min="9" max="10" width="14.5" style="28" customWidth="1"/>
    <col min="11" max="21" width="10.3333333333333" style="28" customWidth="1"/>
    <col min="22" max="22" width="12.6666666666667" style="28" customWidth="1"/>
    <col min="23" max="24" width="6.83333333333333" style="28" customWidth="1"/>
    <col min="25" max="16384" width="9.16666666666667" style="28"/>
  </cols>
  <sheetData>
    <row r="1" ht="24.75" customHeight="1" spans="1:2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48"/>
      <c r="R1" s="48"/>
      <c r="S1" s="49"/>
      <c r="T1" s="49"/>
      <c r="U1" s="62"/>
      <c r="V1" s="95" t="s">
        <v>119</v>
      </c>
      <c r="W1" s="49"/>
      <c r="X1" s="49"/>
    </row>
    <row r="2" ht="24.75" customHeight="1" spans="1:24">
      <c r="A2" s="30" t="s">
        <v>171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9"/>
      <c r="X2" s="49"/>
    </row>
    <row r="3" ht="24.75" customHeight="1" spans="1:24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/>
      <c r="R3" s="50"/>
      <c r="S3" s="54"/>
      <c r="T3" s="54"/>
      <c r="U3" s="54"/>
      <c r="V3" s="112" t="s">
        <v>97</v>
      </c>
      <c r="W3" s="54"/>
      <c r="X3" s="54"/>
    </row>
    <row r="4" ht="24.75" customHeight="1" spans="1:24">
      <c r="A4" s="32" t="s">
        <v>121</v>
      </c>
      <c r="B4" s="107" t="s">
        <v>98</v>
      </c>
      <c r="C4" s="108" t="s">
        <v>122</v>
      </c>
      <c r="D4" s="33" t="s">
        <v>100</v>
      </c>
      <c r="E4" s="33" t="s">
        <v>172</v>
      </c>
      <c r="F4" s="33"/>
      <c r="G4" s="33"/>
      <c r="H4" s="33"/>
      <c r="I4" s="36" t="s">
        <v>173</v>
      </c>
      <c r="J4" s="36"/>
      <c r="K4" s="36"/>
      <c r="L4" s="36"/>
      <c r="M4" s="36"/>
      <c r="N4" s="36"/>
      <c r="O4" s="36"/>
      <c r="P4" s="36"/>
      <c r="Q4" s="36"/>
      <c r="R4" s="36"/>
      <c r="S4" s="107" t="s">
        <v>174</v>
      </c>
      <c r="T4" s="36" t="s">
        <v>175</v>
      </c>
      <c r="U4" s="113" t="s">
        <v>176</v>
      </c>
      <c r="V4" s="36" t="s">
        <v>177</v>
      </c>
      <c r="W4" s="54"/>
      <c r="X4" s="54"/>
    </row>
    <row r="5" ht="24.75" customHeight="1" spans="1:24">
      <c r="A5" s="32"/>
      <c r="B5" s="107"/>
      <c r="C5" s="108"/>
      <c r="D5" s="36"/>
      <c r="E5" s="109" t="s">
        <v>114</v>
      </c>
      <c r="F5" s="38" t="s">
        <v>178</v>
      </c>
      <c r="G5" s="38" t="s">
        <v>179</v>
      </c>
      <c r="H5" s="38" t="s">
        <v>180</v>
      </c>
      <c r="I5" s="38" t="s">
        <v>114</v>
      </c>
      <c r="J5" s="51" t="s">
        <v>181</v>
      </c>
      <c r="K5" s="51" t="s">
        <v>182</v>
      </c>
      <c r="L5" s="51" t="s">
        <v>183</v>
      </c>
      <c r="M5" s="52" t="s">
        <v>184</v>
      </c>
      <c r="N5" s="38" t="s">
        <v>185</v>
      </c>
      <c r="O5" s="38" t="s">
        <v>186</v>
      </c>
      <c r="P5" s="38" t="s">
        <v>187</v>
      </c>
      <c r="Q5" s="38" t="s">
        <v>188</v>
      </c>
      <c r="R5" s="114" t="s">
        <v>189</v>
      </c>
      <c r="S5" s="33"/>
      <c r="T5" s="36"/>
      <c r="U5" s="113"/>
      <c r="V5" s="36"/>
      <c r="W5" s="54"/>
      <c r="X5" s="54"/>
    </row>
    <row r="6" ht="30.75" customHeight="1" spans="1:24">
      <c r="A6" s="32"/>
      <c r="B6" s="107"/>
      <c r="C6" s="108"/>
      <c r="D6" s="36"/>
      <c r="E6" s="56"/>
      <c r="F6" s="36"/>
      <c r="G6" s="36"/>
      <c r="H6" s="36"/>
      <c r="I6" s="36"/>
      <c r="J6" s="53"/>
      <c r="K6" s="53"/>
      <c r="L6" s="53"/>
      <c r="M6" s="51"/>
      <c r="N6" s="36"/>
      <c r="O6" s="36"/>
      <c r="P6" s="36"/>
      <c r="Q6" s="36"/>
      <c r="R6" s="33"/>
      <c r="S6" s="33"/>
      <c r="T6" s="36"/>
      <c r="U6" s="113"/>
      <c r="V6" s="36"/>
      <c r="W6" s="49"/>
      <c r="X6" s="49"/>
    </row>
    <row r="7" ht="24.95" customHeight="1" spans="1:22">
      <c r="A7" s="110"/>
      <c r="B7" s="111"/>
      <c r="C7" s="110" t="s">
        <v>114</v>
      </c>
      <c r="D7" s="93">
        <f>SUM(D8:D15)</f>
        <v>1878.29</v>
      </c>
      <c r="E7" s="93">
        <f>SUM(E8:E15)</f>
        <v>1410.29</v>
      </c>
      <c r="F7" s="93">
        <f>SUM(F8:F15)</f>
        <v>1223.97</v>
      </c>
      <c r="G7" s="93">
        <f>SUM(G8:G15)</f>
        <v>152.19</v>
      </c>
      <c r="H7" s="93">
        <f>SUM(H8:H15)</f>
        <v>34.13</v>
      </c>
      <c r="I7" s="93">
        <v>468</v>
      </c>
      <c r="J7" s="93">
        <v>468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ht="24.95" customHeight="1" spans="1:24">
      <c r="A8" s="71">
        <v>2010601</v>
      </c>
      <c r="B8" s="72" t="s">
        <v>115</v>
      </c>
      <c r="C8" s="72" t="s">
        <v>125</v>
      </c>
      <c r="D8" s="73">
        <v>1043.89</v>
      </c>
      <c r="E8" s="93">
        <f>SUM(F8:H8)</f>
        <v>1043.89</v>
      </c>
      <c r="F8" s="93">
        <v>884.72</v>
      </c>
      <c r="G8" s="93">
        <v>125.04</v>
      </c>
      <c r="H8" s="93">
        <v>34.13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49"/>
      <c r="X8" s="49"/>
    </row>
    <row r="9" ht="24.95" customHeight="1" spans="1:24">
      <c r="A9" s="71">
        <v>2010601</v>
      </c>
      <c r="B9" s="72" t="s">
        <v>117</v>
      </c>
      <c r="C9" s="72" t="s">
        <v>125</v>
      </c>
      <c r="D9" s="73">
        <v>366.4</v>
      </c>
      <c r="E9" s="93">
        <f>SUM(F9:H9)</f>
        <v>366.4</v>
      </c>
      <c r="F9" s="93">
        <v>339.25</v>
      </c>
      <c r="G9" s="93">
        <v>27.15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49"/>
      <c r="X9" s="49"/>
    </row>
    <row r="10" ht="24.95" customHeight="1" spans="1:24">
      <c r="A10" s="71">
        <v>2010602</v>
      </c>
      <c r="B10" s="72" t="s">
        <v>115</v>
      </c>
      <c r="C10" s="72" t="s">
        <v>126</v>
      </c>
      <c r="D10" s="73">
        <v>76</v>
      </c>
      <c r="E10" s="93"/>
      <c r="F10" s="93"/>
      <c r="G10" s="93"/>
      <c r="H10" s="93"/>
      <c r="I10" s="73">
        <v>76</v>
      </c>
      <c r="J10" s="73">
        <v>76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49"/>
      <c r="X10" s="49"/>
    </row>
    <row r="11" ht="24.95" customHeight="1" spans="1:24">
      <c r="A11" s="71">
        <v>2010604</v>
      </c>
      <c r="B11" s="72" t="s">
        <v>115</v>
      </c>
      <c r="C11" s="72" t="s">
        <v>127</v>
      </c>
      <c r="D11" s="73">
        <v>5</v>
      </c>
      <c r="E11" s="93"/>
      <c r="F11" s="93"/>
      <c r="G11" s="93"/>
      <c r="H11" s="93"/>
      <c r="I11" s="73">
        <v>5</v>
      </c>
      <c r="J11" s="73">
        <v>5</v>
      </c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49"/>
      <c r="X11" s="49"/>
    </row>
    <row r="12" ht="24.95" customHeight="1" spans="1:24">
      <c r="A12" s="71">
        <v>2010605</v>
      </c>
      <c r="B12" s="72" t="s">
        <v>115</v>
      </c>
      <c r="C12" s="71" t="s">
        <v>128</v>
      </c>
      <c r="D12" s="71">
        <v>18</v>
      </c>
      <c r="E12" s="93"/>
      <c r="F12" s="45"/>
      <c r="G12" s="45"/>
      <c r="H12" s="45"/>
      <c r="I12" s="71">
        <v>18</v>
      </c>
      <c r="J12" s="71">
        <v>18</v>
      </c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60"/>
      <c r="W12" s="49"/>
      <c r="X12" s="49"/>
    </row>
    <row r="13" ht="24.95" customHeight="1" spans="1:24">
      <c r="A13" s="72">
        <v>2010607</v>
      </c>
      <c r="B13" s="72" t="s">
        <v>115</v>
      </c>
      <c r="C13" s="72" t="s">
        <v>129</v>
      </c>
      <c r="D13" s="72">
        <v>270</v>
      </c>
      <c r="E13" s="72"/>
      <c r="F13" s="72"/>
      <c r="G13" s="72"/>
      <c r="H13" s="72"/>
      <c r="I13" s="72">
        <v>270</v>
      </c>
      <c r="J13" s="72">
        <v>270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49"/>
      <c r="X13" s="49"/>
    </row>
    <row r="14" ht="24.95" customHeight="1" spans="1:24">
      <c r="A14" s="72">
        <v>2010608</v>
      </c>
      <c r="B14" s="72" t="s">
        <v>115</v>
      </c>
      <c r="C14" s="72" t="s">
        <v>130</v>
      </c>
      <c r="D14" s="72">
        <v>90</v>
      </c>
      <c r="E14" s="72"/>
      <c r="F14" s="72"/>
      <c r="G14" s="72"/>
      <c r="H14" s="72"/>
      <c r="I14" s="72">
        <v>90</v>
      </c>
      <c r="J14" s="72">
        <v>90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49"/>
      <c r="X14" s="49"/>
    </row>
    <row r="15" ht="24" customHeight="1" spans="1:24">
      <c r="A15" s="72">
        <v>2010699</v>
      </c>
      <c r="B15" s="72" t="s">
        <v>115</v>
      </c>
      <c r="C15" s="72" t="s">
        <v>131</v>
      </c>
      <c r="D15" s="72">
        <v>9</v>
      </c>
      <c r="E15" s="72"/>
      <c r="F15" s="72"/>
      <c r="G15" s="72"/>
      <c r="H15" s="72"/>
      <c r="I15" s="72">
        <v>9</v>
      </c>
      <c r="J15" s="72">
        <v>9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49"/>
      <c r="X15" s="49"/>
    </row>
    <row r="16" ht="18.95" customHeight="1" spans="1:24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  <c r="W16" s="49"/>
      <c r="X16" s="49"/>
    </row>
    <row r="17" ht="18.95" customHeight="1" spans="1:24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  <c r="W17" s="49"/>
      <c r="X17" s="49"/>
    </row>
    <row r="18" ht="18.95" customHeight="1" spans="1:24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  <c r="W18" s="49"/>
      <c r="X18" s="4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62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tabSelected="1" zoomScale="115" zoomScaleNormal="115" workbookViewId="0">
      <selection activeCell="E10" sqref="E10"/>
    </sheetView>
  </sheetViews>
  <sheetFormatPr defaultColWidth="9.16666666666667" defaultRowHeight="11.25"/>
  <cols>
    <col min="1" max="2" width="11.5" style="94" customWidth="1"/>
    <col min="3" max="3" width="33.8333333333333" style="94" customWidth="1"/>
    <col min="4" max="4" width="17" style="94" customWidth="1"/>
    <col min="5" max="5" width="17.1666666666667" style="94" customWidth="1"/>
    <col min="6" max="6" width="16.1666666666667" style="94" customWidth="1"/>
    <col min="7" max="7" width="13.6666666666667" style="94" customWidth="1"/>
    <col min="8" max="8" width="12.8333333333333" style="94" customWidth="1"/>
    <col min="9" max="10" width="10.1666666666667" style="94" customWidth="1"/>
    <col min="11" max="11" width="13.3333333333333" style="94" customWidth="1"/>
    <col min="12" max="12" width="15.5" style="94" customWidth="1"/>
    <col min="13" max="13" width="13.3333333333333" style="94" customWidth="1"/>
    <col min="14" max="14" width="12.6666666666667" style="94" customWidth="1"/>
    <col min="15" max="15" width="10.1666666666667" style="94" customWidth="1"/>
    <col min="16" max="16" width="13" style="94" customWidth="1"/>
    <col min="17" max="17" width="10.1666666666667" style="94" customWidth="1"/>
    <col min="18" max="18" width="12.1666666666667" style="94" customWidth="1"/>
    <col min="19" max="19" width="12.3333333333333" style="94" customWidth="1"/>
    <col min="20" max="22" width="10.1666666666667" style="94" customWidth="1"/>
    <col min="23" max="23" width="11" style="94" customWidth="1"/>
    <col min="24" max="16384" width="9.16666666666667" style="94"/>
  </cols>
  <sheetData>
    <row r="1" s="49" customFormat="1" ht="23.1" customHeight="1" spans="1:23">
      <c r="A1" s="95"/>
      <c r="B1" s="95"/>
      <c r="C1" s="95"/>
      <c r="D1" s="95"/>
      <c r="E1" s="95"/>
      <c r="F1" s="95"/>
      <c r="G1" s="95"/>
      <c r="H1" s="95"/>
      <c r="I1" s="95"/>
      <c r="J1" s="95"/>
      <c r="L1" s="95"/>
      <c r="M1" s="95"/>
      <c r="N1" s="95"/>
      <c r="O1" s="95"/>
      <c r="P1" s="95"/>
      <c r="Q1" s="95"/>
      <c r="R1" s="95"/>
      <c r="S1" s="95"/>
      <c r="T1" s="80" t="s">
        <v>190</v>
      </c>
      <c r="U1" s="80"/>
      <c r="V1" s="80"/>
      <c r="W1" s="80"/>
    </row>
    <row r="2" s="49" customFormat="1" ht="23.1" customHeight="1" spans="1:23">
      <c r="A2" s="30" t="s">
        <v>191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="49" customFormat="1" ht="44.25" customHeight="1" spans="4:23">
      <c r="D3" s="64"/>
      <c r="E3" s="64"/>
      <c r="F3" s="64"/>
      <c r="G3" s="64"/>
      <c r="H3" s="64"/>
      <c r="I3" s="64"/>
      <c r="J3" s="64"/>
      <c r="L3" s="99"/>
      <c r="M3" s="99"/>
      <c r="N3" s="29"/>
      <c r="O3" s="64"/>
      <c r="P3" s="100"/>
      <c r="Q3" s="64"/>
      <c r="R3" s="64"/>
      <c r="S3" s="99"/>
      <c r="U3" s="102"/>
      <c r="V3" s="102"/>
      <c r="W3" s="102" t="s">
        <v>97</v>
      </c>
    </row>
    <row r="4" s="49" customFormat="1" ht="23.1" customHeight="1" spans="1:23">
      <c r="A4" s="36" t="s">
        <v>121</v>
      </c>
      <c r="B4" s="36" t="s">
        <v>98</v>
      </c>
      <c r="C4" s="68" t="s">
        <v>122</v>
      </c>
      <c r="D4" s="33" t="s">
        <v>123</v>
      </c>
      <c r="E4" s="68" t="s">
        <v>192</v>
      </c>
      <c r="F4" s="68"/>
      <c r="G4" s="68"/>
      <c r="H4" s="68"/>
      <c r="I4" s="68"/>
      <c r="J4" s="68"/>
      <c r="K4" s="68" t="s">
        <v>193</v>
      </c>
      <c r="L4" s="68"/>
      <c r="M4" s="68"/>
      <c r="N4" s="68"/>
      <c r="O4" s="68"/>
      <c r="P4" s="68"/>
      <c r="Q4" s="68"/>
      <c r="R4" s="103"/>
      <c r="S4" s="103" t="s">
        <v>194</v>
      </c>
      <c r="T4" s="68" t="s">
        <v>195</v>
      </c>
      <c r="U4" s="68"/>
      <c r="V4" s="68"/>
      <c r="W4" s="68"/>
    </row>
    <row r="5" s="49" customFormat="1" ht="19.5" customHeight="1" spans="1:23">
      <c r="A5" s="36"/>
      <c r="B5" s="36"/>
      <c r="C5" s="68"/>
      <c r="D5" s="33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03"/>
      <c r="S5" s="103"/>
      <c r="T5" s="68"/>
      <c r="U5" s="68"/>
      <c r="V5" s="68"/>
      <c r="W5" s="68"/>
    </row>
    <row r="6" s="49" customFormat="1" ht="50.25" customHeight="1" spans="1:23">
      <c r="A6" s="36"/>
      <c r="B6" s="36"/>
      <c r="C6" s="68"/>
      <c r="D6" s="36"/>
      <c r="E6" s="57" t="s">
        <v>114</v>
      </c>
      <c r="F6" s="57" t="s">
        <v>196</v>
      </c>
      <c r="G6" s="57" t="s">
        <v>197</v>
      </c>
      <c r="H6" s="57" t="s">
        <v>198</v>
      </c>
      <c r="I6" s="57" t="s">
        <v>199</v>
      </c>
      <c r="J6" s="57" t="s">
        <v>200</v>
      </c>
      <c r="K6" s="101" t="s">
        <v>114</v>
      </c>
      <c r="L6" s="101" t="s">
        <v>201</v>
      </c>
      <c r="M6" s="101" t="s">
        <v>202</v>
      </c>
      <c r="N6" s="57" t="s">
        <v>203</v>
      </c>
      <c r="O6" s="57" t="s">
        <v>204</v>
      </c>
      <c r="P6" s="57" t="s">
        <v>205</v>
      </c>
      <c r="Q6" s="57" t="s">
        <v>206</v>
      </c>
      <c r="R6" s="104" t="s">
        <v>207</v>
      </c>
      <c r="S6" s="68"/>
      <c r="T6" s="58" t="s">
        <v>114</v>
      </c>
      <c r="U6" s="58" t="s">
        <v>208</v>
      </c>
      <c r="V6" s="58" t="s">
        <v>209</v>
      </c>
      <c r="W6" s="105" t="s">
        <v>195</v>
      </c>
    </row>
    <row r="7" s="28" customFormat="1" ht="23.1" customHeight="1" spans="1:23">
      <c r="A7" s="96"/>
      <c r="B7" s="97"/>
      <c r="C7" s="72" t="s">
        <v>114</v>
      </c>
      <c r="D7" s="73">
        <f>SUM(D8:D9)</f>
        <v>1223.97</v>
      </c>
      <c r="E7" s="73">
        <f t="shared" ref="E7:U7" si="0">SUM(E8:E9)</f>
        <v>820.2</v>
      </c>
      <c r="F7" s="73">
        <f t="shared" si="0"/>
        <v>492.96</v>
      </c>
      <c r="G7" s="73">
        <f t="shared" si="0"/>
        <v>327.24</v>
      </c>
      <c r="H7" s="73"/>
      <c r="I7" s="73"/>
      <c r="J7" s="73"/>
      <c r="K7" s="73">
        <f t="shared" si="0"/>
        <v>304.15</v>
      </c>
      <c r="L7" s="73">
        <f t="shared" si="0"/>
        <v>164.04</v>
      </c>
      <c r="M7" s="73">
        <f t="shared" si="0"/>
        <v>65.62</v>
      </c>
      <c r="N7" s="73">
        <f t="shared" si="0"/>
        <v>61.51</v>
      </c>
      <c r="O7" s="73"/>
      <c r="P7" s="73">
        <f t="shared" si="0"/>
        <v>8.2</v>
      </c>
      <c r="Q7" s="73">
        <f t="shared" si="0"/>
        <v>1.57</v>
      </c>
      <c r="R7" s="73">
        <f t="shared" si="0"/>
        <v>3.21</v>
      </c>
      <c r="S7" s="73">
        <f t="shared" si="0"/>
        <v>98.43</v>
      </c>
      <c r="T7" s="73">
        <f t="shared" si="0"/>
        <v>1.19</v>
      </c>
      <c r="U7" s="73">
        <f t="shared" si="0"/>
        <v>1.19</v>
      </c>
      <c r="V7" s="73"/>
      <c r="W7" s="87"/>
    </row>
    <row r="8" s="49" customFormat="1" ht="23.1" customHeight="1" spans="1:255">
      <c r="A8" s="71">
        <v>2010601</v>
      </c>
      <c r="B8" s="72" t="s">
        <v>115</v>
      </c>
      <c r="C8" s="72" t="s">
        <v>125</v>
      </c>
      <c r="D8" s="73">
        <v>884.72</v>
      </c>
      <c r="E8" s="93">
        <f>SUM(F8:J8)</f>
        <v>595.24</v>
      </c>
      <c r="F8" s="93">
        <v>357.2</v>
      </c>
      <c r="G8" s="93">
        <v>238.04</v>
      </c>
      <c r="H8" s="93"/>
      <c r="I8" s="98"/>
      <c r="J8" s="98"/>
      <c r="K8" s="98">
        <f>SUM(L8:R8)</f>
        <v>217.26</v>
      </c>
      <c r="L8" s="98">
        <v>119.05</v>
      </c>
      <c r="M8" s="98">
        <v>47.62</v>
      </c>
      <c r="N8" s="98">
        <v>44.64</v>
      </c>
      <c r="O8" s="98"/>
      <c r="P8" s="98">
        <v>5.95</v>
      </c>
      <c r="Q8" s="98"/>
      <c r="R8" s="98"/>
      <c r="S8" s="98">
        <v>71.43</v>
      </c>
      <c r="T8" s="98">
        <v>0.79</v>
      </c>
      <c r="U8" s="98">
        <v>0.79</v>
      </c>
      <c r="V8" s="98"/>
      <c r="W8" s="87"/>
      <c r="X8" s="106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="49" customFormat="1" ht="23.1" customHeight="1" spans="1:255">
      <c r="A9" s="71">
        <v>2010601</v>
      </c>
      <c r="B9" s="72" t="s">
        <v>117</v>
      </c>
      <c r="C9" s="72" t="s">
        <v>125</v>
      </c>
      <c r="D9" s="73">
        <v>339.25</v>
      </c>
      <c r="E9" s="93">
        <f>SUM(F9:J9)</f>
        <v>224.96</v>
      </c>
      <c r="F9" s="93">
        <v>135.76</v>
      </c>
      <c r="G9" s="93">
        <v>89.2</v>
      </c>
      <c r="H9" s="93"/>
      <c r="I9" s="98"/>
      <c r="J9" s="98"/>
      <c r="K9" s="98">
        <f>SUM(L9:R9)</f>
        <v>86.89</v>
      </c>
      <c r="L9" s="98">
        <v>44.99</v>
      </c>
      <c r="M9" s="98">
        <v>18</v>
      </c>
      <c r="N9" s="98">
        <v>16.87</v>
      </c>
      <c r="O9" s="98"/>
      <c r="P9" s="98">
        <v>2.25</v>
      </c>
      <c r="Q9" s="98">
        <v>1.57</v>
      </c>
      <c r="R9" s="98">
        <v>3.21</v>
      </c>
      <c r="S9" s="98">
        <v>27</v>
      </c>
      <c r="T9" s="98">
        <v>0.4</v>
      </c>
      <c r="U9" s="98">
        <v>0.4</v>
      </c>
      <c r="V9" s="98"/>
      <c r="W9" s="87"/>
      <c r="X9" s="106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="49" customFormat="1" ht="23.1" customHeight="1" spans="1:255">
      <c r="A10" s="96"/>
      <c r="B10" s="97"/>
      <c r="C10" s="96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87"/>
      <c r="X10" s="106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="49" customFormat="1" ht="23.1" customHeight="1" spans="1:23">
      <c r="A11" s="74"/>
      <c r="B11" s="75"/>
      <c r="C11" s="75"/>
      <c r="D11" s="74"/>
      <c r="E11" s="74"/>
      <c r="F11" s="74"/>
      <c r="G11" s="74"/>
      <c r="H11" s="74"/>
      <c r="I11" s="74"/>
      <c r="J11" s="74"/>
      <c r="K11" s="60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s="49" customFormat="1" ht="23.1" customHeight="1" spans="1:23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60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s="49" customFormat="1" ht="23.1" customHeight="1" spans="1:2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60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workbookViewId="0">
      <selection activeCell="A8" sqref="A8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3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63"/>
      <c r="B1" s="63"/>
      <c r="C1" s="63"/>
      <c r="D1" s="63"/>
      <c r="E1" s="63"/>
      <c r="F1" s="63"/>
      <c r="G1" s="63" t="s">
        <v>210</v>
      </c>
      <c r="H1" s="63"/>
      <c r="I1" s="63"/>
      <c r="J1" s="63"/>
      <c r="K1" s="63"/>
      <c r="L1" s="63"/>
      <c r="M1" s="63"/>
      <c r="N1" s="63"/>
      <c r="O1" s="63"/>
      <c r="P1" s="63"/>
      <c r="R1" s="77"/>
      <c r="S1" s="77"/>
      <c r="T1" s="77"/>
      <c r="U1" s="91" t="s">
        <v>211</v>
      </c>
      <c r="V1" s="91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</row>
    <row r="2" ht="23.1" customHeight="1" spans="1:244">
      <c r="A2" s="30" t="s">
        <v>212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</row>
    <row r="3" ht="23.1" customHeight="1" spans="1:244">
      <c r="A3" s="64"/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R3" s="77"/>
      <c r="S3" s="77"/>
      <c r="T3" s="77"/>
      <c r="U3" s="92" t="s">
        <v>97</v>
      </c>
      <c r="V3" s="92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</row>
    <row r="4" ht="23.1" customHeight="1" spans="1:244">
      <c r="A4" s="36" t="s">
        <v>121</v>
      </c>
      <c r="B4" s="67" t="s">
        <v>98</v>
      </c>
      <c r="C4" s="84" t="s">
        <v>122</v>
      </c>
      <c r="D4" s="67" t="s">
        <v>123</v>
      </c>
      <c r="E4" s="70" t="s">
        <v>213</v>
      </c>
      <c r="F4" s="70" t="s">
        <v>214</v>
      </c>
      <c r="G4" s="70" t="s">
        <v>215</v>
      </c>
      <c r="H4" s="70" t="s">
        <v>216</v>
      </c>
      <c r="I4" s="70" t="s">
        <v>217</v>
      </c>
      <c r="J4" s="82" t="s">
        <v>218</v>
      </c>
      <c r="K4" s="82" t="s">
        <v>219</v>
      </c>
      <c r="L4" s="82" t="s">
        <v>220</v>
      </c>
      <c r="M4" s="82" t="s">
        <v>221</v>
      </c>
      <c r="N4" s="82" t="s">
        <v>222</v>
      </c>
      <c r="O4" s="82" t="s">
        <v>223</v>
      </c>
      <c r="P4" s="88" t="s">
        <v>224</v>
      </c>
      <c r="Q4" s="82" t="s">
        <v>225</v>
      </c>
      <c r="R4" s="36" t="s">
        <v>226</v>
      </c>
      <c r="S4" s="32" t="s">
        <v>227</v>
      </c>
      <c r="T4" s="36" t="s">
        <v>228</v>
      </c>
      <c r="U4" s="36" t="s">
        <v>229</v>
      </c>
      <c r="V4" s="36" t="s">
        <v>230</v>
      </c>
      <c r="W4" s="79"/>
      <c r="X4" s="79"/>
      <c r="Y4" s="79"/>
      <c r="Z4" s="79"/>
      <c r="AA4" s="79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</row>
    <row r="5" ht="19.5" customHeight="1" spans="1:244">
      <c r="A5" s="36"/>
      <c r="B5" s="67"/>
      <c r="C5" s="84"/>
      <c r="D5" s="67"/>
      <c r="E5" s="70"/>
      <c r="F5" s="70"/>
      <c r="G5" s="70"/>
      <c r="H5" s="70"/>
      <c r="I5" s="70"/>
      <c r="J5" s="82"/>
      <c r="K5" s="82"/>
      <c r="L5" s="82"/>
      <c r="M5" s="82"/>
      <c r="N5" s="82"/>
      <c r="O5" s="82"/>
      <c r="P5" s="89"/>
      <c r="Q5" s="82"/>
      <c r="R5" s="36"/>
      <c r="S5" s="32"/>
      <c r="T5" s="36"/>
      <c r="U5" s="36"/>
      <c r="V5" s="36"/>
      <c r="W5" s="79"/>
      <c r="X5" s="79"/>
      <c r="Y5" s="79"/>
      <c r="Z5" s="79"/>
      <c r="AA5" s="79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</row>
    <row r="6" ht="39.75" customHeight="1" spans="1:244">
      <c r="A6" s="36"/>
      <c r="B6" s="67"/>
      <c r="C6" s="84"/>
      <c r="D6" s="67"/>
      <c r="E6" s="70"/>
      <c r="F6" s="70"/>
      <c r="G6" s="70"/>
      <c r="H6" s="70"/>
      <c r="I6" s="70"/>
      <c r="J6" s="82"/>
      <c r="K6" s="82"/>
      <c r="L6" s="82"/>
      <c r="M6" s="82"/>
      <c r="N6" s="82"/>
      <c r="O6" s="82"/>
      <c r="P6" s="90"/>
      <c r="Q6" s="82"/>
      <c r="R6" s="36"/>
      <c r="S6" s="32"/>
      <c r="T6" s="36"/>
      <c r="U6" s="36"/>
      <c r="V6" s="36"/>
      <c r="W6" s="79"/>
      <c r="X6" s="79"/>
      <c r="Y6" s="79"/>
      <c r="Z6" s="79"/>
      <c r="AA6" s="79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</row>
    <row r="7" s="28" customFormat="1" ht="25.5" customHeight="1" spans="1:22">
      <c r="A7" s="85"/>
      <c r="B7" s="86"/>
      <c r="C7" s="85" t="s">
        <v>114</v>
      </c>
      <c r="D7" s="87">
        <f>SUM(D8:D9)</f>
        <v>152.19</v>
      </c>
      <c r="E7" s="87">
        <f t="shared" ref="E7:V7" si="0">SUM(E8:E9)</f>
        <v>10.64</v>
      </c>
      <c r="F7" s="87">
        <f t="shared" si="0"/>
        <v>4.56</v>
      </c>
      <c r="G7" s="87">
        <f t="shared" si="0"/>
        <v>1.52</v>
      </c>
      <c r="H7" s="87">
        <f t="shared" si="0"/>
        <v>3.04</v>
      </c>
      <c r="I7" s="87">
        <f t="shared" si="0"/>
        <v>4.56</v>
      </c>
      <c r="J7" s="87">
        <f t="shared" si="0"/>
        <v>0</v>
      </c>
      <c r="K7" s="87">
        <f t="shared" si="0"/>
        <v>22.8</v>
      </c>
      <c r="L7" s="87">
        <f t="shared" si="0"/>
        <v>1.52</v>
      </c>
      <c r="M7" s="87">
        <f t="shared" si="0"/>
        <v>0</v>
      </c>
      <c r="N7" s="87">
        <f t="shared" si="0"/>
        <v>7.6</v>
      </c>
      <c r="O7" s="87">
        <f t="shared" si="0"/>
        <v>0</v>
      </c>
      <c r="P7" s="87">
        <f t="shared" si="0"/>
        <v>0</v>
      </c>
      <c r="Q7" s="87">
        <f t="shared" si="0"/>
        <v>16.72</v>
      </c>
      <c r="R7" s="87">
        <f t="shared" si="0"/>
        <v>4.51</v>
      </c>
      <c r="S7" s="87">
        <f t="shared" si="0"/>
        <v>0</v>
      </c>
      <c r="T7" s="87">
        <f t="shared" si="0"/>
        <v>0</v>
      </c>
      <c r="U7" s="87">
        <f t="shared" si="0"/>
        <v>52.32</v>
      </c>
      <c r="V7" s="87">
        <f t="shared" si="0"/>
        <v>22.4</v>
      </c>
    </row>
    <row r="8" ht="25.5" customHeight="1" spans="1:244">
      <c r="A8" s="71">
        <v>2010601</v>
      </c>
      <c r="B8" s="72" t="s">
        <v>115</v>
      </c>
      <c r="C8" s="72" t="s">
        <v>125</v>
      </c>
      <c r="D8" s="87">
        <f>SUM(E8:V8)</f>
        <v>125.04</v>
      </c>
      <c r="E8" s="87">
        <v>7.63</v>
      </c>
      <c r="F8" s="87">
        <v>3.27</v>
      </c>
      <c r="G8" s="87">
        <v>1.09</v>
      </c>
      <c r="H8" s="87">
        <v>2.18</v>
      </c>
      <c r="I8" s="87">
        <v>3.27</v>
      </c>
      <c r="J8" s="87"/>
      <c r="K8" s="87">
        <v>16.35</v>
      </c>
      <c r="L8" s="87">
        <v>1.09</v>
      </c>
      <c r="M8" s="87"/>
      <c r="N8" s="87">
        <v>5.45</v>
      </c>
      <c r="O8" s="87"/>
      <c r="P8" s="87"/>
      <c r="Q8" s="87">
        <v>11.99</v>
      </c>
      <c r="R8" s="87">
        <v>3.2</v>
      </c>
      <c r="S8" s="87"/>
      <c r="T8" s="87"/>
      <c r="U8" s="93">
        <v>52.32</v>
      </c>
      <c r="V8" s="87">
        <v>17.2</v>
      </c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</row>
    <row r="9" ht="25.5" customHeight="1" spans="1:244">
      <c r="A9" s="71">
        <v>2010601</v>
      </c>
      <c r="B9" s="72" t="s">
        <v>117</v>
      </c>
      <c r="C9" s="72" t="s">
        <v>125</v>
      </c>
      <c r="D9" s="87">
        <f>SUM(E9:V9)</f>
        <v>27.15</v>
      </c>
      <c r="E9" s="87">
        <v>3.01</v>
      </c>
      <c r="F9" s="87">
        <v>1.29</v>
      </c>
      <c r="G9" s="87">
        <v>0.43</v>
      </c>
      <c r="H9" s="87">
        <v>0.86</v>
      </c>
      <c r="I9" s="87">
        <v>1.29</v>
      </c>
      <c r="J9" s="87"/>
      <c r="K9" s="87">
        <v>6.45</v>
      </c>
      <c r="L9" s="87">
        <v>0.43</v>
      </c>
      <c r="M9" s="87"/>
      <c r="N9" s="87">
        <v>2.15</v>
      </c>
      <c r="O9" s="87"/>
      <c r="P9" s="87"/>
      <c r="Q9" s="87">
        <v>4.73</v>
      </c>
      <c r="R9" s="87">
        <v>1.31</v>
      </c>
      <c r="S9" s="87"/>
      <c r="T9" s="87"/>
      <c r="U9" s="93"/>
      <c r="V9" s="87">
        <v>5.2</v>
      </c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</row>
    <row r="10" ht="25.5" customHeight="1" spans="1:244">
      <c r="A10" s="85"/>
      <c r="B10" s="86"/>
      <c r="C10" s="85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3"/>
      <c r="V10" s="8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</row>
    <row r="11" ht="23.1" customHeight="1" spans="1:244">
      <c r="A11" s="74"/>
      <c r="B11" s="75"/>
      <c r="C11" s="75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6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</row>
    <row r="12" ht="23.1" customHeight="1" spans="1:244">
      <c r="A12" s="76"/>
      <c r="B12" s="76"/>
      <c r="C12" s="74"/>
      <c r="D12" s="74"/>
      <c r="E12" s="76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6"/>
      <c r="S12" s="76"/>
      <c r="T12" s="76"/>
      <c r="U12" s="76"/>
      <c r="V12" s="76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</row>
    <row r="13" ht="23.1" customHeight="1" spans="1:244">
      <c r="A13" s="76"/>
      <c r="B13" s="76"/>
      <c r="C13" s="76"/>
      <c r="D13" s="76"/>
      <c r="E13" s="76"/>
      <c r="F13" s="74"/>
      <c r="G13" s="76"/>
      <c r="H13" s="76"/>
      <c r="I13" s="76"/>
      <c r="J13" s="76"/>
      <c r="K13" s="76"/>
      <c r="L13" s="74"/>
      <c r="M13" s="74"/>
      <c r="N13" s="74"/>
      <c r="O13" s="74"/>
      <c r="P13" s="74"/>
      <c r="Q13" s="74"/>
      <c r="R13" s="76"/>
      <c r="S13" s="76"/>
      <c r="T13" s="76"/>
      <c r="U13" s="76"/>
      <c r="V13" s="76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</row>
    <row r="14" ht="23.1" customHeight="1" spans="1:244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8"/>
      <c r="M14" s="78"/>
      <c r="N14" s="78"/>
      <c r="O14" s="78"/>
      <c r="P14" s="78"/>
      <c r="Q14" s="78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</row>
    <row r="15" ht="23.1" customHeight="1" spans="1:244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</row>
    <row r="16" ht="23.1" customHeight="1" spans="1:244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7"/>
  <sheetViews>
    <sheetView showGridLines="0" workbookViewId="0">
      <selection activeCell="I9" sqref="I9"/>
    </sheetView>
  </sheetViews>
  <sheetFormatPr defaultColWidth="9.16666666666667" defaultRowHeight="11.25"/>
  <cols>
    <col min="1" max="1" width="10" customWidth="1"/>
    <col min="2" max="2" width="15.1666666666667" customWidth="1"/>
    <col min="3" max="3" width="38.8333333333333" customWidth="1"/>
    <col min="4" max="4" width="14.6666666666667" customWidth="1"/>
    <col min="5" max="15" width="11.6666666666667" customWidth="1"/>
    <col min="16" max="247" width="6.66666666666667" customWidth="1"/>
  </cols>
  <sheetData>
    <row r="1" ht="23.1" customHeight="1" spans="1:247">
      <c r="A1" s="63"/>
      <c r="B1" s="63"/>
      <c r="C1" s="63"/>
      <c r="D1" s="63"/>
      <c r="E1" s="63"/>
      <c r="F1" s="63"/>
      <c r="G1" s="63"/>
      <c r="H1" s="63"/>
      <c r="I1" s="63"/>
      <c r="J1" s="63"/>
      <c r="K1" s="79"/>
      <c r="L1" s="63"/>
      <c r="M1" s="63"/>
      <c r="N1" s="63"/>
      <c r="O1" s="80" t="s">
        <v>231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</row>
    <row r="2" ht="23.1" customHeight="1" spans="1:247">
      <c r="A2" s="30" t="s">
        <v>232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</row>
    <row r="3" ht="42" customHeight="1" spans="1:247">
      <c r="A3" s="64"/>
      <c r="B3" s="64"/>
      <c r="C3" s="64"/>
      <c r="D3" s="65"/>
      <c r="E3" s="66"/>
      <c r="F3" s="29"/>
      <c r="G3" s="65"/>
      <c r="H3" s="29"/>
      <c r="I3" s="65"/>
      <c r="J3" s="65"/>
      <c r="K3" s="79"/>
      <c r="L3" s="65"/>
      <c r="M3" s="65"/>
      <c r="N3" s="65"/>
      <c r="O3" s="81" t="s">
        <v>97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</row>
    <row r="4" ht="23.1" customHeight="1" spans="1:247">
      <c r="A4" s="67" t="s">
        <v>121</v>
      </c>
      <c r="B4" s="67" t="s">
        <v>98</v>
      </c>
      <c r="C4" s="68" t="s">
        <v>122</v>
      </c>
      <c r="D4" s="69" t="s">
        <v>123</v>
      </c>
      <c r="E4" s="70" t="s">
        <v>233</v>
      </c>
      <c r="F4" s="70" t="s">
        <v>234</v>
      </c>
      <c r="G4" s="70" t="s">
        <v>235</v>
      </c>
      <c r="H4" s="70" t="s">
        <v>236</v>
      </c>
      <c r="I4" s="70" t="s">
        <v>237</v>
      </c>
      <c r="J4" s="70" t="s">
        <v>238</v>
      </c>
      <c r="K4" s="82" t="s">
        <v>239</v>
      </c>
      <c r="L4" s="82" t="s">
        <v>240</v>
      </c>
      <c r="M4" s="82" t="s">
        <v>241</v>
      </c>
      <c r="N4" s="82" t="s">
        <v>242</v>
      </c>
      <c r="O4" s="82" t="s">
        <v>243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</row>
    <row r="5" ht="19.5" customHeight="1" spans="1:247">
      <c r="A5" s="67"/>
      <c r="B5" s="67"/>
      <c r="C5" s="68"/>
      <c r="D5" s="69"/>
      <c r="E5" s="70"/>
      <c r="F5" s="70"/>
      <c r="G5" s="70"/>
      <c r="H5" s="70"/>
      <c r="I5" s="70"/>
      <c r="J5" s="70"/>
      <c r="K5" s="82"/>
      <c r="L5" s="82"/>
      <c r="M5" s="82"/>
      <c r="N5" s="82"/>
      <c r="O5" s="82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</row>
    <row r="6" ht="39.75" customHeight="1" spans="1:247">
      <c r="A6" s="67"/>
      <c r="B6" s="67"/>
      <c r="C6" s="68"/>
      <c r="D6" s="69"/>
      <c r="E6" s="70"/>
      <c r="F6" s="70"/>
      <c r="G6" s="70"/>
      <c r="H6" s="70"/>
      <c r="I6" s="70"/>
      <c r="J6" s="70"/>
      <c r="K6" s="82"/>
      <c r="L6" s="82"/>
      <c r="M6" s="82"/>
      <c r="N6" s="82"/>
      <c r="O6" s="82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</row>
    <row r="7" s="28" customFormat="1" ht="23.1" customHeight="1" spans="1:247">
      <c r="A7" s="71"/>
      <c r="B7" s="72"/>
      <c r="C7" s="71" t="s">
        <v>114</v>
      </c>
      <c r="D7" s="73">
        <v>34.13</v>
      </c>
      <c r="E7" s="73">
        <v>26.81</v>
      </c>
      <c r="F7" s="73"/>
      <c r="G7" s="73"/>
      <c r="H7" s="73"/>
      <c r="I7" s="73">
        <v>7.32</v>
      </c>
      <c r="J7" s="73"/>
      <c r="K7" s="73"/>
      <c r="L7" s="83"/>
      <c r="M7" s="73"/>
      <c r="N7" s="73"/>
      <c r="O7" s="73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</row>
    <row r="8" ht="23.1" customHeight="1" spans="1:15">
      <c r="A8" s="71">
        <v>2010601</v>
      </c>
      <c r="B8" s="72" t="s">
        <v>115</v>
      </c>
      <c r="C8" s="72" t="s">
        <v>125</v>
      </c>
      <c r="D8" s="73">
        <v>34.13</v>
      </c>
      <c r="E8" s="73">
        <v>26.81</v>
      </c>
      <c r="F8" s="73"/>
      <c r="G8" s="73"/>
      <c r="H8" s="73"/>
      <c r="I8" s="73">
        <v>7.32</v>
      </c>
      <c r="J8" s="73"/>
      <c r="K8" s="73"/>
      <c r="L8" s="83"/>
      <c r="M8" s="73"/>
      <c r="N8" s="73"/>
      <c r="O8" s="73"/>
    </row>
    <row r="9" ht="23.1" customHeight="1" spans="1:247">
      <c r="A9" s="71"/>
      <c r="B9" s="72"/>
      <c r="C9" s="71"/>
      <c r="D9" s="73"/>
      <c r="E9" s="73"/>
      <c r="F9" s="73"/>
      <c r="G9" s="73"/>
      <c r="H9" s="73"/>
      <c r="I9" s="73"/>
      <c r="J9" s="73"/>
      <c r="K9" s="73"/>
      <c r="L9" s="83"/>
      <c r="M9" s="73"/>
      <c r="N9" s="73"/>
      <c r="O9" s="73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</row>
    <row r="10" ht="23.1" customHeight="1" spans="1:247">
      <c r="A10" s="71"/>
      <c r="B10" s="72"/>
      <c r="C10" s="71"/>
      <c r="D10" s="73"/>
      <c r="E10" s="73"/>
      <c r="F10" s="73"/>
      <c r="G10" s="73"/>
      <c r="H10" s="73"/>
      <c r="I10" s="73"/>
      <c r="J10" s="73"/>
      <c r="K10" s="73"/>
      <c r="L10" s="83"/>
      <c r="M10" s="73"/>
      <c r="N10" s="73"/>
      <c r="O10" s="73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</row>
    <row r="11" ht="23.1" customHeight="1" spans="1:247">
      <c r="A11" s="74"/>
      <c r="B11" s="75"/>
      <c r="C11" s="75"/>
      <c r="D11" s="74"/>
      <c r="E11" s="74"/>
      <c r="F11" s="74"/>
      <c r="G11" s="74"/>
      <c r="H11" s="74"/>
      <c r="I11" s="74"/>
      <c r="J11" s="74"/>
      <c r="K11" s="60"/>
      <c r="L11" s="74"/>
      <c r="M11" s="74"/>
      <c r="N11" s="74"/>
      <c r="O11" s="74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</row>
    <row r="12" ht="23.1" customHeight="1" spans="1:247">
      <c r="A12" s="74"/>
      <c r="B12" s="74"/>
      <c r="C12" s="74"/>
      <c r="D12" s="74"/>
      <c r="E12" s="74"/>
      <c r="F12" s="74"/>
      <c r="G12" s="74"/>
      <c r="H12" s="74"/>
      <c r="I12" s="42"/>
      <c r="J12" s="74"/>
      <c r="K12" s="60"/>
      <c r="L12" s="74"/>
      <c r="M12" s="74"/>
      <c r="N12" s="74"/>
      <c r="O12" s="74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</row>
    <row r="13" ht="23.1" customHeight="1" spans="1:247">
      <c r="A13" s="76"/>
      <c r="B13" s="76"/>
      <c r="C13" s="76"/>
      <c r="D13" s="76"/>
      <c r="E13" s="74"/>
      <c r="F13" s="74"/>
      <c r="G13" s="76"/>
      <c r="H13" s="76"/>
      <c r="I13" s="76"/>
      <c r="J13" s="76"/>
      <c r="K13" s="60"/>
      <c r="L13" s="74"/>
      <c r="M13" s="74"/>
      <c r="N13" s="74"/>
      <c r="O13" s="74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</row>
    <row r="14" ht="23.1" customHeight="1" spans="1:247">
      <c r="A14" s="77"/>
      <c r="B14" s="77"/>
      <c r="C14" s="77"/>
      <c r="D14" s="77"/>
      <c r="E14" s="77"/>
      <c r="F14" s="78"/>
      <c r="G14" s="78"/>
      <c r="H14" s="78"/>
      <c r="I14" s="77"/>
      <c r="J14" s="77"/>
      <c r="K14" s="79"/>
      <c r="L14" s="77"/>
      <c r="M14" s="77"/>
      <c r="N14" s="78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</row>
    <row r="15" ht="23.1" customHeight="1" spans="1:247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9"/>
      <c r="L15" s="77"/>
      <c r="M15" s="77"/>
      <c r="N15" s="78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</row>
    <row r="16" ht="23.1" customHeight="1" spans="1:247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9"/>
      <c r="L16" s="77"/>
      <c r="M16" s="77"/>
      <c r="N16" s="78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</row>
    <row r="17" ht="23.1" customHeight="1" spans="1:24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表1-部门收支总表（</vt:lpstr>
      <vt:lpstr>表2-部门收入总体情况表</vt:lpstr>
      <vt:lpstr>表3-部门支出总体情况表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表8-政府性基金拨款支出情况表</vt:lpstr>
      <vt:lpstr>表9-“三公”经费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2019-01-25T07:39:00Z</cp:lastPrinted>
  <dcterms:modified xsi:type="dcterms:W3CDTF">2018-05-18T12:10:13Z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