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 tabRatio="952" firstSheet="1" activeTab="1"/>
  </bookViews>
  <sheets>
    <sheet name="表1-部门收支总表（" sheetId="3" r:id="rId1"/>
    <sheet name="表2-收入预算总表" sheetId="4" r:id="rId2"/>
    <sheet name="表3-支出预算汇总表" sheetId="45" r:id="rId3"/>
    <sheet name="表4-支出预算分类总表" sheetId="7" r:id="rId4"/>
    <sheet name="表5-基本支出预算明细表—工资福利支出" sheetId="9" r:id="rId5"/>
    <sheet name="表6-基本支出预算明细表—商品和服务支出" sheetId="11" r:id="rId6"/>
    <sheet name="表7-基本支出预算明细表—对个人和家庭的补助" sheetId="13" r:id="rId7"/>
    <sheet name="表8-政府性基金拨款支出情况表" sheetId="46" r:id="rId8"/>
    <sheet name="表9-“三公”经费" sheetId="44" r:id="rId9"/>
    <sheet name="财政拨款收支总表" sheetId="47" r:id="rId10"/>
  </sheets>
  <definedNames>
    <definedName name="a" localSheetId="9">#REF!</definedName>
    <definedName name="a">#REF!</definedName>
    <definedName name="A0" localSheetId="9">#REF!</definedName>
    <definedName name="A0">#REF!</definedName>
    <definedName name="maocuhui" localSheetId="9">#REF!</definedName>
    <definedName name="maocuhui">#REF!</definedName>
    <definedName name="_xlnm.Print_Area" localSheetId="0">'表1-部门收支总表（'!$A$1:$H$36</definedName>
    <definedName name="_xlnm.Print_Area" localSheetId="9">#REF!</definedName>
    <definedName name="_xlnm.Print_Area">#REF!</definedName>
    <definedName name="_xlnm.Print_Titles" localSheetId="0">'表1-部门收支总表（'!$1:$5</definedName>
    <definedName name="_xlnm.Print_Titles" localSheetId="1">'表2-收入预算总表'!$1:$6</definedName>
    <definedName name="_xlnm.Print_Titles" localSheetId="2">'表3-支出预算汇总表'!$1:$6</definedName>
    <definedName name="_xlnm.Print_Titles" localSheetId="3">'表4-支出预算分类总表'!$1:$6</definedName>
    <definedName name="_xlnm.Print_Titles" localSheetId="4">'表5-基本支出预算明细表—工资福利支出'!$1:$6</definedName>
    <definedName name="_xlnm.Print_Titles" localSheetId="5">'表6-基本支出预算明细表—商品和服务支出'!$1:$6</definedName>
    <definedName name="_xlnm.Print_Titles" localSheetId="6">'表7-基本支出预算明细表—对个人和家庭的补助'!$1:$6</definedName>
    <definedName name="_xlnm.Print_Titles" localSheetId="7">'表8-政府性基金拨款支出情况表'!$1:$6</definedName>
    <definedName name="_xlnm.Print_Titles" hidden="1">#N/A</definedName>
    <definedName name="Sheet1" localSheetId="8">#REF!</definedName>
    <definedName name="Sheet1">#REF!</definedName>
    <definedName name="地区名称">#REF!</definedName>
    <definedName name="加快国际恐怖">#REF!</definedName>
  </definedNames>
  <calcPr calcId="124519"/>
</workbook>
</file>

<file path=xl/calcChain.xml><?xml version="1.0" encoding="utf-8"?>
<calcChain xmlns="http://schemas.openxmlformats.org/spreadsheetml/2006/main">
  <c r="F6" i="3"/>
  <c r="F11"/>
  <c r="B33"/>
  <c r="D33"/>
  <c r="F33"/>
  <c r="H33"/>
  <c r="B36"/>
  <c r="D36"/>
  <c r="F36"/>
  <c r="H36"/>
  <c r="C7" i="4"/>
  <c r="D7"/>
  <c r="E7"/>
  <c r="F7"/>
  <c r="N7"/>
  <c r="I8"/>
  <c r="I7" s="1"/>
  <c r="M8"/>
  <c r="M7" s="1"/>
  <c r="G9"/>
  <c r="G8" s="1"/>
  <c r="G7" s="1"/>
  <c r="H9"/>
  <c r="H8" s="1"/>
  <c r="H7" s="1"/>
  <c r="I9"/>
  <c r="J9"/>
  <c r="J8" s="1"/>
  <c r="J7" s="1"/>
  <c r="K9"/>
  <c r="K8" s="1"/>
  <c r="K7" s="1"/>
  <c r="L9"/>
  <c r="L8" s="1"/>
  <c r="L7" s="1"/>
  <c r="M9"/>
  <c r="D7" i="45"/>
  <c r="E7"/>
  <c r="F7"/>
  <c r="G7"/>
  <c r="O7"/>
  <c r="H8"/>
  <c r="H7" s="1"/>
  <c r="L8"/>
  <c r="L7" s="1"/>
  <c r="H9"/>
  <c r="I9"/>
  <c r="I8" s="1"/>
  <c r="I7" s="1"/>
  <c r="J9"/>
  <c r="J8" s="1"/>
  <c r="J7" s="1"/>
  <c r="K9"/>
  <c r="K8" s="1"/>
  <c r="K7" s="1"/>
  <c r="L9"/>
  <c r="M9"/>
  <c r="M8" s="1"/>
  <c r="M7" s="1"/>
  <c r="N9"/>
  <c r="N8" s="1"/>
  <c r="N7" s="1"/>
  <c r="D7" i="7"/>
  <c r="E7"/>
  <c r="F7"/>
  <c r="G7"/>
  <c r="H7"/>
  <c r="I7"/>
  <c r="J7"/>
  <c r="K11"/>
  <c r="K10" s="1"/>
  <c r="K9" s="1"/>
  <c r="K8" s="1"/>
  <c r="K7" s="1"/>
  <c r="L11"/>
  <c r="L10" s="1"/>
  <c r="L9" s="1"/>
  <c r="L8" s="1"/>
  <c r="L7" s="1"/>
  <c r="M11"/>
  <c r="M10" s="1"/>
  <c r="M9" s="1"/>
  <c r="M8" s="1"/>
  <c r="M7" s="1"/>
  <c r="N11"/>
  <c r="N10" s="1"/>
  <c r="N9" s="1"/>
  <c r="N8" s="1"/>
  <c r="N7" s="1"/>
  <c r="O11"/>
  <c r="O10" s="1"/>
  <c r="O9" s="1"/>
  <c r="O8" s="1"/>
  <c r="O7" s="1"/>
  <c r="P11"/>
  <c r="P10" s="1"/>
  <c r="P9" s="1"/>
  <c r="P8" s="1"/>
  <c r="P7" s="1"/>
  <c r="Q11"/>
  <c r="Q10" s="1"/>
  <c r="Q9" s="1"/>
  <c r="Q8" s="1"/>
  <c r="Q7" s="1"/>
  <c r="R11"/>
  <c r="R10" s="1"/>
  <c r="R9" s="1"/>
  <c r="R8" s="1"/>
  <c r="R7" s="1"/>
  <c r="S11"/>
  <c r="S10" s="1"/>
  <c r="S9" s="1"/>
  <c r="S8" s="1"/>
  <c r="S7" s="1"/>
  <c r="T11"/>
  <c r="T10" s="1"/>
  <c r="T9" s="1"/>
  <c r="T8" s="1"/>
  <c r="T7" s="1"/>
  <c r="U11"/>
  <c r="U10" s="1"/>
  <c r="U9" s="1"/>
  <c r="U8" s="1"/>
  <c r="U7" s="1"/>
  <c r="V11"/>
  <c r="V10" s="1"/>
  <c r="V9" s="1"/>
  <c r="V8" s="1"/>
  <c r="V7" s="1"/>
  <c r="D7" i="9"/>
  <c r="E7"/>
  <c r="F7"/>
  <c r="G7"/>
  <c r="H7"/>
  <c r="K7"/>
  <c r="L7"/>
  <c r="M7"/>
  <c r="N7"/>
  <c r="P7"/>
  <c r="R7"/>
  <c r="S7"/>
  <c r="T7"/>
  <c r="U7"/>
  <c r="W7"/>
  <c r="S10"/>
  <c r="T10"/>
  <c r="U10"/>
  <c r="E11"/>
  <c r="F11"/>
  <c r="G11"/>
  <c r="H11"/>
  <c r="I11"/>
  <c r="I10" s="1"/>
  <c r="I9" s="1"/>
  <c r="I8" s="1"/>
  <c r="I7" s="1"/>
  <c r="J11"/>
  <c r="J10" s="1"/>
  <c r="J9" s="1"/>
  <c r="J8" s="1"/>
  <c r="J7" s="1"/>
  <c r="K11"/>
  <c r="L11"/>
  <c r="M11"/>
  <c r="N11"/>
  <c r="O11"/>
  <c r="O10" s="1"/>
  <c r="O9" s="1"/>
  <c r="O8" s="1"/>
  <c r="O7" s="1"/>
  <c r="P11"/>
  <c r="Q11"/>
  <c r="Q10" s="1"/>
  <c r="Q9" s="1"/>
  <c r="Q8" s="1"/>
  <c r="Q7" s="1"/>
  <c r="R11"/>
  <c r="T11"/>
  <c r="U11"/>
  <c r="V11"/>
  <c r="V10" s="1"/>
  <c r="V9" s="1"/>
  <c r="V8" s="1"/>
  <c r="V7" s="1"/>
  <c r="W11"/>
  <c r="D7" i="11"/>
  <c r="F7"/>
  <c r="G7"/>
  <c r="H7"/>
  <c r="I7"/>
  <c r="K7"/>
  <c r="L7"/>
  <c r="N7"/>
  <c r="Q7"/>
  <c r="R7"/>
  <c r="T7"/>
  <c r="U7"/>
  <c r="V7"/>
  <c r="M8"/>
  <c r="M7" s="1"/>
  <c r="J9"/>
  <c r="J8" s="1"/>
  <c r="J7" s="1"/>
  <c r="M9"/>
  <c r="S9"/>
  <c r="S8" s="1"/>
  <c r="S7" s="1"/>
  <c r="J10"/>
  <c r="M10"/>
  <c r="O10"/>
  <c r="O9" s="1"/>
  <c r="O8" s="1"/>
  <c r="O7" s="1"/>
  <c r="P10"/>
  <c r="P9" s="1"/>
  <c r="P8" s="1"/>
  <c r="P7" s="1"/>
  <c r="S10"/>
  <c r="D7" i="13"/>
  <c r="O7"/>
  <c r="E9"/>
  <c r="E8" s="1"/>
  <c r="E7" s="1"/>
  <c r="I9"/>
  <c r="I8" s="1"/>
  <c r="I7" s="1"/>
  <c r="M9"/>
  <c r="M8" s="1"/>
  <c r="M7" s="1"/>
  <c r="E10"/>
  <c r="F10"/>
  <c r="F9" s="1"/>
  <c r="F8" s="1"/>
  <c r="F7" s="1"/>
  <c r="G10"/>
  <c r="G9" s="1"/>
  <c r="G8" s="1"/>
  <c r="G7" s="1"/>
  <c r="H10"/>
  <c r="H9" s="1"/>
  <c r="H8" s="1"/>
  <c r="H7" s="1"/>
  <c r="I10"/>
  <c r="J10"/>
  <c r="J9" s="1"/>
  <c r="J8" s="1"/>
  <c r="J7" s="1"/>
  <c r="K10"/>
  <c r="K9" s="1"/>
  <c r="K8" s="1"/>
  <c r="K7" s="1"/>
  <c r="L10"/>
  <c r="L9" s="1"/>
  <c r="L8" s="1"/>
  <c r="L7" s="1"/>
  <c r="M10"/>
  <c r="N10"/>
  <c r="N9" s="1"/>
  <c r="N8" s="1"/>
  <c r="N7" s="1"/>
  <c r="B5" i="44"/>
</calcChain>
</file>

<file path=xl/sharedStrings.xml><?xml version="1.0" encoding="utf-8"?>
<sst xmlns="http://schemas.openxmlformats.org/spreadsheetml/2006/main" count="357" uniqueCount="243">
  <si>
    <t>汨罗市公安局交通警察大队</t>
  </si>
  <si>
    <t>预算01表</t>
  </si>
  <si>
    <t>部门收支总表</t>
  </si>
  <si>
    <t>预算02表</t>
  </si>
  <si>
    <t>部门收入总体情况表/财政拨款收支总体情况表</t>
  </si>
  <si>
    <t>预算03表</t>
  </si>
  <si>
    <t>部门支出总体情况表</t>
  </si>
  <si>
    <t>预算04表</t>
  </si>
  <si>
    <t>一般公共预算支出情况表</t>
  </si>
  <si>
    <t>预算05表</t>
  </si>
  <si>
    <t>一般公共预算基本支出情况表</t>
  </si>
  <si>
    <t>预算06表</t>
  </si>
  <si>
    <t>预算07表</t>
  </si>
  <si>
    <t>预算08表</t>
  </si>
  <si>
    <t>政府性基金预算支出情况表</t>
  </si>
  <si>
    <t>预算09表</t>
  </si>
  <si>
    <t xml:space="preserve">                                                      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</si>
  <si>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</si>
  <si>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</si>
  <si>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</si>
  <si>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</si>
  <si>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</si>
  <si>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</si>
  <si>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</si>
  <si>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</si>
  <si>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</si>
  <si>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</si>
  <si>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</si>
  <si>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</si>
  <si>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</si>
  <si>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</si>
  <si>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</si>
  <si>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</si>
  <si>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</si>
  <si>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</si>
  <si>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</si>
  <si>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</si>
  <si>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</si>
  <si>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</si>
  <si>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</si>
  <si>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</si>
  <si>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</si>
  <si>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</si>
  <si>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</si>
  <si>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</si>
  <si>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</si>
  <si>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</si>
  <si>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</si>
  <si>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</si>
  <si>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</si>
  <si>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</si>
  <si>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</si>
  <si>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</si>
  <si>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</si>
  <si>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</si>
  <si>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</si>
  <si>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</si>
  <si>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</si>
  <si>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</si>
  <si>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</si>
  <si>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</si>
  <si>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</si>
  <si>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</si>
  <si>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</si>
  <si>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</si>
  <si>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</si>
  <si>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</si>
  <si>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</si>
  <si>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</si>
  <si>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</si>
  <si>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</si>
  <si>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</si>
  <si>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</si>
  <si>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</si>
  <si>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</si>
  <si>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</si>
  <si>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</si>
  <si>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</si>
  <si>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</si>
  <si>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</si>
  <si>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</si>
  <si>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</si>
  <si>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</si>
  <si>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</si>
  <si>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</si>
  <si>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</si>
  <si>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</si>
  <si>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</si>
  <si>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</si>
  <si>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</si>
  <si>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</si>
  <si>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</si>
  <si>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</si>
  <si>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</si>
  <si>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</si>
  <si>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</si>
  <si>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</si>
  <si>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</si>
  <si>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</si>
  <si>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</si>
  <si>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</si>
  <si>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</si>
  <si>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</si>
  <si>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</si>
  <si>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</si>
  <si>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</si>
  <si>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</si>
  <si>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</si>
  <si>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</si>
  <si>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</si>
  <si>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</si>
  <si>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</si>
  <si>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</si>
  <si>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</si>
  <si>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</si>
  <si>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</si>
  <si>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</si>
  <si>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110003</t>
  </si>
  <si>
    <t>汨罗市公安局</t>
  </si>
  <si>
    <t>功能科目</t>
  </si>
  <si>
    <t>单位名称(功能科目)</t>
  </si>
  <si>
    <t>总  计</t>
  </si>
  <si>
    <t>公共财政拨款合计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</si>
  <si>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</si>
  <si>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</si>
  <si>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</si>
  <si>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</si>
  <si>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</si>
  <si>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</si>
  <si>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</si>
  <si>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</si>
  <si>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</si>
  <si>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</si>
  <si>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</si>
  <si>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</si>
  <si>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</si>
  <si>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</si>
  <si>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</si>
  <si>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</si>
  <si>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</si>
  <si>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</si>
  <si>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110</t>
  </si>
  <si>
    <t>交通</t>
  </si>
  <si>
    <t>行政运行(公安)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</si>
  <si>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</si>
  <si>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</si>
  <si>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</si>
  <si>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</si>
  <si>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</si>
  <si>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</si>
  <si>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</si>
  <si>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</si>
  <si>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</si>
  <si>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</si>
  <si>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</si>
  <si>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</si>
  <si>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</si>
  <si>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</si>
  <si>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</si>
  <si>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</si>
  <si>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</si>
  <si>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</si>
  <si>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</si>
  <si>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</si>
  <si>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</si>
  <si>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</si>
  <si>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</si>
  <si>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</si>
  <si>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</si>
  <si>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</si>
  <si>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</si>
  <si>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</si>
  <si>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</si>
  <si>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</si>
  <si>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</si>
  <si>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</si>
  <si>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</si>
  <si>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</si>
  <si>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</si>
  <si>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</si>
  <si>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</si>
  <si>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</si>
  <si>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</si>
  <si>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</si>
  <si>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</si>
  <si>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</si>
  <si>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</si>
  <si>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</si>
  <si>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</si>
  <si>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</si>
  <si>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</si>
  <si>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</si>
  <si>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</si>
  <si>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2018年“三公”经费预算情况表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</si>
  <si>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</si>
  <si>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</si>
  <si>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</si>
  <si>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</si>
  <si>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</si>
  <si>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</si>
  <si>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</si>
  <si>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</si>
  <si>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填报单位：汨罗市公安局交通警察大队</t>
    <phoneticPr fontId="30" type="noConversion"/>
  </si>
  <si>
    <t>2018年财政拨款收支总表</t>
  </si>
  <si>
    <t>单位名称：党校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</si>
  <si>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</si>
  <si>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</si>
  <si>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</si>
  <si>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</si>
  <si>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</si>
  <si>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</si>
  <si>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</si>
  <si>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</si>
  <si>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</si>
  <si>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</si>
  <si>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</si>
  <si>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</si>
  <si>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</si>
  <si>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</si>
  <si>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</si>
  <si>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</si>
  <si>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</si>
  <si>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</si>
  <si>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</si>
  <si>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</si>
  <si>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</si>
  <si>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</si>
  <si>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</si>
  <si>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</si>
  <si>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</si>
  <si>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</si>
  <si>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</si>
  <si>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</si>
  <si>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</si>
  <si>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</si>
  <si>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</si>
  <si>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</si>
  <si>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</si>
  <si>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</si>
  <si>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</si>
  <si>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</si>
  <si>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</si>
  <si>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单位：万元</t>
    <phoneticPr fontId="3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</si>
</sst>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* #,##0;* \-#,##0;* &quot;-&quot;;@"/>
    <numFmt numFmtId="177" formatCode="#,##0.00_);[Red]\(#,##0.00\)"/>
    <numFmt numFmtId="178" formatCode="* #,##0.00;* \-#,##0.00;* &quot;&quot;??;@"/>
    <numFmt numFmtId="179" formatCode="#,##0.00_ "/>
    <numFmt numFmtId="180" formatCode="0.00_ "/>
  </numFmts>
  <fonts count="35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3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5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1" fillId="0" borderId="0">
      <alignment vertical="center"/>
    </xf>
    <xf numFmtId="0" fontId="15" fillId="0" borderId="0"/>
    <xf numFmtId="0" fontId="1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76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15" fillId="0" borderId="0"/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06">
    <xf numFmtId="0" fontId="0" fillId="0" borderId="0" xfId="0"/>
    <xf numFmtId="0" fontId="1" fillId="0" borderId="0" xfId="63" applyFill="1"/>
    <xf numFmtId="0" fontId="2" fillId="0" borderId="0" xfId="63" applyFont="1" applyFill="1"/>
    <xf numFmtId="0" fontId="1" fillId="0" borderId="0" xfId="63"/>
    <xf numFmtId="0" fontId="1" fillId="0" borderId="0" xfId="63" applyAlignment="1">
      <alignment horizontal="center"/>
    </xf>
    <xf numFmtId="0" fontId="3" fillId="0" borderId="0" xfId="79" applyNumberFormat="1" applyFont="1" applyFill="1" applyAlignment="1">
      <alignment horizontal="right" vertical="center"/>
    </xf>
    <xf numFmtId="0" fontId="2" fillId="0" borderId="10" xfId="63" applyFont="1" applyFill="1" applyBorder="1" applyAlignment="1">
      <alignment vertical="center"/>
    </xf>
    <xf numFmtId="0" fontId="2" fillId="0" borderId="0" xfId="63" applyFont="1" applyFill="1" applyAlignment="1">
      <alignment horizontal="center"/>
    </xf>
    <xf numFmtId="0" fontId="2" fillId="0" borderId="0" xfId="63" applyFont="1" applyFill="1" applyAlignment="1">
      <alignment horizontal="right" vertical="center"/>
    </xf>
    <xf numFmtId="0" fontId="0" fillId="0" borderId="11" xfId="63" applyFont="1" applyFill="1" applyBorder="1" applyAlignment="1">
      <alignment horizontal="center" vertical="center"/>
    </xf>
    <xf numFmtId="0" fontId="0" fillId="0" borderId="12" xfId="63" applyFont="1" applyFill="1" applyBorder="1" applyAlignment="1">
      <alignment horizontal="center" vertical="center"/>
    </xf>
    <xf numFmtId="0" fontId="0" fillId="0" borderId="13" xfId="63" applyFont="1" applyFill="1" applyBorder="1" applyAlignment="1">
      <alignment horizontal="center" vertical="center"/>
    </xf>
    <xf numFmtId="0" fontId="0" fillId="0" borderId="14" xfId="63" applyFont="1" applyBorder="1" applyAlignment="1">
      <alignment horizontal="center" vertical="center"/>
    </xf>
    <xf numFmtId="0" fontId="0" fillId="0" borderId="15" xfId="63" applyFont="1" applyFill="1" applyBorder="1" applyAlignment="1">
      <alignment horizontal="center" vertical="center"/>
    </xf>
    <xf numFmtId="0" fontId="1" fillId="0" borderId="16" xfId="63" applyBorder="1"/>
    <xf numFmtId="0" fontId="0" fillId="0" borderId="14" xfId="63" applyFont="1" applyBorder="1" applyAlignment="1">
      <alignment vertical="center"/>
    </xf>
    <xf numFmtId="0" fontId="5" fillId="0" borderId="0" xfId="63" applyFont="1"/>
    <xf numFmtId="0" fontId="0" fillId="0" borderId="16" xfId="63" applyFont="1" applyBorder="1" applyAlignment="1">
      <alignment horizontal="center" vertical="center"/>
    </xf>
    <xf numFmtId="0" fontId="0" fillId="0" borderId="17" xfId="63" applyFont="1" applyBorder="1" applyAlignment="1">
      <alignment vertical="center"/>
    </xf>
    <xf numFmtId="0" fontId="0" fillId="0" borderId="18" xfId="63" applyFont="1" applyFill="1" applyBorder="1" applyAlignment="1">
      <alignment horizontal="center" vertical="center"/>
    </xf>
    <xf numFmtId="0" fontId="0" fillId="0" borderId="17" xfId="63" applyFont="1" applyBorder="1" applyAlignment="1">
      <alignment horizontal="left" vertical="center" wrapText="1"/>
    </xf>
    <xf numFmtId="0" fontId="0" fillId="0" borderId="18" xfId="63" applyFont="1" applyBorder="1" applyAlignment="1">
      <alignment horizontal="center" vertical="center"/>
    </xf>
    <xf numFmtId="0" fontId="0" fillId="0" borderId="19" xfId="63" applyFont="1" applyBorder="1" applyAlignment="1">
      <alignment horizontal="left" vertical="center" wrapText="1"/>
    </xf>
    <xf numFmtId="0" fontId="0" fillId="0" borderId="20" xfId="63" applyFont="1" applyBorder="1" applyAlignment="1">
      <alignment horizontal="center" vertical="center"/>
    </xf>
    <xf numFmtId="0" fontId="1" fillId="0" borderId="21" xfId="63" applyBorder="1"/>
    <xf numFmtId="0" fontId="3" fillId="0" borderId="0" xfId="62" applyFont="1" applyFill="1" applyBorder="1" applyAlignment="1">
      <alignment horizontal="left" vertical="center"/>
    </xf>
    <xf numFmtId="0" fontId="0" fillId="24" borderId="0" xfId="0" applyFill="1"/>
    <xf numFmtId="0" fontId="0" fillId="0" borderId="0" xfId="0" applyFill="1"/>
    <xf numFmtId="0" fontId="3" fillId="0" borderId="0" xfId="79" applyNumberFormat="1" applyFont="1" applyFill="1" applyAlignment="1">
      <alignment horizontal="center" vertical="center" wrapText="1"/>
    </xf>
    <xf numFmtId="49" fontId="3" fillId="0" borderId="0" xfId="79" applyNumberFormat="1" applyFont="1" applyFill="1" applyAlignment="1">
      <alignment vertical="center"/>
    </xf>
    <xf numFmtId="0" fontId="3" fillId="24" borderId="15" xfId="79" applyNumberFormat="1" applyFont="1" applyFill="1" applyBorder="1" applyAlignment="1">
      <alignment horizontal="center" vertical="center" wrapText="1"/>
    </xf>
    <xf numFmtId="49" fontId="3" fillId="24" borderId="15" xfId="79" applyNumberFormat="1" applyFont="1" applyFill="1" applyBorder="1" applyAlignment="1">
      <alignment horizontal="center" vertical="center" wrapText="1"/>
    </xf>
    <xf numFmtId="177" fontId="3" fillId="24" borderId="15" xfId="79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3" fillId="0" borderId="15" xfId="79" applyNumberFormat="1" applyFont="1" applyFill="1" applyBorder="1" applyAlignment="1">
      <alignment horizontal="center" vertical="center"/>
    </xf>
    <xf numFmtId="0" fontId="3" fillId="0" borderId="15" xfId="79" applyNumberFormat="1" applyFont="1" applyFill="1" applyBorder="1" applyAlignment="1">
      <alignment horizontal="left" vertical="center"/>
    </xf>
    <xf numFmtId="178" fontId="3" fillId="0" borderId="15" xfId="79" applyNumberFormat="1" applyFont="1" applyFill="1" applyBorder="1" applyAlignment="1">
      <alignment horizontal="center" vertical="center"/>
    </xf>
    <xf numFmtId="49" fontId="3" fillId="0" borderId="0" xfId="79" applyNumberFormat="1" applyFont="1" applyFill="1" applyAlignment="1">
      <alignment horizontal="center" vertical="center"/>
    </xf>
    <xf numFmtId="0" fontId="3" fillId="0" borderId="0" xfId="79" applyNumberFormat="1" applyFont="1" applyFill="1" applyAlignment="1">
      <alignment horizontal="left" vertical="center"/>
    </xf>
    <xf numFmtId="178" fontId="3" fillId="0" borderId="0" xfId="79" applyNumberFormat="1" applyFont="1" applyFill="1" applyAlignment="1">
      <alignment horizontal="center" vertical="center"/>
    </xf>
    <xf numFmtId="0" fontId="0" fillId="0" borderId="0" xfId="79" applyNumberFormat="1" applyFont="1" applyFill="1" applyAlignment="1">
      <alignment vertical="center"/>
    </xf>
    <xf numFmtId="178" fontId="3" fillId="0" borderId="0" xfId="79" applyNumberFormat="1" applyFont="1" applyFill="1" applyAlignment="1">
      <alignment vertical="center"/>
    </xf>
    <xf numFmtId="0" fontId="3" fillId="0" borderId="0" xfId="79" applyNumberFormat="1" applyFont="1" applyFill="1" applyAlignment="1">
      <alignment vertical="center"/>
    </xf>
    <xf numFmtId="0" fontId="0" fillId="0" borderId="22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>
      <alignment horizontal="center" vertical="center" wrapText="1"/>
    </xf>
    <xf numFmtId="0" fontId="0" fillId="24" borderId="0" xfId="79" applyNumberFormat="1" applyFont="1" applyFill="1" applyAlignment="1">
      <alignment vertical="center"/>
    </xf>
    <xf numFmtId="0" fontId="0" fillId="0" borderId="15" xfId="79" applyNumberFormat="1" applyFont="1" applyFill="1" applyBorder="1" applyAlignment="1">
      <alignment vertical="center"/>
    </xf>
    <xf numFmtId="0" fontId="0" fillId="0" borderId="15" xfId="79" applyNumberFormat="1" applyFont="1" applyFill="1" applyBorder="1" applyAlignment="1">
      <alignment horizontal="centerContinuous" vertical="center"/>
    </xf>
    <xf numFmtId="0" fontId="0" fillId="0" borderId="0" xfId="79" applyNumberFormat="1" applyFont="1" applyFill="1" applyAlignment="1">
      <alignment horizontal="centerContinuous" vertical="center"/>
    </xf>
    <xf numFmtId="0" fontId="3" fillId="0" borderId="0" xfId="79" applyNumberFormat="1" applyFont="1" applyAlignment="1">
      <alignment horizontal="right" vertical="center" wrapText="1"/>
    </xf>
    <xf numFmtId="0" fontId="3" fillId="0" borderId="0" xfId="79" applyNumberFormat="1" applyFont="1" applyFill="1" applyAlignment="1">
      <alignment horizontal="left" vertical="center" wrapText="1"/>
    </xf>
    <xf numFmtId="0" fontId="3" fillId="0" borderId="0" xfId="79" applyNumberFormat="1" applyFont="1" applyAlignment="1">
      <alignment horizontal="left" vertical="center" wrapText="1"/>
    </xf>
    <xf numFmtId="0" fontId="3" fillId="0" borderId="0" xfId="79" applyNumberFormat="1" applyFont="1" applyAlignment="1">
      <alignment horizontal="center" vertical="center" wrapText="1"/>
    </xf>
    <xf numFmtId="0" fontId="0" fillId="0" borderId="15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>
      <alignment horizontal="center" vertical="center" wrapText="1"/>
    </xf>
    <xf numFmtId="49" fontId="3" fillId="0" borderId="15" xfId="79" applyNumberFormat="1" applyFont="1" applyFill="1" applyBorder="1" applyAlignment="1">
      <alignment horizontal="center" vertical="center" wrapText="1"/>
    </xf>
    <xf numFmtId="177" fontId="3" fillId="0" borderId="15" xfId="79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0" fontId="3" fillId="0" borderId="15" xfId="79" applyNumberFormat="1" applyFont="1" applyFill="1" applyBorder="1" applyAlignment="1">
      <alignment horizontal="centerContinuous" vertical="center"/>
    </xf>
    <xf numFmtId="0" fontId="3" fillId="24" borderId="15" xfId="79" applyNumberFormat="1" applyFont="1" applyFill="1" applyBorder="1" applyAlignment="1">
      <alignment horizontal="centerContinuous" vertical="center"/>
    </xf>
    <xf numFmtId="0" fontId="3" fillId="0" borderId="15" xfId="79" applyNumberFormat="1" applyFont="1" applyBorder="1" applyAlignment="1">
      <alignment horizontal="centerContinuous" vertical="center"/>
    </xf>
    <xf numFmtId="0" fontId="3" fillId="0" borderId="0" xfId="79" applyNumberFormat="1" applyFont="1" applyAlignment="1">
      <alignment horizontal="centerContinuous" vertical="center"/>
    </xf>
    <xf numFmtId="0" fontId="3" fillId="0" borderId="0" xfId="79" applyNumberFormat="1" applyFont="1" applyFill="1" applyAlignment="1">
      <alignment horizontal="centerContinuous" vertical="center"/>
    </xf>
    <xf numFmtId="0" fontId="0" fillId="0" borderId="0" xfId="79" applyNumberFormat="1" applyFont="1" applyAlignment="1">
      <alignment vertical="center"/>
    </xf>
    <xf numFmtId="0" fontId="3" fillId="0" borderId="0" xfId="79" applyNumberFormat="1" applyFont="1" applyFill="1" applyAlignment="1" applyProtection="1">
      <alignment horizontal="right" vertical="center" wrapText="1"/>
    </xf>
    <xf numFmtId="0" fontId="3" fillId="0" borderId="23" xfId="79" applyNumberFormat="1" applyFont="1" applyFill="1" applyBorder="1" applyAlignment="1" applyProtection="1"/>
    <xf numFmtId="177" fontId="0" fillId="0" borderId="15" xfId="79" applyNumberFormat="1" applyFont="1" applyFill="1" applyBorder="1" applyAlignment="1">
      <alignment horizontal="center" vertical="center" wrapText="1"/>
    </xf>
    <xf numFmtId="177" fontId="0" fillId="0" borderId="15" xfId="0" applyNumberForma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79" applyNumberFormat="1" applyFont="1" applyFill="1" applyAlignment="1">
      <alignment horizontal="right" vertical="center" wrapText="1"/>
    </xf>
    <xf numFmtId="0" fontId="0" fillId="0" borderId="15" xfId="0" applyNumberFormat="1" applyFill="1" applyBorder="1"/>
    <xf numFmtId="49" fontId="0" fillId="0" borderId="15" xfId="0" applyNumberFormat="1" applyFill="1" applyBorder="1"/>
    <xf numFmtId="177" fontId="0" fillId="0" borderId="15" xfId="0" applyNumberFormat="1" applyFill="1" applyBorder="1"/>
    <xf numFmtId="0" fontId="3" fillId="0" borderId="15" xfId="79" applyNumberFormat="1" applyFont="1" applyFill="1" applyBorder="1" applyAlignment="1">
      <alignment vertical="center"/>
    </xf>
    <xf numFmtId="0" fontId="3" fillId="24" borderId="15" xfId="79" applyNumberFormat="1" applyFont="1" applyFill="1" applyBorder="1" applyAlignment="1">
      <alignment horizontal="left" vertical="center"/>
    </xf>
    <xf numFmtId="0" fontId="3" fillId="24" borderId="15" xfId="79" applyNumberFormat="1" applyFont="1" applyFill="1" applyBorder="1" applyAlignment="1">
      <alignment vertical="center"/>
    </xf>
    <xf numFmtId="9" fontId="3" fillId="0" borderId="0" xfId="79" applyNumberFormat="1" applyFont="1" applyFill="1" applyAlignment="1">
      <alignment horizontal="center" vertical="center" wrapText="1"/>
    </xf>
    <xf numFmtId="9" fontId="3" fillId="0" borderId="0" xfId="79" applyNumberFormat="1" applyFont="1" applyFill="1" applyAlignment="1">
      <alignment horizontal="left" vertical="center" wrapText="1"/>
    </xf>
    <xf numFmtId="0" fontId="0" fillId="0" borderId="22" xfId="0" applyNumberFormat="1" applyFont="1" applyFill="1" applyBorder="1" applyAlignment="1" applyProtection="1">
      <alignment horizontal="center" vertical="center" wrapText="1"/>
    </xf>
    <xf numFmtId="0" fontId="3" fillId="0" borderId="0" xfId="79" applyNumberFormat="1" applyFont="1" applyFill="1" applyBorder="1" applyAlignment="1" applyProtection="1">
      <alignment vertical="center" wrapText="1"/>
    </xf>
    <xf numFmtId="0" fontId="0" fillId="0" borderId="24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 applyProtection="1">
      <alignment vertical="center" wrapText="1"/>
    </xf>
    <xf numFmtId="0" fontId="3" fillId="0" borderId="0" xfId="79" applyNumberFormat="1" applyFont="1" applyFill="1" applyBorder="1" applyAlignment="1">
      <alignment horizontal="centerContinuous" vertical="center"/>
    </xf>
    <xf numFmtId="177" fontId="0" fillId="0" borderId="15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0" fontId="3" fillId="0" borderId="0" xfId="79" applyNumberFormat="1" applyFont="1" applyFill="1" applyAlignment="1">
      <alignment horizontal="right"/>
    </xf>
    <xf numFmtId="0" fontId="0" fillId="0" borderId="23" xfId="0" applyFill="1" applyBorder="1"/>
    <xf numFmtId="0" fontId="3" fillId="0" borderId="0" xfId="79" applyNumberFormat="1" applyFont="1" applyFill="1" applyAlignment="1">
      <alignment horizontal="centerContinuous" vertical="center" wrapText="1"/>
    </xf>
    <xf numFmtId="0" fontId="3" fillId="0" borderId="23" xfId="79" applyNumberFormat="1" applyFont="1" applyFill="1" applyBorder="1" applyAlignment="1">
      <alignment horizontal="left" vertical="center" wrapText="1"/>
    </xf>
    <xf numFmtId="0" fontId="3" fillId="0" borderId="22" xfId="79" applyNumberFormat="1" applyFont="1" applyFill="1" applyBorder="1" applyAlignment="1">
      <alignment horizontal="center" vertical="center" wrapText="1"/>
    </xf>
    <xf numFmtId="177" fontId="3" fillId="0" borderId="22" xfId="79" applyNumberFormat="1" applyFont="1" applyFill="1" applyBorder="1" applyAlignment="1">
      <alignment horizontal="center" vertical="center" wrapText="1"/>
    </xf>
    <xf numFmtId="4" fontId="3" fillId="0" borderId="15" xfId="79" applyNumberFormat="1" applyFont="1" applyFill="1" applyBorder="1" applyAlignment="1">
      <alignment horizontal="center" vertical="center" wrapText="1"/>
    </xf>
    <xf numFmtId="0" fontId="7" fillId="24" borderId="0" xfId="0" applyNumberFormat="1" applyFont="1" applyFill="1" applyAlignment="1" applyProtection="1">
      <alignment vertical="center"/>
    </xf>
    <xf numFmtId="0" fontId="8" fillId="24" borderId="0" xfId="0" applyNumberFormat="1" applyFont="1" applyFill="1" applyProtection="1"/>
    <xf numFmtId="0" fontId="7" fillId="24" borderId="0" xfId="0" applyNumberFormat="1" applyFont="1" applyFill="1" applyAlignment="1" applyProtection="1">
      <alignment horizontal="right" vertical="center"/>
    </xf>
    <xf numFmtId="0" fontId="9" fillId="24" borderId="0" xfId="0" applyNumberFormat="1" applyFont="1" applyFill="1" applyAlignment="1" applyProtection="1">
      <alignment horizontal="centerContinuous" vertical="center"/>
    </xf>
    <xf numFmtId="0" fontId="8" fillId="24" borderId="0" xfId="0" applyNumberFormat="1" applyFont="1" applyFill="1" applyAlignment="1" applyProtection="1">
      <alignment horizontal="centerContinuous" vertical="center"/>
    </xf>
    <xf numFmtId="0" fontId="7" fillId="24" borderId="0" xfId="0" applyNumberFormat="1" applyFont="1" applyFill="1" applyAlignment="1" applyProtection="1">
      <alignment horizontal="right"/>
    </xf>
    <xf numFmtId="0" fontId="7" fillId="0" borderId="15" xfId="0" applyNumberFormat="1" applyFont="1" applyFill="1" applyBorder="1" applyAlignment="1" applyProtection="1">
      <alignment horizontal="centerContinuous" vertical="center"/>
    </xf>
    <xf numFmtId="0" fontId="8" fillId="0" borderId="15" xfId="0" applyNumberFormat="1" applyFont="1" applyFill="1" applyBorder="1" applyAlignment="1" applyProtection="1">
      <alignment horizontal="centerContinuous" vertical="center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7" fillId="0" borderId="26" xfId="0" applyNumberFormat="1" applyFont="1" applyFill="1" applyBorder="1" applyAlignment="1" applyProtection="1">
      <alignment vertical="center"/>
    </xf>
    <xf numFmtId="177" fontId="7" fillId="0" borderId="18" xfId="0" applyNumberFormat="1" applyFont="1" applyFill="1" applyBorder="1" applyAlignment="1" applyProtection="1">
      <alignment horizontal="right" vertical="center" wrapText="1"/>
    </xf>
    <xf numFmtId="0" fontId="7" fillId="0" borderId="27" xfId="0" applyNumberFormat="1" applyFont="1" applyFill="1" applyBorder="1" applyAlignment="1" applyProtection="1">
      <alignment vertical="center"/>
    </xf>
    <xf numFmtId="4" fontId="7" fillId="0" borderId="25" xfId="0" applyNumberFormat="1" applyFont="1" applyFill="1" applyBorder="1" applyAlignment="1" applyProtection="1">
      <alignment horizontal="right" vertical="center" wrapText="1"/>
    </xf>
    <xf numFmtId="177" fontId="7" fillId="0" borderId="15" xfId="0" applyNumberFormat="1" applyFont="1" applyFill="1" applyBorder="1" applyAlignment="1" applyProtection="1">
      <alignment horizontal="right" vertical="center" wrapText="1"/>
    </xf>
    <xf numFmtId="177" fontId="7" fillId="0" borderId="25" xfId="0" applyNumberFormat="1" applyFont="1" applyFill="1" applyBorder="1" applyAlignment="1" applyProtection="1">
      <alignment horizontal="right" vertical="center" wrapText="1"/>
    </xf>
    <xf numFmtId="177" fontId="7" fillId="0" borderId="22" xfId="0" applyNumberFormat="1" applyFont="1" applyFill="1" applyBorder="1" applyAlignment="1" applyProtection="1">
      <alignment horizontal="right" vertical="center" wrapText="1"/>
    </xf>
    <xf numFmtId="177" fontId="7" fillId="0" borderId="28" xfId="0" applyNumberFormat="1" applyFont="1" applyFill="1" applyBorder="1" applyAlignment="1" applyProtection="1">
      <alignment horizontal="right" vertical="center" wrapText="1"/>
    </xf>
    <xf numFmtId="177" fontId="7" fillId="0" borderId="25" xfId="0" applyNumberFormat="1" applyFont="1" applyFill="1" applyBorder="1" applyAlignment="1" applyProtection="1">
      <alignment horizontal="right" vertical="center"/>
    </xf>
    <xf numFmtId="0" fontId="0" fillId="0" borderId="15" xfId="0" applyFill="1" applyBorder="1"/>
    <xf numFmtId="0" fontId="7" fillId="0" borderId="26" xfId="0" applyNumberFormat="1" applyFont="1" applyFill="1" applyBorder="1" applyAlignment="1" applyProtection="1">
      <alignment horizontal="left" vertical="center" wrapText="1"/>
    </xf>
    <xf numFmtId="0" fontId="7" fillId="0" borderId="29" xfId="0" applyNumberFormat="1" applyFont="1" applyFill="1" applyBorder="1" applyAlignment="1" applyProtection="1">
      <alignment vertical="center"/>
    </xf>
    <xf numFmtId="177" fontId="7" fillId="0" borderId="22" xfId="0" applyNumberFormat="1" applyFont="1" applyFill="1" applyBorder="1" applyProtection="1"/>
    <xf numFmtId="177" fontId="7" fillId="0" borderId="15" xfId="0" applyNumberFormat="1" applyFont="1" applyFill="1" applyBorder="1" applyProtection="1"/>
    <xf numFmtId="0" fontId="7" fillId="0" borderId="30" xfId="0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177" fontId="7" fillId="0" borderId="18" xfId="0" applyNumberFormat="1" applyFont="1" applyFill="1" applyBorder="1" applyProtection="1"/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Protection="1"/>
    <xf numFmtId="177" fontId="7" fillId="0" borderId="28" xfId="0" applyNumberFormat="1" applyFont="1" applyFill="1" applyBorder="1" applyProtection="1"/>
    <xf numFmtId="0" fontId="8" fillId="0" borderId="0" xfId="0" applyNumberFormat="1" applyFont="1" applyFill="1" applyProtection="1"/>
    <xf numFmtId="0" fontId="31" fillId="0" borderId="0" xfId="55" applyFont="1" applyFill="1" applyAlignment="1">
      <alignment wrapText="1"/>
    </xf>
    <xf numFmtId="0" fontId="32" fillId="0" borderId="0" xfId="55" applyFont="1" applyFill="1" applyAlignment="1">
      <alignment vertical="center"/>
    </xf>
    <xf numFmtId="0" fontId="11" fillId="0" borderId="0" xfId="55" applyFont="1" applyFill="1" applyAlignment="1" applyProtection="1">
      <alignment vertical="center" wrapText="1"/>
      <protection locked="0"/>
    </xf>
    <xf numFmtId="0" fontId="11" fillId="0" borderId="0" xfId="55" applyFont="1" applyFill="1" applyAlignment="1" applyProtection="1">
      <alignment horizontal="right" vertical="center" wrapText="1"/>
      <protection locked="0"/>
    </xf>
    <xf numFmtId="0" fontId="24" fillId="0" borderId="25" xfId="55" applyFont="1" applyFill="1" applyBorder="1" applyAlignment="1" applyProtection="1">
      <alignment horizontal="center" vertical="center" wrapText="1"/>
      <protection locked="0"/>
    </xf>
    <xf numFmtId="0" fontId="34" fillId="0" borderId="25" xfId="55" applyFont="1" applyFill="1" applyBorder="1" applyAlignment="1" applyProtection="1">
      <alignment horizontal="center" vertical="center" wrapText="1"/>
      <protection locked="0"/>
    </xf>
    <xf numFmtId="0" fontId="11" fillId="0" borderId="0" xfId="55" applyFont="1" applyFill="1" applyAlignment="1">
      <alignment vertical="center" wrapText="1"/>
    </xf>
    <xf numFmtId="179" fontId="11" fillId="0" borderId="25" xfId="55" applyNumberFormat="1" applyFont="1" applyFill="1" applyBorder="1" applyAlignment="1">
      <alignment vertical="center" wrapText="1"/>
    </xf>
    <xf numFmtId="179" fontId="11" fillId="0" borderId="25" xfId="55" applyNumberFormat="1" applyFont="1" applyFill="1" applyBorder="1" applyAlignment="1">
      <alignment horizontal="right" vertical="center" wrapText="1"/>
    </xf>
    <xf numFmtId="180" fontId="11" fillId="0" borderId="25" xfId="55" applyNumberFormat="1" applyFont="1" applyFill="1" applyBorder="1" applyAlignment="1" applyProtection="1">
      <alignment vertical="center" wrapText="1"/>
      <protection locked="0"/>
    </xf>
    <xf numFmtId="4" fontId="11" fillId="0" borderId="25" xfId="55" applyNumberFormat="1" applyFont="1" applyFill="1" applyBorder="1" applyAlignment="1" applyProtection="1">
      <alignment vertical="center" wrapText="1"/>
      <protection locked="0"/>
    </xf>
    <xf numFmtId="177" fontId="11" fillId="0" borderId="25" xfId="55" applyNumberFormat="1" applyFont="1" applyFill="1" applyBorder="1" applyAlignment="1" applyProtection="1">
      <alignment horizontal="right" vertical="center" wrapText="1"/>
      <protection locked="0"/>
    </xf>
    <xf numFmtId="180" fontId="11" fillId="0" borderId="25" xfId="55" applyNumberFormat="1" applyFont="1" applyFill="1" applyBorder="1" applyAlignment="1" applyProtection="1">
      <alignment horizontal="left" vertical="center" wrapText="1"/>
      <protection locked="0"/>
    </xf>
    <xf numFmtId="179" fontId="11" fillId="0" borderId="25" xfId="55" applyNumberFormat="1" applyFont="1" applyFill="1" applyBorder="1" applyAlignment="1" applyProtection="1">
      <alignment horizontal="right" vertical="center" wrapText="1"/>
      <protection locked="0"/>
    </xf>
    <xf numFmtId="179" fontId="11" fillId="0" borderId="25" xfId="55" applyNumberFormat="1" applyFont="1" applyFill="1" applyBorder="1" applyAlignment="1" applyProtection="1">
      <alignment vertical="center" wrapText="1"/>
      <protection locked="0"/>
    </xf>
    <xf numFmtId="177" fontId="11" fillId="0" borderId="25" xfId="55" applyNumberFormat="1" applyFont="1" applyFill="1" applyBorder="1" applyAlignment="1">
      <alignment horizontal="right" vertical="center" wrapText="1"/>
    </xf>
    <xf numFmtId="0" fontId="11" fillId="0" borderId="25" xfId="55" applyFont="1" applyFill="1" applyBorder="1" applyAlignment="1" applyProtection="1">
      <alignment vertical="center" wrapText="1"/>
      <protection locked="0"/>
    </xf>
    <xf numFmtId="179" fontId="24" fillId="0" borderId="25" xfId="55" applyNumberFormat="1" applyFont="1" applyFill="1" applyBorder="1" applyAlignment="1" applyProtection="1">
      <alignment horizontal="center" vertical="center" wrapText="1"/>
      <protection locked="0"/>
    </xf>
    <xf numFmtId="4" fontId="11" fillId="0" borderId="33" xfId="55" applyNumberFormat="1" applyFont="1" applyFill="1" applyBorder="1" applyAlignment="1" applyProtection="1">
      <alignment vertical="center" wrapText="1"/>
      <protection locked="0"/>
    </xf>
    <xf numFmtId="177" fontId="11" fillId="0" borderId="34" xfId="55" applyNumberFormat="1" applyFont="1" applyFill="1" applyBorder="1" applyAlignment="1" applyProtection="1">
      <alignment horizontal="right" vertical="center" wrapText="1"/>
      <protection locked="0"/>
    </xf>
    <xf numFmtId="179" fontId="11" fillId="0" borderId="36" xfId="55" applyNumberFormat="1" applyFont="1" applyFill="1" applyBorder="1" applyAlignment="1">
      <alignment vertical="center" wrapText="1"/>
    </xf>
    <xf numFmtId="179" fontId="11" fillId="0" borderId="37" xfId="55" applyNumberFormat="1" applyFont="1" applyFill="1" applyBorder="1" applyAlignment="1">
      <alignment horizontal="right" vertical="center" wrapText="1"/>
    </xf>
    <xf numFmtId="179" fontId="11" fillId="0" borderId="37" xfId="55" applyNumberFormat="1" applyFont="1" applyFill="1" applyBorder="1" applyAlignment="1" applyProtection="1">
      <alignment horizontal="right" vertical="center" wrapText="1"/>
      <protection locked="0"/>
    </xf>
    <xf numFmtId="0" fontId="32" fillId="0" borderId="15" xfId="55" applyFont="1" applyFill="1" applyBorder="1" applyAlignment="1">
      <alignment vertical="center"/>
    </xf>
    <xf numFmtId="179" fontId="11" fillId="0" borderId="15" xfId="55" applyNumberFormat="1" applyFont="1" applyFill="1" applyBorder="1" applyAlignment="1">
      <alignment horizontal="right" vertical="center" wrapText="1"/>
    </xf>
    <xf numFmtId="179" fontId="11" fillId="0" borderId="15" xfId="55" applyNumberFormat="1" applyFont="1" applyFill="1" applyBorder="1" applyAlignment="1" applyProtection="1">
      <alignment horizontal="right" vertical="center" wrapText="1"/>
      <protection locked="0"/>
    </xf>
    <xf numFmtId="0" fontId="7" fillId="24" borderId="23" xfId="0" applyNumberFormat="1" applyFont="1" applyFill="1" applyBorder="1" applyAlignment="1" applyProtection="1">
      <alignment vertical="center"/>
    </xf>
    <xf numFmtId="0" fontId="6" fillId="0" borderId="0" xfId="79" applyNumberFormat="1" applyFont="1" applyFill="1" applyAlignment="1" applyProtection="1">
      <alignment horizontal="center" vertical="center" wrapText="1"/>
    </xf>
    <xf numFmtId="0" fontId="3" fillId="0" borderId="23" xfId="79" applyNumberFormat="1" applyFont="1" applyFill="1" applyBorder="1" applyAlignment="1" applyProtection="1">
      <alignment horizontal="right" wrapText="1"/>
    </xf>
    <xf numFmtId="0" fontId="0" fillId="0" borderId="15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>
      <alignment horizontal="center" vertical="center" wrapText="1"/>
    </xf>
    <xf numFmtId="0" fontId="3" fillId="0" borderId="26" xfId="79" applyNumberFormat="1" applyFont="1" applyFill="1" applyBorder="1" applyAlignment="1">
      <alignment horizontal="center" vertical="center" wrapText="1"/>
    </xf>
    <xf numFmtId="0" fontId="0" fillId="0" borderId="22" xfId="79" applyNumberFormat="1" applyFont="1" applyFill="1" applyBorder="1" applyAlignment="1">
      <alignment horizontal="center" vertical="center" wrapText="1"/>
    </xf>
    <xf numFmtId="0" fontId="0" fillId="0" borderId="15" xfId="79" applyNumberFormat="1" applyFont="1" applyFill="1" applyBorder="1" applyAlignment="1">
      <alignment horizontal="center" vertical="center" wrapText="1"/>
    </xf>
    <xf numFmtId="0" fontId="3" fillId="0" borderId="24" xfId="79" applyNumberFormat="1" applyFont="1" applyFill="1" applyBorder="1" applyAlignment="1">
      <alignment horizontal="center" vertical="center" wrapText="1"/>
    </xf>
    <xf numFmtId="0" fontId="3" fillId="0" borderId="24" xfId="79" applyNumberFormat="1" applyFont="1" applyFill="1" applyBorder="1" applyAlignment="1" applyProtection="1">
      <alignment horizontal="center" vertical="center" wrapText="1"/>
    </xf>
    <xf numFmtId="0" fontId="3" fillId="0" borderId="26" xfId="79" applyNumberFormat="1" applyFont="1" applyFill="1" applyBorder="1" applyAlignment="1" applyProtection="1">
      <alignment horizontal="center" vertical="center" wrapText="1"/>
    </xf>
    <xf numFmtId="0" fontId="0" fillId="0" borderId="29" xfId="79" applyNumberFormat="1" applyFont="1" applyFill="1" applyBorder="1" applyAlignment="1" applyProtection="1">
      <alignment horizontal="center" vertical="center" wrapText="1"/>
    </xf>
    <xf numFmtId="0" fontId="3" fillId="0" borderId="22" xfId="79" applyNumberFormat="1" applyFont="1" applyFill="1" applyBorder="1" applyAlignment="1">
      <alignment horizontal="center" vertical="center" wrapText="1"/>
    </xf>
    <xf numFmtId="0" fontId="0" fillId="0" borderId="22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 applyProtection="1">
      <alignment horizontal="center" vertical="center" wrapText="1"/>
    </xf>
    <xf numFmtId="0" fontId="3" fillId="0" borderId="22" xfId="79" applyNumberFormat="1" applyFont="1" applyFill="1" applyBorder="1" applyAlignment="1" applyProtection="1">
      <alignment horizontal="center" vertical="center" wrapText="1"/>
    </xf>
    <xf numFmtId="0" fontId="6" fillId="0" borderId="0" xfId="79" applyNumberFormat="1" applyFont="1" applyFill="1" applyAlignment="1" applyProtection="1">
      <alignment horizontal="center" vertical="center"/>
    </xf>
    <xf numFmtId="0" fontId="3" fillId="0" borderId="23" xfId="79" applyNumberFormat="1" applyFont="1" applyFill="1" applyBorder="1" applyAlignment="1" applyProtection="1">
      <alignment horizontal="right" vertical="center"/>
    </xf>
    <xf numFmtId="0" fontId="3" fillId="0" borderId="27" xfId="79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3" fillId="0" borderId="29" xfId="79" applyNumberFormat="1" applyFont="1" applyFill="1" applyBorder="1" applyAlignment="1">
      <alignment horizontal="center" vertical="center" wrapText="1"/>
    </xf>
    <xf numFmtId="0" fontId="0" fillId="0" borderId="24" xfId="79" applyNumberFormat="1" applyFont="1" applyFill="1" applyBorder="1" applyAlignment="1">
      <alignment horizontal="center" vertical="center" wrapText="1"/>
    </xf>
    <xf numFmtId="0" fontId="0" fillId="0" borderId="26" xfId="79" applyNumberFormat="1" applyFont="1" applyFill="1" applyBorder="1" applyAlignment="1">
      <alignment horizontal="center" vertical="center" wrapText="1"/>
    </xf>
    <xf numFmtId="178" fontId="3" fillId="0" borderId="28" xfId="79" applyNumberFormat="1" applyFont="1" applyFill="1" applyBorder="1" applyAlignment="1" applyProtection="1">
      <alignment horizontal="center" vertical="center" wrapText="1"/>
    </xf>
    <xf numFmtId="178" fontId="3" fillId="0" borderId="22" xfId="79" applyNumberFormat="1" applyFont="1" applyFill="1" applyBorder="1" applyAlignment="1" applyProtection="1">
      <alignment horizontal="center" vertical="center" wrapText="1"/>
    </xf>
    <xf numFmtId="0" fontId="3" fillId="0" borderId="15" xfId="79" applyNumberFormat="1" applyFont="1" applyFill="1" applyBorder="1" applyAlignment="1" applyProtection="1">
      <alignment horizontal="center" vertical="center"/>
    </xf>
    <xf numFmtId="0" fontId="3" fillId="0" borderId="27" xfId="79" applyNumberFormat="1" applyFont="1" applyFill="1" applyBorder="1" applyAlignment="1" applyProtection="1">
      <alignment horizontal="center" vertical="center" wrapText="1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3" fillId="0" borderId="31" xfId="79" applyNumberFormat="1" applyFont="1" applyFill="1" applyBorder="1" applyAlignment="1" applyProtection="1">
      <alignment horizontal="center" vertical="center" wrapText="1"/>
    </xf>
    <xf numFmtId="0" fontId="3" fillId="0" borderId="29" xfId="79" applyNumberFormat="1" applyFont="1" applyFill="1" applyBorder="1" applyAlignment="1" applyProtection="1">
      <alignment horizontal="center" vertical="center" wrapText="1"/>
    </xf>
    <xf numFmtId="178" fontId="3" fillId="0" borderId="15" xfId="79" applyNumberFormat="1" applyFont="1" applyFill="1" applyBorder="1" applyAlignment="1" applyProtection="1">
      <alignment horizontal="center" vertical="center" wrapText="1"/>
    </xf>
    <xf numFmtId="0" fontId="0" fillId="0" borderId="27" xfId="79" applyNumberFormat="1" applyFont="1" applyFill="1" applyBorder="1" applyAlignment="1">
      <alignment horizontal="center" vertical="center" wrapText="1"/>
    </xf>
    <xf numFmtId="0" fontId="3" fillId="0" borderId="0" xfId="79" applyNumberFormat="1" applyFont="1" applyFill="1" applyAlignment="1" applyProtection="1">
      <alignment horizontal="right" vertical="center" wrapText="1"/>
    </xf>
    <xf numFmtId="0" fontId="0" fillId="0" borderId="26" xfId="0" applyNumberFormat="1" applyFont="1" applyFill="1" applyBorder="1" applyAlignment="1" applyProtection="1">
      <alignment horizontal="center" vertical="center" wrapText="1"/>
    </xf>
    <xf numFmtId="0" fontId="0" fillId="24" borderId="15" xfId="79" applyNumberFormat="1" applyFont="1" applyFill="1" applyBorder="1" applyAlignment="1" applyProtection="1">
      <alignment horizontal="center" vertical="center" wrapText="1"/>
    </xf>
    <xf numFmtId="0" fontId="3" fillId="0" borderId="0" xfId="79" applyNumberFormat="1" applyFont="1" applyFill="1" applyAlignment="1" applyProtection="1">
      <alignment horizontal="center" vertical="center" wrapText="1"/>
    </xf>
    <xf numFmtId="0" fontId="3" fillId="0" borderId="23" xfId="79" applyNumberFormat="1" applyFont="1" applyFill="1" applyBorder="1" applyAlignment="1" applyProtection="1">
      <alignment horizontal="center" vertical="center"/>
    </xf>
    <xf numFmtId="0" fontId="3" fillId="24" borderId="15" xfId="79" applyNumberFormat="1" applyFont="1" applyFill="1" applyBorder="1" applyAlignment="1" applyProtection="1">
      <alignment horizontal="center" vertical="center" wrapText="1"/>
    </xf>
    <xf numFmtId="0" fontId="0" fillId="0" borderId="26" xfId="79" applyNumberFormat="1" applyFont="1" applyFill="1" applyBorder="1" applyAlignment="1" applyProtection="1">
      <alignment horizontal="center" vertical="center" wrapText="1"/>
    </xf>
    <xf numFmtId="0" fontId="0" fillId="24" borderId="15" xfId="79" applyNumberFormat="1" applyFont="1" applyFill="1" applyBorder="1" applyAlignment="1">
      <alignment horizontal="center" vertical="center" wrapText="1"/>
    </xf>
    <xf numFmtId="0" fontId="0" fillId="24" borderId="18" xfId="79" applyNumberFormat="1" applyFont="1" applyFill="1" applyBorder="1" applyAlignment="1" applyProtection="1">
      <alignment horizontal="center" vertical="center" wrapText="1"/>
    </xf>
    <xf numFmtId="0" fontId="0" fillId="24" borderId="28" xfId="79" applyNumberFormat="1" applyFont="1" applyFill="1" applyBorder="1" applyAlignment="1" applyProtection="1">
      <alignment horizontal="center" vertical="center" wrapText="1"/>
    </xf>
    <xf numFmtId="0" fontId="0" fillId="24" borderId="22" xfId="79" applyNumberFormat="1" applyFont="1" applyFill="1" applyBorder="1" applyAlignment="1" applyProtection="1">
      <alignment horizontal="center" vertical="center" wrapText="1"/>
    </xf>
    <xf numFmtId="0" fontId="3" fillId="24" borderId="29" xfId="79" applyNumberFormat="1" applyFont="1" applyFill="1" applyBorder="1" applyAlignment="1" applyProtection="1">
      <alignment horizontal="center" vertical="center" wrapText="1"/>
    </xf>
    <xf numFmtId="0" fontId="4" fillId="0" borderId="0" xfId="63" applyFont="1" applyFill="1" applyAlignment="1">
      <alignment horizontal="center" vertical="center"/>
    </xf>
    <xf numFmtId="0" fontId="33" fillId="0" borderId="0" xfId="55" applyFont="1" applyFill="1" applyAlignment="1" applyProtection="1">
      <alignment horizontal="center" vertical="center" wrapText="1"/>
      <protection locked="0"/>
    </xf>
    <xf numFmtId="0" fontId="11" fillId="0" borderId="32" xfId="55" applyFont="1" applyFill="1" applyBorder="1" applyAlignment="1" applyProtection="1">
      <alignment vertical="center" wrapText="1"/>
      <protection locked="0"/>
    </xf>
    <xf numFmtId="0" fontId="24" fillId="0" borderId="33" xfId="55" applyFont="1" applyFill="1" applyBorder="1" applyAlignment="1" applyProtection="1">
      <alignment horizontal="center" vertical="center" wrapText="1"/>
      <protection locked="0"/>
    </xf>
    <xf numFmtId="0" fontId="24" fillId="0" borderId="34" xfId="55" applyFont="1" applyFill="1" applyBorder="1" applyAlignment="1" applyProtection="1">
      <alignment horizontal="center" vertical="center" wrapText="1"/>
      <protection locked="0"/>
    </xf>
    <xf numFmtId="0" fontId="24" fillId="0" borderId="35" xfId="55" applyFont="1" applyFill="1" applyBorder="1" applyAlignment="1" applyProtection="1">
      <alignment horizontal="center" vertical="center" wrapText="1"/>
      <protection locked="0"/>
    </xf>
  </cellXfs>
  <cellStyles count="103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ColLevel_1" xfId="37"/>
    <cellStyle name="gcd" xfId="38"/>
    <cellStyle name="RowLevel_1" xfId="39"/>
    <cellStyle name="百分比 2" xfId="40"/>
    <cellStyle name="标题 1 2" xfId="41"/>
    <cellStyle name="标题 1 3" xfId="42"/>
    <cellStyle name="标题 2 2" xfId="43"/>
    <cellStyle name="标题 2 3" xfId="44"/>
    <cellStyle name="标题 3 2" xfId="45"/>
    <cellStyle name="标题 3 3" xfId="46"/>
    <cellStyle name="标题 4 2" xfId="47"/>
    <cellStyle name="标题 4 3" xfId="48"/>
    <cellStyle name="标题 5" xfId="49"/>
    <cellStyle name="标题 6" xfId="50"/>
    <cellStyle name="差 2" xfId="51"/>
    <cellStyle name="差 3" xfId="52"/>
    <cellStyle name="差_2017年xxx“三公”经费预算公开表" xfId="53"/>
    <cellStyle name="常规" xfId="0" builtinId="0"/>
    <cellStyle name="常规 2" xfId="54"/>
    <cellStyle name="常规 3" xfId="55"/>
    <cellStyle name="常规 4" xfId="56"/>
    <cellStyle name="常规 4 2" xfId="57"/>
    <cellStyle name="常规 5" xfId="58"/>
    <cellStyle name="常规 6" xfId="59"/>
    <cellStyle name="常规 7" xfId="60"/>
    <cellStyle name="常规 8" xfId="61"/>
    <cellStyle name="常规_(打印格式)2015部门预算编制通知单(5.10)" xfId="62"/>
    <cellStyle name="常规_财预(2013)309号附件" xfId="63"/>
    <cellStyle name="好 2" xfId="64"/>
    <cellStyle name="好 3" xfId="65"/>
    <cellStyle name="好_2017年xxx“三公”经费预算公开表" xfId="66"/>
    <cellStyle name="汇总 2" xfId="67"/>
    <cellStyle name="汇总 3" xfId="68"/>
    <cellStyle name="计算 2" xfId="69"/>
    <cellStyle name="计算 3" xfId="70"/>
    <cellStyle name="检查单元格 2" xfId="71"/>
    <cellStyle name="检查单元格 3" xfId="72"/>
    <cellStyle name="解释性文本 2" xfId="73"/>
    <cellStyle name="解释性文本 3" xfId="74"/>
    <cellStyle name="警告文本 2" xfId="75"/>
    <cellStyle name="警告文本 3" xfId="76"/>
    <cellStyle name="链接单元格 2" xfId="77"/>
    <cellStyle name="链接单元格 3" xfId="78"/>
    <cellStyle name="千位分隔[0]" xfId="79" builtinId="6"/>
    <cellStyle name="千位分隔[0] 2" xfId="80"/>
    <cellStyle name="千位分隔[0] 3" xfId="81"/>
    <cellStyle name="强调文字颜色 1 2" xfId="82"/>
    <cellStyle name="强调文字颜色 1 3" xfId="83"/>
    <cellStyle name="强调文字颜色 2 2" xfId="84"/>
    <cellStyle name="强调文字颜色 2 3" xfId="85"/>
    <cellStyle name="强调文字颜色 3 2" xfId="86"/>
    <cellStyle name="强调文字颜色 3 3" xfId="87"/>
    <cellStyle name="强调文字颜色 4 2" xfId="88"/>
    <cellStyle name="强调文字颜色 4 3" xfId="89"/>
    <cellStyle name="强调文字颜色 5 2" xfId="90"/>
    <cellStyle name="强调文字颜色 5 3" xfId="91"/>
    <cellStyle name="强调文字颜色 6 2" xfId="92"/>
    <cellStyle name="强调文字颜色 6 3" xfId="93"/>
    <cellStyle name="适中 2" xfId="94"/>
    <cellStyle name="适中 3" xfId="95"/>
    <cellStyle name="输出 2" xfId="96"/>
    <cellStyle name="输出 3" xfId="97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workbookViewId="0">
      <selection activeCell="B6" sqref="B6:B8"/>
    </sheetView>
  </sheetViews>
  <sheetFormatPr defaultColWidth="9.1640625" defaultRowHeight="11.25"/>
  <cols>
    <col min="1" max="1" width="49.5" style="26" customWidth="1"/>
    <col min="2" max="2" width="22.83203125" style="26" customWidth="1"/>
    <col min="3" max="3" width="34.33203125" style="26" customWidth="1"/>
    <col min="4" max="4" width="17.1640625" style="26" customWidth="1"/>
    <col min="5" max="5" width="33.83203125" style="26" customWidth="1"/>
    <col min="6" max="6" width="16" style="26" customWidth="1"/>
    <col min="7" max="7" width="32.33203125" style="26" customWidth="1"/>
    <col min="8" max="8" width="13.5" style="26" customWidth="1"/>
    <col min="9" max="16384" width="9.1640625" style="26"/>
  </cols>
  <sheetData>
    <row r="1" spans="1:256" ht="21" customHeight="1">
      <c r="A1" s="95" t="s">
        <v>16</v>
      </c>
      <c r="B1" s="95"/>
      <c r="C1" s="95"/>
      <c r="D1" s="95"/>
      <c r="E1" s="95"/>
      <c r="G1" s="96"/>
      <c r="H1" s="97" t="s">
        <v>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pans="1:256" ht="21" customHeight="1">
      <c r="A2" s="98" t="s">
        <v>2</v>
      </c>
      <c r="B2" s="98"/>
      <c r="C2" s="98"/>
      <c r="D2" s="98"/>
      <c r="E2" s="98"/>
      <c r="F2" s="98"/>
      <c r="G2" s="99"/>
      <c r="H2" s="99"/>
      <c r="I2" s="99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pans="1:256" ht="21" customHeight="1">
      <c r="A3" s="156"/>
      <c r="B3" s="156"/>
      <c r="C3" s="156"/>
      <c r="D3" s="95"/>
      <c r="E3" s="95"/>
      <c r="G3" s="96"/>
      <c r="H3" s="100" t="s">
        <v>17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pans="1:256" s="27" customFormat="1" ht="21" customHeight="1">
      <c r="A4" s="101" t="s">
        <v>18</v>
      </c>
      <c r="B4" s="101"/>
      <c r="C4" s="101" t="s">
        <v>19</v>
      </c>
      <c r="D4" s="101"/>
      <c r="E4" s="101"/>
      <c r="F4" s="101"/>
      <c r="G4" s="102"/>
      <c r="H4" s="102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</row>
    <row r="5" spans="1:256" s="27" customFormat="1" ht="21" customHeight="1">
      <c r="A5" s="103" t="s">
        <v>20</v>
      </c>
      <c r="B5" s="103" t="s">
        <v>21</v>
      </c>
      <c r="C5" s="104" t="s">
        <v>22</v>
      </c>
      <c r="D5" s="105" t="s">
        <v>21</v>
      </c>
      <c r="E5" s="104" t="s">
        <v>23</v>
      </c>
      <c r="F5" s="105" t="s">
        <v>21</v>
      </c>
      <c r="G5" s="104" t="s">
        <v>24</v>
      </c>
      <c r="H5" s="105" t="s">
        <v>21</v>
      </c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pans="1:256" s="27" customFormat="1" ht="21" customHeight="1">
      <c r="A6" s="106" t="s">
        <v>25</v>
      </c>
      <c r="B6" s="107">
        <v>1466.59</v>
      </c>
      <c r="C6" s="108" t="s">
        <v>26</v>
      </c>
      <c r="D6" s="109">
        <v>0</v>
      </c>
      <c r="E6" s="110" t="s">
        <v>27</v>
      </c>
      <c r="F6" s="109">
        <f>SUM(F7:F9)</f>
        <v>1348.5900000000001</v>
      </c>
      <c r="G6" s="110" t="s">
        <v>28</v>
      </c>
      <c r="H6" s="109">
        <v>0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pans="1:256" s="27" customFormat="1" ht="21" customHeight="1">
      <c r="A7" s="106" t="s">
        <v>29</v>
      </c>
      <c r="B7" s="107">
        <v>546.59</v>
      </c>
      <c r="C7" s="108" t="s">
        <v>30</v>
      </c>
      <c r="D7" s="109">
        <v>0</v>
      </c>
      <c r="E7" s="110" t="s">
        <v>31</v>
      </c>
      <c r="F7" s="109">
        <v>850.39</v>
      </c>
      <c r="G7" s="110" t="s">
        <v>32</v>
      </c>
      <c r="H7" s="109">
        <v>0</v>
      </c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 s="27" customFormat="1" ht="21" customHeight="1">
      <c r="A8" s="106" t="s">
        <v>33</v>
      </c>
      <c r="B8" s="111">
        <v>920</v>
      </c>
      <c r="C8" s="108" t="s">
        <v>34</v>
      </c>
      <c r="D8" s="109">
        <v>0</v>
      </c>
      <c r="E8" s="110" t="s">
        <v>35</v>
      </c>
      <c r="F8" s="112">
        <v>496.8</v>
      </c>
      <c r="G8" s="110" t="s">
        <v>36</v>
      </c>
      <c r="H8" s="109">
        <v>0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pans="1:256" s="27" customFormat="1" ht="21" customHeight="1">
      <c r="A9" s="106" t="s">
        <v>37</v>
      </c>
      <c r="B9" s="113">
        <v>0</v>
      </c>
      <c r="C9" s="108" t="s">
        <v>38</v>
      </c>
      <c r="D9" s="109">
        <v>1474.59</v>
      </c>
      <c r="E9" s="110" t="s">
        <v>39</v>
      </c>
      <c r="F9" s="114">
        <v>1.4</v>
      </c>
      <c r="G9" s="110" t="s">
        <v>40</v>
      </c>
      <c r="H9" s="109">
        <v>0</v>
      </c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</row>
    <row r="10" spans="1:256" s="27" customFormat="1" ht="21" customHeight="1">
      <c r="A10" s="106" t="s">
        <v>41</v>
      </c>
      <c r="B10" s="113">
        <v>0</v>
      </c>
      <c r="C10" s="108" t="s">
        <v>42</v>
      </c>
      <c r="D10" s="109">
        <v>0</v>
      </c>
      <c r="E10" s="110"/>
      <c r="F10" s="115"/>
      <c r="G10" s="110" t="s">
        <v>43</v>
      </c>
      <c r="H10" s="109">
        <v>1473.19</v>
      </c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</row>
    <row r="11" spans="1:256" s="27" customFormat="1" ht="21" customHeight="1">
      <c r="A11" s="106" t="s">
        <v>44</v>
      </c>
      <c r="B11" s="107">
        <v>0</v>
      </c>
      <c r="C11" s="108" t="s">
        <v>45</v>
      </c>
      <c r="D11" s="109">
        <v>0</v>
      </c>
      <c r="E11" s="110" t="s">
        <v>46</v>
      </c>
      <c r="F11" s="109">
        <f>SUM(F12:F20)</f>
        <v>126</v>
      </c>
      <c r="G11" s="110" t="s">
        <v>47</v>
      </c>
      <c r="H11" s="109">
        <v>0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  <c r="IV11" s="129"/>
    </row>
    <row r="12" spans="1:256" s="27" customFormat="1" ht="21" customHeight="1">
      <c r="A12" s="106" t="s">
        <v>48</v>
      </c>
      <c r="B12" s="113">
        <v>0</v>
      </c>
      <c r="C12" s="108" t="s">
        <v>49</v>
      </c>
      <c r="D12" s="109">
        <v>0</v>
      </c>
      <c r="E12" s="110" t="s">
        <v>35</v>
      </c>
      <c r="F12" s="109">
        <v>126</v>
      </c>
      <c r="G12" s="110" t="s">
        <v>50</v>
      </c>
      <c r="H12" s="109">
        <v>0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</row>
    <row r="13" spans="1:256" s="27" customFormat="1" ht="21" customHeight="1">
      <c r="A13" s="106" t="s">
        <v>51</v>
      </c>
      <c r="B13" s="113">
        <v>0</v>
      </c>
      <c r="C13" s="108" t="s">
        <v>52</v>
      </c>
      <c r="D13" s="109">
        <v>0</v>
      </c>
      <c r="E13" s="110" t="s">
        <v>39</v>
      </c>
      <c r="F13" s="109">
        <v>0</v>
      </c>
      <c r="G13" s="110" t="s">
        <v>53</v>
      </c>
      <c r="H13" s="109">
        <v>0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  <c r="IV13" s="129"/>
    </row>
    <row r="14" spans="1:256" s="27" customFormat="1" ht="21" customHeight="1">
      <c r="A14" s="106" t="s">
        <v>54</v>
      </c>
      <c r="B14" s="116">
        <v>0</v>
      </c>
      <c r="C14" s="108" t="s">
        <v>55</v>
      </c>
      <c r="D14" s="109">
        <v>0</v>
      </c>
      <c r="E14" s="110" t="s">
        <v>56</v>
      </c>
      <c r="F14" s="109">
        <v>0</v>
      </c>
      <c r="G14" s="110" t="s">
        <v>57</v>
      </c>
      <c r="H14" s="109">
        <v>1.4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  <c r="IT14" s="129"/>
      <c r="IU14" s="129"/>
      <c r="IV14" s="129"/>
    </row>
    <row r="15" spans="1:256" s="27" customFormat="1" ht="21" customHeight="1">
      <c r="A15" s="106" t="s">
        <v>58</v>
      </c>
      <c r="B15" s="116">
        <v>0</v>
      </c>
      <c r="C15" s="108" t="s">
        <v>59</v>
      </c>
      <c r="D15" s="109">
        <v>0</v>
      </c>
      <c r="E15" s="110" t="s">
        <v>60</v>
      </c>
      <c r="F15" s="109">
        <v>0</v>
      </c>
      <c r="G15" s="110" t="s">
        <v>61</v>
      </c>
      <c r="H15" s="109">
        <v>0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  <c r="IS15" s="129"/>
      <c r="IT15" s="129"/>
      <c r="IU15" s="129"/>
      <c r="IV15" s="129"/>
    </row>
    <row r="16" spans="1:256" s="27" customFormat="1" ht="21" customHeight="1">
      <c r="A16" s="106"/>
      <c r="B16" s="113"/>
      <c r="C16" s="108" t="s">
        <v>62</v>
      </c>
      <c r="D16" s="109">
        <v>0</v>
      </c>
      <c r="E16" s="110" t="s">
        <v>63</v>
      </c>
      <c r="F16" s="109">
        <v>0</v>
      </c>
      <c r="G16" s="110" t="s">
        <v>64</v>
      </c>
      <c r="H16" s="109">
        <v>0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  <c r="IU16" s="129"/>
      <c r="IV16" s="129"/>
    </row>
    <row r="17" spans="1:256" s="27" customFormat="1" ht="21" customHeight="1">
      <c r="A17" s="117"/>
      <c r="B17" s="113"/>
      <c r="C17" s="108" t="s">
        <v>65</v>
      </c>
      <c r="D17" s="109">
        <v>0</v>
      </c>
      <c r="E17" s="110" t="s">
        <v>66</v>
      </c>
      <c r="F17" s="109">
        <v>0</v>
      </c>
      <c r="G17" s="110" t="s">
        <v>67</v>
      </c>
      <c r="H17" s="109">
        <v>0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  <c r="IT17" s="129"/>
      <c r="IU17" s="129"/>
      <c r="IV17" s="129"/>
    </row>
    <row r="18" spans="1:256" s="27" customFormat="1" ht="21" customHeight="1">
      <c r="A18" s="117"/>
      <c r="B18" s="113"/>
      <c r="C18" s="108" t="s">
        <v>68</v>
      </c>
      <c r="D18" s="109">
        <v>0</v>
      </c>
      <c r="E18" s="110" t="s">
        <v>69</v>
      </c>
      <c r="F18" s="109">
        <v>0</v>
      </c>
      <c r="G18" s="110" t="s">
        <v>70</v>
      </c>
      <c r="H18" s="109">
        <v>0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/>
      <c r="IN18" s="129"/>
      <c r="IO18" s="129"/>
      <c r="IP18" s="129"/>
      <c r="IQ18" s="129"/>
      <c r="IR18" s="129"/>
      <c r="IS18" s="129"/>
      <c r="IT18" s="129"/>
      <c r="IU18" s="129"/>
      <c r="IV18" s="129"/>
    </row>
    <row r="19" spans="1:256" s="27" customFormat="1" ht="21" customHeight="1">
      <c r="A19" s="117"/>
      <c r="B19" s="113"/>
      <c r="C19" s="108" t="s">
        <v>71</v>
      </c>
      <c r="D19" s="109">
        <v>0</v>
      </c>
      <c r="E19" s="110" t="s">
        <v>72</v>
      </c>
      <c r="F19" s="109">
        <v>0</v>
      </c>
      <c r="G19" s="110" t="s">
        <v>73</v>
      </c>
      <c r="H19" s="109">
        <v>0</v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  <c r="IS19" s="129"/>
      <c r="IT19" s="129"/>
      <c r="IU19" s="129"/>
      <c r="IV19" s="129"/>
    </row>
    <row r="20" spans="1:256" s="27" customFormat="1" ht="21" customHeight="1">
      <c r="A20" s="117"/>
      <c r="B20" s="113"/>
      <c r="C20" s="118" t="s">
        <v>74</v>
      </c>
      <c r="D20" s="109">
        <v>0</v>
      </c>
      <c r="E20" s="110" t="s">
        <v>75</v>
      </c>
      <c r="F20" s="112">
        <v>0</v>
      </c>
      <c r="G20" s="110" t="s">
        <v>76</v>
      </c>
      <c r="H20" s="112">
        <v>0</v>
      </c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  <c r="IJ20" s="129"/>
      <c r="IK20" s="129"/>
      <c r="IL20" s="129"/>
      <c r="IM20" s="129"/>
      <c r="IN20" s="129"/>
      <c r="IO20" s="129"/>
      <c r="IP20" s="129"/>
      <c r="IQ20" s="129"/>
      <c r="IR20" s="129"/>
      <c r="IS20" s="129"/>
      <c r="IT20" s="129"/>
      <c r="IU20" s="129"/>
      <c r="IV20" s="129"/>
    </row>
    <row r="21" spans="1:256" s="27" customFormat="1" ht="21" customHeight="1">
      <c r="A21" s="117"/>
      <c r="B21" s="113"/>
      <c r="C21" s="118" t="s">
        <v>77</v>
      </c>
      <c r="D21" s="109">
        <v>0</v>
      </c>
      <c r="E21" s="110" t="s">
        <v>78</v>
      </c>
      <c r="F21" s="115">
        <v>0</v>
      </c>
      <c r="G21" s="119"/>
      <c r="H21" s="120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  <c r="IJ21" s="129"/>
      <c r="IK21" s="129"/>
      <c r="IL21" s="129"/>
      <c r="IM21" s="129"/>
      <c r="IN21" s="129"/>
      <c r="IO21" s="129"/>
      <c r="IP21" s="129"/>
      <c r="IQ21" s="129"/>
      <c r="IR21" s="129"/>
      <c r="IS21" s="129"/>
      <c r="IT21" s="129"/>
      <c r="IU21" s="129"/>
      <c r="IV21" s="129"/>
    </row>
    <row r="22" spans="1:256" s="27" customFormat="1" ht="21" customHeight="1">
      <c r="A22" s="117"/>
      <c r="B22" s="113"/>
      <c r="C22" s="118" t="s">
        <v>79</v>
      </c>
      <c r="D22" s="109">
        <v>0</v>
      </c>
      <c r="E22" s="110" t="s">
        <v>80</v>
      </c>
      <c r="F22" s="109">
        <v>0</v>
      </c>
      <c r="G22" s="119"/>
      <c r="H22" s="121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9"/>
      <c r="IQ22" s="129"/>
      <c r="IR22" s="129"/>
      <c r="IS22" s="129"/>
      <c r="IT22" s="129"/>
      <c r="IU22" s="129"/>
      <c r="IV22" s="129"/>
    </row>
    <row r="23" spans="1:256" s="27" customFormat="1" ht="21" customHeight="1">
      <c r="A23" s="117"/>
      <c r="B23" s="113"/>
      <c r="C23" s="118" t="s">
        <v>81</v>
      </c>
      <c r="D23" s="109">
        <v>0</v>
      </c>
      <c r="E23" s="110" t="s">
        <v>82</v>
      </c>
      <c r="F23" s="112">
        <v>0</v>
      </c>
      <c r="G23" s="119"/>
      <c r="H23" s="121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  <c r="IS23" s="129"/>
      <c r="IT23" s="129"/>
      <c r="IU23" s="129"/>
      <c r="IV23" s="129"/>
    </row>
    <row r="24" spans="1:256" s="27" customFormat="1" ht="21" customHeight="1">
      <c r="A24" s="106"/>
      <c r="B24" s="113"/>
      <c r="C24" s="118" t="s">
        <v>83</v>
      </c>
      <c r="D24" s="109">
        <v>0</v>
      </c>
      <c r="F24" s="114"/>
      <c r="G24" s="106"/>
      <c r="H24" s="121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  <c r="GG24" s="129"/>
      <c r="GH24" s="129"/>
      <c r="GI24" s="129"/>
      <c r="GJ24" s="129"/>
      <c r="GK24" s="129"/>
      <c r="GL24" s="129"/>
      <c r="GM24" s="129"/>
      <c r="GN24" s="129"/>
      <c r="GO24" s="129"/>
      <c r="GP24" s="129"/>
      <c r="GQ24" s="129"/>
      <c r="GR24" s="129"/>
      <c r="GS24" s="129"/>
      <c r="GT24" s="129"/>
      <c r="GU24" s="129"/>
      <c r="GV24" s="129"/>
      <c r="GW24" s="129"/>
      <c r="GX24" s="129"/>
      <c r="GY24" s="129"/>
      <c r="GZ24" s="129"/>
      <c r="HA24" s="129"/>
      <c r="HB24" s="129"/>
      <c r="HC24" s="129"/>
      <c r="HD24" s="129"/>
      <c r="HE24" s="129"/>
      <c r="HF24" s="129"/>
      <c r="HG24" s="129"/>
      <c r="HH24" s="129"/>
      <c r="HI24" s="129"/>
      <c r="HJ24" s="129"/>
      <c r="HK24" s="129"/>
      <c r="HL24" s="129"/>
      <c r="HM24" s="129"/>
      <c r="HN24" s="129"/>
      <c r="HO24" s="129"/>
      <c r="HP24" s="129"/>
      <c r="HQ24" s="129"/>
      <c r="HR24" s="129"/>
      <c r="HS24" s="129"/>
      <c r="HT24" s="129"/>
      <c r="HU24" s="129"/>
      <c r="HV24" s="129"/>
      <c r="HW24" s="129"/>
      <c r="HX24" s="129"/>
      <c r="HY24" s="129"/>
      <c r="HZ24" s="129"/>
      <c r="IA24" s="129"/>
      <c r="IB24" s="129"/>
      <c r="IC24" s="129"/>
      <c r="ID24" s="129"/>
      <c r="IE24" s="129"/>
      <c r="IF24" s="129"/>
      <c r="IG24" s="129"/>
      <c r="IH24" s="129"/>
      <c r="II24" s="129"/>
      <c r="IJ24" s="129"/>
      <c r="IK24" s="129"/>
      <c r="IL24" s="129"/>
      <c r="IM24" s="129"/>
      <c r="IN24" s="129"/>
      <c r="IO24" s="129"/>
      <c r="IP24" s="129"/>
      <c r="IQ24" s="129"/>
      <c r="IR24" s="129"/>
      <c r="IS24" s="129"/>
      <c r="IT24" s="129"/>
      <c r="IU24" s="129"/>
      <c r="IV24" s="129"/>
    </row>
    <row r="25" spans="1:256" s="27" customFormat="1" ht="21" customHeight="1">
      <c r="A25" s="106"/>
      <c r="B25" s="113"/>
      <c r="C25" s="122" t="s">
        <v>84</v>
      </c>
      <c r="D25" s="109">
        <v>0</v>
      </c>
      <c r="E25" s="119"/>
      <c r="F25" s="112"/>
      <c r="G25" s="106"/>
      <c r="H25" s="121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  <c r="GI25" s="129"/>
      <c r="GJ25" s="129"/>
      <c r="GK25" s="129"/>
      <c r="GL25" s="129"/>
      <c r="GM25" s="129"/>
      <c r="GN25" s="129"/>
      <c r="GO25" s="129"/>
      <c r="GP25" s="129"/>
      <c r="GQ25" s="129"/>
      <c r="GR25" s="129"/>
      <c r="GS25" s="129"/>
      <c r="GT25" s="129"/>
      <c r="GU25" s="129"/>
      <c r="GV25" s="129"/>
      <c r="GW25" s="129"/>
      <c r="GX25" s="129"/>
      <c r="GY25" s="129"/>
      <c r="GZ25" s="129"/>
      <c r="HA25" s="129"/>
      <c r="HB25" s="129"/>
      <c r="HC25" s="129"/>
      <c r="HD25" s="129"/>
      <c r="HE25" s="129"/>
      <c r="HF25" s="129"/>
      <c r="HG25" s="129"/>
      <c r="HH25" s="129"/>
      <c r="HI25" s="129"/>
      <c r="HJ25" s="129"/>
      <c r="HK25" s="129"/>
      <c r="HL25" s="129"/>
      <c r="HM25" s="129"/>
      <c r="HN25" s="129"/>
      <c r="HO25" s="129"/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29"/>
      <c r="IA25" s="129"/>
      <c r="IB25" s="129"/>
      <c r="IC25" s="129"/>
      <c r="ID25" s="129"/>
      <c r="IE25" s="129"/>
      <c r="IF25" s="129"/>
      <c r="IG25" s="129"/>
      <c r="IH25" s="129"/>
      <c r="II25" s="129"/>
      <c r="IJ25" s="129"/>
      <c r="IK25" s="129"/>
      <c r="IL25" s="129"/>
      <c r="IM25" s="129"/>
      <c r="IN25" s="129"/>
      <c r="IO25" s="129"/>
      <c r="IP25" s="129"/>
      <c r="IQ25" s="129"/>
      <c r="IR25" s="129"/>
      <c r="IS25" s="129"/>
      <c r="IT25" s="129"/>
      <c r="IU25" s="129"/>
      <c r="IV25" s="129"/>
    </row>
    <row r="26" spans="1:256" s="27" customFormat="1" ht="21" customHeight="1">
      <c r="A26" s="106"/>
      <c r="B26" s="113"/>
      <c r="C26" s="122" t="s">
        <v>85</v>
      </c>
      <c r="D26" s="109">
        <v>0</v>
      </c>
      <c r="E26" s="119"/>
      <c r="F26" s="112"/>
      <c r="G26" s="106"/>
      <c r="H26" s="121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  <c r="GM26" s="129"/>
      <c r="GN26" s="129"/>
      <c r="GO26" s="129"/>
      <c r="GP26" s="129"/>
      <c r="GQ26" s="129"/>
      <c r="GR26" s="129"/>
      <c r="GS26" s="129"/>
      <c r="GT26" s="129"/>
      <c r="GU26" s="129"/>
      <c r="GV26" s="129"/>
      <c r="GW26" s="129"/>
      <c r="GX26" s="129"/>
      <c r="GY26" s="129"/>
      <c r="GZ26" s="129"/>
      <c r="HA26" s="129"/>
      <c r="HB26" s="129"/>
      <c r="HC26" s="129"/>
      <c r="HD26" s="129"/>
      <c r="HE26" s="129"/>
      <c r="HF26" s="129"/>
      <c r="HG26" s="129"/>
      <c r="HH26" s="129"/>
      <c r="HI26" s="129"/>
      <c r="HJ26" s="129"/>
      <c r="HK26" s="129"/>
      <c r="HL26" s="129"/>
      <c r="HM26" s="129"/>
      <c r="HN26" s="129"/>
      <c r="HO26" s="129"/>
      <c r="HP26" s="129"/>
      <c r="HQ26" s="129"/>
      <c r="HR26" s="129"/>
      <c r="HS26" s="129"/>
      <c r="HT26" s="129"/>
      <c r="HU26" s="129"/>
      <c r="HV26" s="129"/>
      <c r="HW26" s="129"/>
      <c r="HX26" s="129"/>
      <c r="HY26" s="129"/>
      <c r="HZ26" s="129"/>
      <c r="IA26" s="129"/>
      <c r="IB26" s="129"/>
      <c r="IC26" s="129"/>
      <c r="ID26" s="129"/>
      <c r="IE26" s="129"/>
      <c r="IF26" s="129"/>
      <c r="IG26" s="129"/>
      <c r="IH26" s="129"/>
      <c r="II26" s="129"/>
      <c r="IJ26" s="129"/>
      <c r="IK26" s="129"/>
      <c r="IL26" s="129"/>
      <c r="IM26" s="129"/>
      <c r="IN26" s="129"/>
      <c r="IO26" s="129"/>
      <c r="IP26" s="129"/>
      <c r="IQ26" s="129"/>
      <c r="IR26" s="129"/>
      <c r="IS26" s="129"/>
      <c r="IT26" s="129"/>
      <c r="IU26" s="129"/>
      <c r="IV26" s="129"/>
    </row>
    <row r="27" spans="1:256" s="27" customFormat="1" ht="21" customHeight="1">
      <c r="A27" s="106"/>
      <c r="B27" s="113"/>
      <c r="C27" s="118" t="s">
        <v>86</v>
      </c>
      <c r="D27" s="109">
        <v>0</v>
      </c>
      <c r="E27" s="119"/>
      <c r="F27" s="112"/>
      <c r="G27" s="106"/>
      <c r="H27" s="121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  <c r="GM27" s="129"/>
      <c r="GN27" s="129"/>
      <c r="GO27" s="129"/>
      <c r="GP27" s="129"/>
      <c r="GQ27" s="129"/>
      <c r="GR27" s="129"/>
      <c r="GS27" s="129"/>
      <c r="GT27" s="129"/>
      <c r="GU27" s="129"/>
      <c r="GV27" s="129"/>
      <c r="GW27" s="129"/>
      <c r="GX27" s="129"/>
      <c r="GY27" s="129"/>
      <c r="GZ27" s="129"/>
      <c r="HA27" s="129"/>
      <c r="HB27" s="129"/>
      <c r="HC27" s="129"/>
      <c r="HD27" s="129"/>
      <c r="HE27" s="129"/>
      <c r="HF27" s="129"/>
      <c r="HG27" s="129"/>
      <c r="HH27" s="129"/>
      <c r="HI27" s="129"/>
      <c r="HJ27" s="129"/>
      <c r="HK27" s="129"/>
      <c r="HL27" s="129"/>
      <c r="HM27" s="129"/>
      <c r="HN27" s="129"/>
      <c r="HO27" s="129"/>
      <c r="HP27" s="129"/>
      <c r="HQ27" s="129"/>
      <c r="HR27" s="129"/>
      <c r="HS27" s="129"/>
      <c r="HT27" s="129"/>
      <c r="HU27" s="129"/>
      <c r="HV27" s="129"/>
      <c r="HW27" s="129"/>
      <c r="HX27" s="129"/>
      <c r="HY27" s="129"/>
      <c r="HZ27" s="129"/>
      <c r="IA27" s="129"/>
      <c r="IB27" s="129"/>
      <c r="IC27" s="129"/>
      <c r="ID27" s="129"/>
      <c r="IE27" s="129"/>
      <c r="IF27" s="129"/>
      <c r="IG27" s="129"/>
      <c r="IH27" s="129"/>
      <c r="II27" s="129"/>
      <c r="IJ27" s="129"/>
      <c r="IK27" s="129"/>
      <c r="IL27" s="129"/>
      <c r="IM27" s="129"/>
      <c r="IN27" s="129"/>
      <c r="IO27" s="129"/>
      <c r="IP27" s="129"/>
      <c r="IQ27" s="129"/>
      <c r="IR27" s="129"/>
      <c r="IS27" s="129"/>
      <c r="IT27" s="129"/>
      <c r="IU27" s="129"/>
      <c r="IV27" s="129"/>
    </row>
    <row r="28" spans="1:256" s="27" customFormat="1" ht="21" customHeight="1">
      <c r="A28" s="106"/>
      <c r="B28" s="113"/>
      <c r="C28" s="123" t="s">
        <v>87</v>
      </c>
      <c r="D28" s="109">
        <v>0</v>
      </c>
      <c r="E28" s="119"/>
      <c r="F28" s="112"/>
      <c r="G28" s="106"/>
      <c r="H28" s="121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/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29"/>
      <c r="IF28" s="129"/>
      <c r="IG28" s="129"/>
      <c r="IH28" s="129"/>
      <c r="II28" s="129"/>
      <c r="IJ28" s="129"/>
      <c r="IK28" s="129"/>
      <c r="IL28" s="129"/>
      <c r="IM28" s="129"/>
      <c r="IN28" s="129"/>
      <c r="IO28" s="129"/>
      <c r="IP28" s="129"/>
      <c r="IQ28" s="129"/>
      <c r="IR28" s="129"/>
      <c r="IS28" s="129"/>
      <c r="IT28" s="129"/>
      <c r="IU28" s="129"/>
      <c r="IV28" s="129"/>
    </row>
    <row r="29" spans="1:256" s="27" customFormat="1" ht="21" customHeight="1">
      <c r="A29" s="106"/>
      <c r="B29" s="113"/>
      <c r="C29" s="118" t="s">
        <v>88</v>
      </c>
      <c r="D29" s="109">
        <v>0</v>
      </c>
      <c r="E29" s="119"/>
      <c r="F29" s="112"/>
      <c r="G29" s="106"/>
      <c r="H29" s="121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  <c r="GM29" s="129"/>
      <c r="GN29" s="129"/>
      <c r="GO29" s="129"/>
      <c r="GP29" s="129"/>
      <c r="GQ29" s="129"/>
      <c r="GR29" s="129"/>
      <c r="GS29" s="129"/>
      <c r="GT29" s="129"/>
      <c r="GU29" s="129"/>
      <c r="GV29" s="129"/>
      <c r="GW29" s="129"/>
      <c r="GX29" s="129"/>
      <c r="GY29" s="129"/>
      <c r="GZ29" s="129"/>
      <c r="HA29" s="129"/>
      <c r="HB29" s="129"/>
      <c r="HC29" s="129"/>
      <c r="HD29" s="129"/>
      <c r="HE29" s="129"/>
      <c r="HF29" s="129"/>
      <c r="HG29" s="129"/>
      <c r="HH29" s="129"/>
      <c r="HI29" s="129"/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129"/>
      <c r="HV29" s="129"/>
      <c r="HW29" s="129"/>
      <c r="HX29" s="129"/>
      <c r="HY29" s="129"/>
      <c r="HZ29" s="129"/>
      <c r="IA29" s="129"/>
      <c r="IB29" s="129"/>
      <c r="IC29" s="129"/>
      <c r="ID29" s="129"/>
      <c r="IE29" s="129"/>
      <c r="IF29" s="129"/>
      <c r="IG29" s="129"/>
      <c r="IH29" s="129"/>
      <c r="II29" s="129"/>
      <c r="IJ29" s="129"/>
      <c r="IK29" s="129"/>
      <c r="IL29" s="129"/>
      <c r="IM29" s="129"/>
      <c r="IN29" s="129"/>
      <c r="IO29" s="129"/>
      <c r="IP29" s="129"/>
      <c r="IQ29" s="129"/>
      <c r="IR29" s="129"/>
      <c r="IS29" s="129"/>
      <c r="IT29" s="129"/>
      <c r="IU29" s="129"/>
      <c r="IV29" s="129"/>
    </row>
    <row r="30" spans="1:256" s="27" customFormat="1" ht="21" customHeight="1">
      <c r="A30" s="106"/>
      <c r="B30" s="113"/>
      <c r="C30" s="118" t="s">
        <v>89</v>
      </c>
      <c r="D30" s="109">
        <v>0</v>
      </c>
      <c r="E30" s="119"/>
      <c r="F30" s="112"/>
      <c r="G30" s="106"/>
      <c r="H30" s="121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  <c r="IS30" s="129"/>
      <c r="IT30" s="129"/>
      <c r="IU30" s="129"/>
      <c r="IV30" s="129"/>
    </row>
    <row r="31" spans="1:256" s="27" customFormat="1" ht="21" customHeight="1">
      <c r="A31" s="106"/>
      <c r="B31" s="113"/>
      <c r="C31" s="118" t="s">
        <v>90</v>
      </c>
      <c r="D31" s="109">
        <v>0</v>
      </c>
      <c r="E31" s="119"/>
      <c r="F31" s="112"/>
      <c r="G31" s="106"/>
      <c r="H31" s="121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  <c r="IU31" s="129"/>
      <c r="IV31" s="129"/>
    </row>
    <row r="32" spans="1:256" s="27" customFormat="1" ht="21" customHeight="1">
      <c r="A32" s="106"/>
      <c r="B32" s="113"/>
      <c r="C32" s="118" t="s">
        <v>91</v>
      </c>
      <c r="D32" s="109">
        <v>0</v>
      </c>
      <c r="E32" s="119"/>
      <c r="F32" s="109"/>
      <c r="G32" s="106"/>
      <c r="H32" s="124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</row>
    <row r="33" spans="1:256" s="27" customFormat="1" ht="21" customHeight="1">
      <c r="A33" s="104" t="s">
        <v>92</v>
      </c>
      <c r="B33" s="113">
        <f>B6+B9+B10+B11+B14+B15</f>
        <v>1466.59</v>
      </c>
      <c r="C33" s="125" t="s">
        <v>93</v>
      </c>
      <c r="D33" s="112">
        <f>SUM(D6:D32)</f>
        <v>1474.59</v>
      </c>
      <c r="E33" s="126" t="s">
        <v>93</v>
      </c>
      <c r="F33" s="112">
        <f>F6+F11+F21+F22+F23</f>
        <v>1474.5900000000001</v>
      </c>
      <c r="G33" s="126" t="s">
        <v>93</v>
      </c>
      <c r="H33" s="112">
        <f>SUM(H6:H32)</f>
        <v>1474.5900000000001</v>
      </c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</row>
    <row r="34" spans="1:256" s="27" customFormat="1" ht="21" customHeight="1">
      <c r="A34" s="106" t="s">
        <v>94</v>
      </c>
      <c r="B34" s="113">
        <v>0</v>
      </c>
      <c r="C34" s="106"/>
      <c r="D34" s="114"/>
      <c r="E34" s="108" t="s">
        <v>95</v>
      </c>
      <c r="F34" s="114">
        <v>0</v>
      </c>
      <c r="G34" s="119"/>
      <c r="H34" s="120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  <c r="GI34" s="129"/>
      <c r="GJ34" s="129"/>
      <c r="GK34" s="129"/>
      <c r="GL34" s="129"/>
      <c r="GM34" s="129"/>
      <c r="GN34" s="129"/>
      <c r="GO34" s="129"/>
      <c r="GP34" s="129"/>
      <c r="GQ34" s="129"/>
      <c r="GR34" s="129"/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29"/>
      <c r="HG34" s="129"/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29"/>
      <c r="HV34" s="129"/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29"/>
      <c r="IK34" s="129"/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</row>
    <row r="35" spans="1:256" s="27" customFormat="1" ht="21" customHeight="1">
      <c r="A35" s="106" t="s">
        <v>96</v>
      </c>
      <c r="B35" s="113">
        <v>8</v>
      </c>
      <c r="C35" s="106"/>
      <c r="D35" s="109"/>
      <c r="E35" s="127"/>
      <c r="F35" s="128"/>
      <c r="G35" s="127"/>
      <c r="H35" s="124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  <c r="GM35" s="129"/>
      <c r="GN35" s="129"/>
      <c r="GO35" s="129"/>
      <c r="GP35" s="129"/>
      <c r="GQ35" s="129"/>
      <c r="GR35" s="129"/>
      <c r="GS35" s="129"/>
      <c r="GT35" s="129"/>
      <c r="GU35" s="129"/>
      <c r="GV35" s="129"/>
      <c r="GW35" s="129"/>
      <c r="GX35" s="129"/>
      <c r="GY35" s="129"/>
      <c r="GZ35" s="129"/>
      <c r="HA35" s="129"/>
      <c r="HB35" s="129"/>
      <c r="HC35" s="129"/>
      <c r="HD35" s="129"/>
      <c r="HE35" s="129"/>
      <c r="HF35" s="129"/>
      <c r="HG35" s="129"/>
      <c r="HH35" s="129"/>
      <c r="HI35" s="129"/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129"/>
      <c r="HV35" s="129"/>
      <c r="HW35" s="129"/>
      <c r="HX35" s="129"/>
      <c r="HY35" s="129"/>
      <c r="HZ35" s="129"/>
      <c r="IA35" s="129"/>
      <c r="IB35" s="129"/>
      <c r="IC35" s="129"/>
      <c r="ID35" s="129"/>
      <c r="IE35" s="129"/>
      <c r="IF35" s="129"/>
      <c r="IG35" s="129"/>
      <c r="IH35" s="129"/>
      <c r="II35" s="129"/>
      <c r="IJ35" s="129"/>
      <c r="IK35" s="129"/>
      <c r="IL35" s="129"/>
      <c r="IM35" s="129"/>
      <c r="IN35" s="129"/>
      <c r="IO35" s="129"/>
      <c r="IP35" s="129"/>
      <c r="IQ35" s="129"/>
      <c r="IR35" s="129"/>
      <c r="IS35" s="129"/>
      <c r="IT35" s="129"/>
      <c r="IU35" s="129"/>
      <c r="IV35" s="129"/>
    </row>
    <row r="36" spans="1:256" s="27" customFormat="1" ht="21" customHeight="1">
      <c r="A36" s="104" t="s">
        <v>97</v>
      </c>
      <c r="B36" s="107">
        <f>B33+B34+B35</f>
        <v>1474.59</v>
      </c>
      <c r="C36" s="125" t="s">
        <v>98</v>
      </c>
      <c r="D36" s="112">
        <f>D33</f>
        <v>1474.59</v>
      </c>
      <c r="E36" s="126" t="s">
        <v>98</v>
      </c>
      <c r="F36" s="112">
        <f>F33+F34</f>
        <v>1474.5900000000001</v>
      </c>
      <c r="G36" s="126" t="s">
        <v>98</v>
      </c>
      <c r="H36" s="112">
        <f>SUM(H33)</f>
        <v>1474.5900000000001</v>
      </c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  <c r="IS36" s="129"/>
      <c r="IT36" s="129"/>
      <c r="IU36" s="129"/>
      <c r="IV36" s="129"/>
    </row>
    <row r="37" spans="1:256" ht="18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spans="1:256" ht="11.2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 ht="11.2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</row>
    <row r="40" spans="1:256" ht="11.2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</row>
    <row r="41" spans="1:256" ht="11.2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</row>
    <row r="42" spans="1:256" ht="11.2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</row>
  </sheetData>
  <sheetProtection formatCells="0" formatColumns="0" formatRows="0"/>
  <mergeCells count="1">
    <mergeCell ref="A3:C3"/>
  </mergeCells>
  <phoneticPr fontId="30" type="noConversion"/>
  <printOptions horizontalCentered="1"/>
  <pageMargins left="0.2" right="0.2" top="0.79" bottom="0.59" header="0" footer="0"/>
  <pageSetup paperSize="9" scale="57" orientation="landscape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31"/>
  <sheetViews>
    <sheetView topLeftCell="A16" workbookViewId="0">
      <selection activeCell="J13" sqref="J13"/>
    </sheetView>
  </sheetViews>
  <sheetFormatPr defaultColWidth="12" defaultRowHeight="14.25"/>
  <cols>
    <col min="1" max="1" width="43.33203125" style="131" customWidth="1"/>
    <col min="2" max="2" width="13.33203125" style="131" customWidth="1"/>
    <col min="3" max="3" width="37.33203125" style="131" customWidth="1"/>
    <col min="4" max="4" width="12.83203125" style="131" customWidth="1"/>
    <col min="5" max="5" width="16.1640625" style="131" customWidth="1"/>
    <col min="6" max="6" width="21.83203125" style="131" customWidth="1"/>
    <col min="7" max="16384" width="12" style="131"/>
  </cols>
  <sheetData>
    <row r="2" spans="1:6">
      <c r="A2" s="130"/>
      <c r="B2" s="130"/>
      <c r="C2" s="130"/>
      <c r="D2" s="130"/>
      <c r="E2" s="130"/>
      <c r="F2" s="130"/>
    </row>
    <row r="3" spans="1:6" ht="22.5" customHeight="1">
      <c r="A3" s="201" t="s">
        <v>203</v>
      </c>
      <c r="B3" s="201"/>
      <c r="C3" s="201"/>
      <c r="D3" s="201"/>
      <c r="E3" s="201"/>
      <c r="F3" s="201"/>
    </row>
    <row r="4" spans="1:6">
      <c r="A4" s="202" t="s">
        <v>204</v>
      </c>
      <c r="B4" s="202"/>
      <c r="C4" s="202"/>
      <c r="D4" s="132"/>
      <c r="E4" s="132"/>
      <c r="F4" s="133" t="s">
        <v>17</v>
      </c>
    </row>
    <row r="5" spans="1:6" ht="26.1" customHeight="1">
      <c r="A5" s="203" t="s">
        <v>205</v>
      </c>
      <c r="B5" s="204"/>
      <c r="C5" s="203" t="s">
        <v>206</v>
      </c>
      <c r="D5" s="205"/>
      <c r="E5" s="205"/>
      <c r="F5" s="204"/>
    </row>
    <row r="6" spans="1:6" ht="26.1" customHeight="1">
      <c r="A6" s="134" t="s">
        <v>207</v>
      </c>
      <c r="B6" s="134" t="s">
        <v>208</v>
      </c>
      <c r="C6" s="134" t="s">
        <v>209</v>
      </c>
      <c r="D6" s="134" t="s">
        <v>116</v>
      </c>
      <c r="E6" s="135" t="s">
        <v>210</v>
      </c>
      <c r="F6" s="135" t="s">
        <v>211</v>
      </c>
    </row>
    <row r="7" spans="1:6" ht="26.1" customHeight="1">
      <c r="A7" s="136" t="s">
        <v>212</v>
      </c>
      <c r="B7" s="107">
        <v>1466.59</v>
      </c>
      <c r="C7" s="136" t="s">
        <v>213</v>
      </c>
      <c r="D7" s="150">
        <v>1474.59</v>
      </c>
      <c r="E7" s="150">
        <v>1474.59</v>
      </c>
      <c r="F7" s="138"/>
    </row>
    <row r="8" spans="1:6" ht="26.1" customHeight="1">
      <c r="A8" s="139" t="s">
        <v>214</v>
      </c>
      <c r="B8" s="107">
        <v>546.59</v>
      </c>
      <c r="C8" s="148" t="s">
        <v>215</v>
      </c>
      <c r="D8" s="153"/>
      <c r="E8" s="153"/>
      <c r="F8" s="149"/>
    </row>
    <row r="9" spans="1:6" ht="26.1" customHeight="1">
      <c r="A9" s="142" t="s">
        <v>216</v>
      </c>
      <c r="B9" s="111">
        <v>920</v>
      </c>
      <c r="C9" s="148" t="s">
        <v>217</v>
      </c>
      <c r="D9" s="154"/>
      <c r="E9" s="155"/>
      <c r="F9" s="149"/>
    </row>
    <row r="10" spans="1:6" ht="26.1" customHeight="1">
      <c r="A10" s="142" t="s">
        <v>218</v>
      </c>
      <c r="B10" s="144"/>
      <c r="C10" s="140" t="s">
        <v>219</v>
      </c>
      <c r="D10" s="151"/>
      <c r="E10" s="152"/>
      <c r="F10" s="141"/>
    </row>
    <row r="11" spans="1:6" ht="26.1" customHeight="1">
      <c r="A11" s="142" t="s">
        <v>220</v>
      </c>
      <c r="B11" s="144"/>
      <c r="C11" s="140" t="s">
        <v>221</v>
      </c>
      <c r="D11" s="137">
        <v>1474.59</v>
      </c>
      <c r="E11" s="137">
        <v>1474.59</v>
      </c>
      <c r="F11" s="145"/>
    </row>
    <row r="12" spans="1:6" ht="26.1" customHeight="1">
      <c r="A12" s="139" t="s">
        <v>222</v>
      </c>
      <c r="B12" s="144"/>
      <c r="C12" s="140" t="s">
        <v>223</v>
      </c>
      <c r="D12" s="138"/>
      <c r="E12" s="143"/>
      <c r="F12" s="141"/>
    </row>
    <row r="13" spans="1:6" ht="26.1" customHeight="1">
      <c r="A13" s="139"/>
      <c r="B13" s="144"/>
      <c r="C13" s="140" t="s">
        <v>224</v>
      </c>
      <c r="D13" s="138"/>
      <c r="E13" s="143"/>
      <c r="F13" s="141"/>
    </row>
    <row r="14" spans="1:6" ht="26.1" customHeight="1">
      <c r="A14" s="139"/>
      <c r="B14" s="144"/>
      <c r="C14" s="140" t="s">
        <v>225</v>
      </c>
      <c r="D14" s="138"/>
      <c r="E14" s="143"/>
      <c r="F14" s="141"/>
    </row>
    <row r="15" spans="1:6" ht="26.1" customHeight="1">
      <c r="A15" s="139" t="s">
        <v>226</v>
      </c>
      <c r="B15" s="144">
        <v>8</v>
      </c>
      <c r="C15" s="140" t="s">
        <v>227</v>
      </c>
      <c r="D15" s="138"/>
      <c r="E15" s="143"/>
      <c r="F15" s="141"/>
    </row>
    <row r="16" spans="1:6" ht="26.1" customHeight="1">
      <c r="A16" s="139" t="s">
        <v>214</v>
      </c>
      <c r="B16" s="144"/>
      <c r="C16" s="140" t="s">
        <v>228</v>
      </c>
      <c r="D16" s="138"/>
      <c r="E16" s="143"/>
      <c r="F16" s="141"/>
    </row>
    <row r="17" spans="1:6" ht="26.1" customHeight="1">
      <c r="A17" s="139" t="s">
        <v>229</v>
      </c>
      <c r="B17" s="144"/>
      <c r="C17" s="140" t="s">
        <v>230</v>
      </c>
      <c r="D17" s="138"/>
      <c r="E17" s="143"/>
      <c r="F17" s="141"/>
    </row>
    <row r="18" spans="1:6" ht="26.1" customHeight="1">
      <c r="A18" s="139"/>
      <c r="B18" s="144"/>
      <c r="C18" s="140" t="s">
        <v>231</v>
      </c>
      <c r="D18" s="138"/>
      <c r="E18" s="143"/>
      <c r="F18" s="141"/>
    </row>
    <row r="19" spans="1:6" ht="26.1" customHeight="1">
      <c r="A19" s="139"/>
      <c r="B19" s="144"/>
      <c r="C19" s="140" t="s">
        <v>232</v>
      </c>
      <c r="D19" s="138"/>
      <c r="E19" s="143"/>
      <c r="F19" s="141"/>
    </row>
    <row r="20" spans="1:6" ht="26.1" customHeight="1">
      <c r="A20" s="139"/>
      <c r="B20" s="144"/>
      <c r="C20" s="140" t="s">
        <v>233</v>
      </c>
      <c r="D20" s="138"/>
      <c r="E20" s="143"/>
      <c r="F20" s="141"/>
    </row>
    <row r="21" spans="1:6" ht="26.1" customHeight="1">
      <c r="A21" s="146"/>
      <c r="B21" s="144"/>
      <c r="C21" s="140" t="s">
        <v>234</v>
      </c>
      <c r="D21" s="138"/>
      <c r="E21" s="143"/>
      <c r="F21" s="141"/>
    </row>
    <row r="22" spans="1:6" ht="26.1" customHeight="1">
      <c r="A22" s="139"/>
      <c r="B22" s="144"/>
      <c r="C22" s="140" t="s">
        <v>235</v>
      </c>
      <c r="D22" s="138"/>
      <c r="E22" s="143"/>
      <c r="F22" s="141"/>
    </row>
    <row r="23" spans="1:6" ht="26.1" customHeight="1">
      <c r="A23" s="139"/>
      <c r="B23" s="144"/>
      <c r="C23" s="146" t="s">
        <v>236</v>
      </c>
      <c r="D23" s="138"/>
      <c r="E23" s="143"/>
      <c r="F23" s="141"/>
    </row>
    <row r="24" spans="1:6" ht="26.1" customHeight="1">
      <c r="A24" s="139"/>
      <c r="B24" s="144"/>
      <c r="C24" s="140" t="s">
        <v>237</v>
      </c>
      <c r="D24" s="138"/>
      <c r="E24" s="143"/>
      <c r="F24" s="141"/>
    </row>
    <row r="25" spans="1:6" ht="26.1" customHeight="1">
      <c r="A25" s="139"/>
      <c r="B25" s="144"/>
      <c r="C25" s="146" t="s">
        <v>238</v>
      </c>
      <c r="D25" s="138"/>
      <c r="E25" s="143"/>
      <c r="F25" s="141"/>
    </row>
    <row r="26" spans="1:6" ht="26.1" customHeight="1">
      <c r="A26" s="139"/>
      <c r="B26" s="144"/>
      <c r="C26" s="146" t="s">
        <v>239</v>
      </c>
      <c r="D26" s="138"/>
      <c r="E26" s="143"/>
      <c r="F26" s="141"/>
    </row>
    <row r="27" spans="1:6" ht="26.1" customHeight="1">
      <c r="A27" s="139"/>
      <c r="B27" s="144"/>
      <c r="C27" s="146" t="s">
        <v>240</v>
      </c>
      <c r="D27" s="138"/>
      <c r="E27" s="143"/>
      <c r="F27" s="141"/>
    </row>
    <row r="28" spans="1:6" ht="26.1" customHeight="1">
      <c r="A28" s="139"/>
      <c r="B28" s="144"/>
      <c r="C28" s="146"/>
      <c r="D28" s="138"/>
      <c r="E28" s="143"/>
      <c r="F28" s="141"/>
    </row>
    <row r="29" spans="1:6" ht="26.1" customHeight="1">
      <c r="A29" s="139"/>
      <c r="B29" s="144"/>
      <c r="C29" s="146" t="s">
        <v>241</v>
      </c>
      <c r="D29" s="138"/>
      <c r="E29" s="143"/>
      <c r="F29" s="141"/>
    </row>
    <row r="30" spans="1:6" ht="26.1" customHeight="1">
      <c r="A30" s="139"/>
      <c r="B30" s="144"/>
      <c r="C30" s="146"/>
      <c r="D30" s="138"/>
      <c r="E30" s="143"/>
      <c r="F30" s="141"/>
    </row>
    <row r="31" spans="1:6" ht="26.1" customHeight="1">
      <c r="A31" s="134" t="s">
        <v>121</v>
      </c>
      <c r="B31" s="137">
        <v>1474.59</v>
      </c>
      <c r="C31" s="134" t="s">
        <v>121</v>
      </c>
      <c r="D31" s="137">
        <v>1474.59</v>
      </c>
      <c r="E31" s="137">
        <v>1474.59</v>
      </c>
      <c r="F31" s="147"/>
    </row>
  </sheetData>
  <mergeCells count="4">
    <mergeCell ref="A3:F3"/>
    <mergeCell ref="A4:C4"/>
    <mergeCell ref="A5:B5"/>
    <mergeCell ref="C5:F5"/>
  </mergeCells>
  <phoneticPr fontId="30" type="noConversion"/>
  <pageMargins left="0.75" right="0.75" top="1" bottom="1" header="0.5" footer="0.5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tabSelected="1" workbookViewId="0">
      <selection activeCell="C25" sqref="C25"/>
    </sheetView>
  </sheetViews>
  <sheetFormatPr defaultColWidth="9.1640625" defaultRowHeight="11.25"/>
  <cols>
    <col min="1" max="1" width="13.5" style="27" customWidth="1"/>
    <col min="2" max="2" width="27.6640625" style="27" customWidth="1"/>
    <col min="3" max="5" width="18.1640625" style="27" bestFit="1" customWidth="1"/>
    <col min="6" max="6" width="12.33203125" style="27" customWidth="1"/>
    <col min="7" max="7" width="11.83203125" style="27" customWidth="1"/>
    <col min="8" max="8" width="12.6640625" style="27" customWidth="1"/>
    <col min="9" max="9" width="13.6640625" style="27" customWidth="1"/>
    <col min="10" max="10" width="12.6640625" style="27" customWidth="1"/>
    <col min="11" max="11" width="12.83203125" style="27" customWidth="1"/>
    <col min="12" max="12" width="11.6640625" style="27" customWidth="1"/>
    <col min="13" max="13" width="12.83203125" style="27" customWidth="1"/>
    <col min="14" max="14" width="11.5" style="27" customWidth="1"/>
    <col min="15" max="16" width="6.6640625" style="27" customWidth="1"/>
    <col min="17" max="16384" width="9.1640625" style="27"/>
  </cols>
  <sheetData>
    <row r="1" spans="1:18" ht="23.1" customHeight="1">
      <c r="A1" s="63"/>
      <c r="B1" s="5"/>
      <c r="C1" s="5"/>
      <c r="D1" s="5"/>
      <c r="E1" s="5"/>
      <c r="F1" s="5"/>
      <c r="G1" s="5"/>
      <c r="H1" s="40"/>
      <c r="I1" s="40"/>
      <c r="J1" s="40"/>
      <c r="K1" s="5"/>
      <c r="L1" s="63"/>
      <c r="M1" s="63"/>
      <c r="N1" s="5" t="s">
        <v>3</v>
      </c>
      <c r="O1" s="63"/>
      <c r="P1" s="63"/>
    </row>
    <row r="2" spans="1:18" ht="23.1" customHeight="1">
      <c r="A2" s="157" t="s">
        <v>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63"/>
      <c r="P2" s="63"/>
    </row>
    <row r="3" spans="1:18" ht="23.1" customHeight="1">
      <c r="A3" s="63"/>
      <c r="B3" s="91"/>
      <c r="C3" s="91"/>
      <c r="D3" s="50"/>
      <c r="E3" s="50"/>
      <c r="F3" s="50"/>
      <c r="G3" s="50"/>
      <c r="H3" s="40"/>
      <c r="I3" s="40"/>
      <c r="J3" s="40"/>
      <c r="K3" s="91"/>
      <c r="L3" s="63"/>
      <c r="M3" s="158" t="s">
        <v>99</v>
      </c>
      <c r="N3" s="158"/>
      <c r="O3" s="63"/>
      <c r="P3" s="63"/>
    </row>
    <row r="4" spans="1:18" ht="23.1" customHeight="1">
      <c r="A4" s="160" t="s">
        <v>100</v>
      </c>
      <c r="B4" s="160" t="s">
        <v>101</v>
      </c>
      <c r="C4" s="161" t="s">
        <v>102</v>
      </c>
      <c r="D4" s="159" t="s">
        <v>103</v>
      </c>
      <c r="E4" s="159"/>
      <c r="F4" s="159"/>
      <c r="G4" s="167" t="s">
        <v>104</v>
      </c>
      <c r="H4" s="159" t="s">
        <v>105</v>
      </c>
      <c r="I4" s="159" t="s">
        <v>106</v>
      </c>
      <c r="J4" s="159"/>
      <c r="K4" s="160" t="s">
        <v>107</v>
      </c>
      <c r="L4" s="160" t="s">
        <v>108</v>
      </c>
      <c r="M4" s="168" t="s">
        <v>109</v>
      </c>
      <c r="N4" s="169" t="s">
        <v>110</v>
      </c>
      <c r="O4" s="63"/>
      <c r="P4" s="63"/>
    </row>
    <row r="5" spans="1:18" ht="46.5" customHeight="1">
      <c r="A5" s="160"/>
      <c r="B5" s="160"/>
      <c r="C5" s="160"/>
      <c r="D5" s="162" t="s">
        <v>111</v>
      </c>
      <c r="E5" s="164" t="s">
        <v>112</v>
      </c>
      <c r="F5" s="165" t="s">
        <v>113</v>
      </c>
      <c r="G5" s="159"/>
      <c r="H5" s="159"/>
      <c r="I5" s="159"/>
      <c r="J5" s="159"/>
      <c r="K5" s="160"/>
      <c r="L5" s="160"/>
      <c r="M5" s="160"/>
      <c r="N5" s="159"/>
      <c r="O5" s="63"/>
      <c r="P5" s="63"/>
    </row>
    <row r="6" spans="1:18" ht="46.5" customHeight="1">
      <c r="A6" s="160"/>
      <c r="B6" s="160"/>
      <c r="C6" s="160"/>
      <c r="D6" s="163"/>
      <c r="E6" s="161"/>
      <c r="F6" s="166"/>
      <c r="G6" s="159"/>
      <c r="H6" s="159"/>
      <c r="I6" s="53" t="s">
        <v>114</v>
      </c>
      <c r="J6" s="53" t="s">
        <v>115</v>
      </c>
      <c r="K6" s="160"/>
      <c r="L6" s="160"/>
      <c r="M6" s="160"/>
      <c r="N6" s="159"/>
      <c r="O6" s="63"/>
      <c r="P6" s="63"/>
    </row>
    <row r="7" spans="1:18" s="89" customFormat="1" ht="29.25" customHeight="1">
      <c r="A7" s="55"/>
      <c r="B7" s="55" t="s">
        <v>116</v>
      </c>
      <c r="C7" s="56">
        <f t="shared" ref="C7:N9" si="0">C8</f>
        <v>1474.59</v>
      </c>
      <c r="D7" s="56">
        <f t="shared" si="0"/>
        <v>1466.59</v>
      </c>
      <c r="E7" s="56">
        <f t="shared" si="0"/>
        <v>546.59</v>
      </c>
      <c r="F7" s="56">
        <f t="shared" si="0"/>
        <v>920</v>
      </c>
      <c r="G7" s="56">
        <f t="shared" si="0"/>
        <v>0</v>
      </c>
      <c r="H7" s="56">
        <f t="shared" si="0"/>
        <v>0</v>
      </c>
      <c r="I7" s="94">
        <f t="shared" si="0"/>
        <v>0</v>
      </c>
      <c r="J7" s="94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8</v>
      </c>
      <c r="O7" s="27"/>
      <c r="P7" s="27"/>
      <c r="Q7" s="27"/>
      <c r="R7" s="27"/>
    </row>
    <row r="8" spans="1:18" ht="29.25" customHeight="1">
      <c r="A8" s="55" t="s">
        <v>117</v>
      </c>
      <c r="B8" s="55" t="s">
        <v>118</v>
      </c>
      <c r="C8" s="56">
        <v>1474.59</v>
      </c>
      <c r="D8" s="56">
        <v>1466.59</v>
      </c>
      <c r="E8" s="56">
        <v>546.59</v>
      </c>
      <c r="F8" s="56">
        <v>920</v>
      </c>
      <c r="G8" s="56">
        <f t="shared" si="0"/>
        <v>0</v>
      </c>
      <c r="H8" s="56">
        <f t="shared" si="0"/>
        <v>0</v>
      </c>
      <c r="I8" s="94">
        <f t="shared" si="0"/>
        <v>0</v>
      </c>
      <c r="J8" s="94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v>8</v>
      </c>
      <c r="O8" s="63"/>
      <c r="P8" s="63"/>
    </row>
    <row r="9" spans="1:18" ht="29.25" customHeight="1">
      <c r="A9" s="55" t="s">
        <v>117</v>
      </c>
      <c r="B9" s="55" t="s">
        <v>0</v>
      </c>
      <c r="C9" s="56">
        <v>1474.59</v>
      </c>
      <c r="D9" s="56">
        <v>1466.59</v>
      </c>
      <c r="E9" s="56">
        <v>546.59</v>
      </c>
      <c r="F9" s="56">
        <v>920</v>
      </c>
      <c r="G9" s="56">
        <f t="shared" si="0"/>
        <v>0</v>
      </c>
      <c r="H9" s="56">
        <f t="shared" si="0"/>
        <v>0</v>
      </c>
      <c r="I9" s="94">
        <f t="shared" si="0"/>
        <v>0</v>
      </c>
      <c r="J9" s="94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v>8</v>
      </c>
      <c r="O9" s="63"/>
      <c r="P9" s="63"/>
    </row>
    <row r="10" spans="1:18" ht="32.25" customHeight="1">
      <c r="A10" s="59"/>
      <c r="B10" s="60"/>
      <c r="C10" s="60"/>
      <c r="D10" s="59"/>
      <c r="E10" s="59"/>
      <c r="F10" s="59"/>
      <c r="G10" s="59"/>
      <c r="H10" s="46"/>
      <c r="I10" s="46"/>
      <c r="J10" s="46"/>
      <c r="K10" s="59"/>
      <c r="L10" s="59"/>
      <c r="M10" s="59"/>
      <c r="N10" s="59"/>
      <c r="O10" s="63"/>
      <c r="P10" s="63"/>
    </row>
    <row r="11" spans="1:18" ht="32.25" customHeight="1">
      <c r="A11" s="59"/>
      <c r="B11" s="60"/>
      <c r="C11" s="60"/>
      <c r="D11" s="59"/>
      <c r="E11" s="59"/>
      <c r="F11" s="59"/>
      <c r="G11" s="59"/>
      <c r="H11" s="46"/>
      <c r="I11" s="46"/>
      <c r="J11" s="46"/>
      <c r="K11" s="59"/>
      <c r="L11" s="59"/>
      <c r="M11" s="59"/>
      <c r="N11" s="59"/>
      <c r="O11" s="63"/>
      <c r="P11" s="63"/>
    </row>
    <row r="12" spans="1:18" ht="32.25" customHeight="1">
      <c r="A12" s="59"/>
      <c r="B12" s="59"/>
      <c r="C12" s="59"/>
      <c r="D12" s="59"/>
      <c r="E12" s="59"/>
      <c r="F12" s="59"/>
      <c r="G12" s="59"/>
      <c r="H12" s="46"/>
      <c r="I12" s="46"/>
      <c r="J12" s="46"/>
      <c r="K12" s="59"/>
      <c r="L12" s="59"/>
      <c r="M12" s="59"/>
      <c r="N12" s="59"/>
      <c r="O12" s="63"/>
      <c r="P12" s="63"/>
    </row>
    <row r="13" spans="1:18" ht="32.25" customHeight="1">
      <c r="A13" s="59"/>
      <c r="B13" s="59"/>
      <c r="C13" s="59"/>
      <c r="D13" s="59"/>
      <c r="E13" s="59"/>
      <c r="F13" s="59"/>
      <c r="G13" s="59"/>
      <c r="H13" s="46"/>
      <c r="I13" s="46"/>
      <c r="J13" s="46"/>
      <c r="K13" s="59"/>
      <c r="L13" s="59"/>
      <c r="M13" s="59"/>
      <c r="N13" s="59"/>
      <c r="O13" s="63"/>
      <c r="P13" s="6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0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N3" sqref="N3:O3"/>
    </sheetView>
  </sheetViews>
  <sheetFormatPr defaultColWidth="9.1640625" defaultRowHeight="11.25"/>
  <cols>
    <col min="1" max="1" width="9.1640625" style="27" customWidth="1"/>
    <col min="2" max="2" width="13.83203125" style="27" customWidth="1"/>
    <col min="3" max="3" width="38.33203125" style="27" customWidth="1"/>
    <col min="4" max="4" width="16.33203125" style="27" customWidth="1"/>
    <col min="5" max="6" width="18.1640625" style="27" bestFit="1" customWidth="1"/>
    <col min="7" max="7" width="11.33203125" style="27" customWidth="1"/>
    <col min="8" max="8" width="12" style="27" customWidth="1"/>
    <col min="9" max="9" width="10.6640625" style="27" customWidth="1"/>
    <col min="10" max="12" width="10.33203125" style="27" customWidth="1"/>
    <col min="13" max="13" width="8.6640625" style="27" customWidth="1"/>
    <col min="14" max="14" width="9" style="27" customWidth="1"/>
    <col min="15" max="15" width="11.5" style="27" customWidth="1"/>
    <col min="16" max="17" width="6.6640625" style="27" customWidth="1"/>
    <col min="18" max="16384" width="9.1640625" style="27"/>
  </cols>
  <sheetData>
    <row r="1" spans="1:19" ht="23.1" customHeight="1">
      <c r="A1" s="63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3"/>
      <c r="N1" s="63"/>
      <c r="O1" s="5" t="s">
        <v>5</v>
      </c>
      <c r="P1" s="63"/>
      <c r="Q1" s="63"/>
    </row>
    <row r="2" spans="1:19" ht="23.1" customHeight="1">
      <c r="A2" s="172" t="s">
        <v>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28"/>
      <c r="Q2" s="63"/>
    </row>
    <row r="3" spans="1:19" ht="23.1" customHeight="1">
      <c r="A3" s="90"/>
      <c r="B3" s="91"/>
      <c r="C3" s="50"/>
      <c r="D3" s="91"/>
      <c r="E3" s="50"/>
      <c r="F3" s="50"/>
      <c r="G3" s="50"/>
      <c r="H3" s="50"/>
      <c r="I3" s="91"/>
      <c r="J3" s="91"/>
      <c r="K3" s="50"/>
      <c r="L3" s="50"/>
      <c r="M3" s="63"/>
      <c r="N3" s="173" t="s">
        <v>242</v>
      </c>
      <c r="O3" s="173"/>
      <c r="P3" s="50"/>
      <c r="Q3" s="63"/>
    </row>
    <row r="4" spans="1:19" ht="24.75" customHeight="1">
      <c r="A4" s="170" t="s">
        <v>119</v>
      </c>
      <c r="B4" s="174" t="s">
        <v>100</v>
      </c>
      <c r="C4" s="175" t="s">
        <v>120</v>
      </c>
      <c r="D4" s="174" t="s">
        <v>121</v>
      </c>
      <c r="E4" s="159" t="s">
        <v>103</v>
      </c>
      <c r="F4" s="159"/>
      <c r="G4" s="159"/>
      <c r="H4" s="167" t="s">
        <v>104</v>
      </c>
      <c r="I4" s="160" t="s">
        <v>105</v>
      </c>
      <c r="J4" s="160" t="s">
        <v>106</v>
      </c>
      <c r="K4" s="160"/>
      <c r="L4" s="160" t="s">
        <v>107</v>
      </c>
      <c r="M4" s="170" t="s">
        <v>108</v>
      </c>
      <c r="N4" s="171" t="s">
        <v>109</v>
      </c>
      <c r="O4" s="171" t="s">
        <v>110</v>
      </c>
      <c r="P4" s="63"/>
      <c r="Q4" s="63"/>
    </row>
    <row r="5" spans="1:19" ht="24.75" customHeight="1">
      <c r="A5" s="170"/>
      <c r="B5" s="174"/>
      <c r="C5" s="175"/>
      <c r="D5" s="176"/>
      <c r="E5" s="162" t="s">
        <v>122</v>
      </c>
      <c r="F5" s="177" t="s">
        <v>112</v>
      </c>
      <c r="G5" s="169" t="s">
        <v>113</v>
      </c>
      <c r="H5" s="159"/>
      <c r="I5" s="160"/>
      <c r="J5" s="160"/>
      <c r="K5" s="160"/>
      <c r="L5" s="160"/>
      <c r="M5" s="170"/>
      <c r="N5" s="170"/>
      <c r="O5" s="170"/>
      <c r="P5" s="63"/>
      <c r="Q5" s="63"/>
    </row>
    <row r="6" spans="1:19" ht="39" customHeight="1">
      <c r="A6" s="170"/>
      <c r="B6" s="174"/>
      <c r="C6" s="175"/>
      <c r="D6" s="176"/>
      <c r="E6" s="163"/>
      <c r="F6" s="178"/>
      <c r="G6" s="159"/>
      <c r="H6" s="159"/>
      <c r="I6" s="160"/>
      <c r="J6" s="54" t="s">
        <v>114</v>
      </c>
      <c r="K6" s="54" t="s">
        <v>115</v>
      </c>
      <c r="L6" s="160"/>
      <c r="M6" s="170"/>
      <c r="N6" s="170"/>
      <c r="O6" s="170"/>
      <c r="P6" s="63"/>
      <c r="Q6" s="63"/>
    </row>
    <row r="7" spans="1:19" s="89" customFormat="1" ht="29.25" customHeight="1">
      <c r="A7" s="92"/>
      <c r="B7" s="55"/>
      <c r="C7" s="92" t="s">
        <v>116</v>
      </c>
      <c r="D7" s="56">
        <f t="shared" ref="D7:O9" si="0">D8</f>
        <v>1474.59</v>
      </c>
      <c r="E7" s="56">
        <f t="shared" si="0"/>
        <v>1466.59</v>
      </c>
      <c r="F7" s="56">
        <f t="shared" si="0"/>
        <v>546.59</v>
      </c>
      <c r="G7" s="93">
        <f t="shared" si="0"/>
        <v>920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8</v>
      </c>
      <c r="P7" s="27"/>
      <c r="Q7" s="27"/>
      <c r="R7" s="27"/>
      <c r="S7" s="27"/>
    </row>
    <row r="8" spans="1:19" ht="29.25" customHeight="1">
      <c r="A8" s="55"/>
      <c r="B8" s="55" t="s">
        <v>117</v>
      </c>
      <c r="C8" s="92" t="s">
        <v>118</v>
      </c>
      <c r="D8" s="56">
        <v>1474.59</v>
      </c>
      <c r="E8" s="56">
        <v>1466.59</v>
      </c>
      <c r="F8" s="56">
        <v>546.59</v>
      </c>
      <c r="G8" s="93">
        <v>920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v>8</v>
      </c>
      <c r="P8" s="63"/>
      <c r="Q8" s="63"/>
    </row>
    <row r="9" spans="1:19" ht="29.25" customHeight="1">
      <c r="A9" s="55"/>
      <c r="B9" s="55" t="s">
        <v>117</v>
      </c>
      <c r="C9" s="92" t="s">
        <v>0</v>
      </c>
      <c r="D9" s="56">
        <v>1474.59</v>
      </c>
      <c r="E9" s="56">
        <v>1466.59</v>
      </c>
      <c r="F9" s="56">
        <v>546.59</v>
      </c>
      <c r="G9" s="93">
        <v>920</v>
      </c>
      <c r="H9" s="56">
        <f t="shared" si="0"/>
        <v>0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f t="shared" si="0"/>
        <v>0</v>
      </c>
      <c r="O9" s="56">
        <v>8</v>
      </c>
      <c r="P9" s="63"/>
      <c r="Q9" s="63"/>
    </row>
    <row r="10" spans="1:19" ht="29.25" customHeight="1">
      <c r="A10" s="92"/>
      <c r="B10" s="55"/>
      <c r="C10" s="92"/>
      <c r="D10" s="56"/>
      <c r="E10" s="56"/>
      <c r="F10" s="56"/>
      <c r="G10" s="93"/>
      <c r="H10" s="56"/>
      <c r="I10" s="56"/>
      <c r="J10" s="56"/>
      <c r="K10" s="56"/>
      <c r="L10" s="56"/>
      <c r="M10" s="56"/>
      <c r="N10" s="56"/>
      <c r="O10" s="56"/>
      <c r="P10" s="63"/>
      <c r="Q10" s="63"/>
    </row>
    <row r="11" spans="1:19" ht="29.25" customHeight="1">
      <c r="A11" s="92"/>
      <c r="B11" s="55"/>
      <c r="C11" s="92"/>
      <c r="D11" s="56"/>
      <c r="E11" s="56"/>
      <c r="F11" s="56"/>
      <c r="G11" s="93"/>
      <c r="H11" s="56"/>
      <c r="I11" s="56"/>
      <c r="J11" s="56"/>
      <c r="K11" s="56"/>
      <c r="L11" s="56"/>
      <c r="M11" s="56"/>
      <c r="N11" s="56"/>
      <c r="O11" s="56"/>
      <c r="P11" s="63"/>
      <c r="Q11" s="63"/>
    </row>
    <row r="12" spans="1:19" ht="23.1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spans="1:19" ht="23.1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</sheetData>
  <sheetProtection formatCells="0" formatColumns="0" formatRows="0"/>
  <mergeCells count="17">
    <mergeCell ref="L4:L6"/>
    <mergeCell ref="M4:M6"/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</mergeCells>
  <phoneticPr fontId="30" type="noConversion"/>
  <printOptions horizontalCentered="1"/>
  <pageMargins left="0.39" right="0.39" top="0.98" bottom="0.47" header="0.35" footer="0.31"/>
  <pageSetup paperSize="9" scale="77" orientation="landscape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topLeftCell="D1" workbookViewId="0">
      <selection activeCell="E1" sqref="A1:V13"/>
    </sheetView>
  </sheetViews>
  <sheetFormatPr defaultColWidth="9.1640625" defaultRowHeight="11.25"/>
  <cols>
    <col min="1" max="2" width="12.83203125" style="27" customWidth="1"/>
    <col min="3" max="3" width="35.6640625" style="27" customWidth="1"/>
    <col min="4" max="4" width="14.83203125" style="27" customWidth="1"/>
    <col min="5" max="6" width="14.5" style="27" bestFit="1" customWidth="1"/>
    <col min="7" max="7" width="13.1640625" style="27" bestFit="1" customWidth="1"/>
    <col min="8" max="8" width="10.33203125" style="27" customWidth="1"/>
    <col min="9" max="10" width="14.5" style="27" bestFit="1" customWidth="1"/>
    <col min="11" max="21" width="10.33203125" style="27" customWidth="1"/>
    <col min="22" max="22" width="12.6640625" style="27" customWidth="1"/>
    <col min="23" max="24" width="6.83203125" style="27" customWidth="1"/>
    <col min="25" max="16384" width="9.1640625" style="27"/>
  </cols>
  <sheetData>
    <row r="1" spans="1:24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9"/>
      <c r="R1" s="39"/>
      <c r="S1" s="40"/>
      <c r="T1" s="40"/>
      <c r="U1" s="48"/>
      <c r="V1" s="71" t="s">
        <v>7</v>
      </c>
      <c r="W1" s="40"/>
      <c r="X1" s="40"/>
    </row>
    <row r="2" spans="1:24" ht="24.75" customHeight="1">
      <c r="A2" s="157" t="s">
        <v>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40"/>
      <c r="X2" s="40"/>
    </row>
    <row r="3" spans="1:24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1"/>
      <c r="R3" s="41"/>
      <c r="S3" s="42"/>
      <c r="T3" s="42"/>
      <c r="U3" s="42"/>
      <c r="V3" s="88" t="s">
        <v>99</v>
      </c>
      <c r="W3" s="42"/>
      <c r="X3" s="42"/>
    </row>
    <row r="4" spans="1:24" ht="24.75" customHeight="1">
      <c r="A4" s="181" t="s">
        <v>119</v>
      </c>
      <c r="B4" s="182" t="s">
        <v>100</v>
      </c>
      <c r="C4" s="183" t="s">
        <v>120</v>
      </c>
      <c r="D4" s="166" t="s">
        <v>102</v>
      </c>
      <c r="E4" s="166" t="s">
        <v>123</v>
      </c>
      <c r="F4" s="166"/>
      <c r="G4" s="166"/>
      <c r="H4" s="166"/>
      <c r="I4" s="170" t="s">
        <v>124</v>
      </c>
      <c r="J4" s="170"/>
      <c r="K4" s="170"/>
      <c r="L4" s="170"/>
      <c r="M4" s="170"/>
      <c r="N4" s="170"/>
      <c r="O4" s="170"/>
      <c r="P4" s="170"/>
      <c r="Q4" s="170"/>
      <c r="R4" s="170"/>
      <c r="S4" s="182" t="s">
        <v>125</v>
      </c>
      <c r="T4" s="170" t="s">
        <v>126</v>
      </c>
      <c r="U4" s="187" t="s">
        <v>127</v>
      </c>
      <c r="V4" s="170" t="s">
        <v>128</v>
      </c>
      <c r="W4" s="42"/>
      <c r="X4" s="42"/>
    </row>
    <row r="5" spans="1:24" ht="24.75" customHeight="1">
      <c r="A5" s="181"/>
      <c r="B5" s="182"/>
      <c r="C5" s="183"/>
      <c r="D5" s="170"/>
      <c r="E5" s="184" t="s">
        <v>116</v>
      </c>
      <c r="F5" s="171" t="s">
        <v>129</v>
      </c>
      <c r="G5" s="171" t="s">
        <v>130</v>
      </c>
      <c r="H5" s="171" t="s">
        <v>131</v>
      </c>
      <c r="I5" s="171" t="s">
        <v>116</v>
      </c>
      <c r="J5" s="180" t="s">
        <v>132</v>
      </c>
      <c r="K5" s="180" t="s">
        <v>133</v>
      </c>
      <c r="L5" s="180" t="s">
        <v>134</v>
      </c>
      <c r="M5" s="179" t="s">
        <v>135</v>
      </c>
      <c r="N5" s="171" t="s">
        <v>136</v>
      </c>
      <c r="O5" s="171" t="s">
        <v>137</v>
      </c>
      <c r="P5" s="171" t="s">
        <v>138</v>
      </c>
      <c r="Q5" s="171" t="s">
        <v>139</v>
      </c>
      <c r="R5" s="165" t="s">
        <v>140</v>
      </c>
      <c r="S5" s="166"/>
      <c r="T5" s="170"/>
      <c r="U5" s="187"/>
      <c r="V5" s="170"/>
      <c r="W5" s="42"/>
      <c r="X5" s="42"/>
    </row>
    <row r="6" spans="1:24" ht="30.75" customHeight="1">
      <c r="A6" s="181"/>
      <c r="B6" s="182"/>
      <c r="C6" s="183"/>
      <c r="D6" s="170"/>
      <c r="E6" s="185"/>
      <c r="F6" s="170"/>
      <c r="G6" s="170"/>
      <c r="H6" s="170"/>
      <c r="I6" s="170"/>
      <c r="J6" s="186"/>
      <c r="K6" s="186"/>
      <c r="L6" s="186"/>
      <c r="M6" s="180"/>
      <c r="N6" s="170"/>
      <c r="O6" s="170"/>
      <c r="P6" s="170"/>
      <c r="Q6" s="170"/>
      <c r="R6" s="166"/>
      <c r="S6" s="166"/>
      <c r="T6" s="170"/>
      <c r="U6" s="187"/>
      <c r="V6" s="170"/>
      <c r="W6" s="40"/>
      <c r="X6" s="40"/>
    </row>
    <row r="7" spans="1:24" ht="27" customHeight="1">
      <c r="A7" s="86"/>
      <c r="B7" s="87"/>
      <c r="C7" s="86" t="s">
        <v>116</v>
      </c>
      <c r="D7" s="69">
        <f t="shared" ref="D7:S11" si="0">D8</f>
        <v>1474.59</v>
      </c>
      <c r="E7" s="69">
        <f t="shared" si="0"/>
        <v>1348.59</v>
      </c>
      <c r="F7" s="69">
        <f t="shared" si="0"/>
        <v>850.39</v>
      </c>
      <c r="G7" s="69">
        <f t="shared" si="0"/>
        <v>496.8</v>
      </c>
      <c r="H7" s="69">
        <f t="shared" si="0"/>
        <v>1.4</v>
      </c>
      <c r="I7" s="69">
        <f t="shared" si="0"/>
        <v>126</v>
      </c>
      <c r="J7" s="69">
        <f t="shared" si="0"/>
        <v>126</v>
      </c>
      <c r="K7" s="69">
        <f t="shared" si="0"/>
        <v>0</v>
      </c>
      <c r="L7" s="69">
        <f t="shared" si="0"/>
        <v>0</v>
      </c>
      <c r="M7" s="69">
        <f t="shared" si="0"/>
        <v>0</v>
      </c>
      <c r="N7" s="69">
        <f t="shared" si="0"/>
        <v>0</v>
      </c>
      <c r="O7" s="69">
        <f t="shared" si="0"/>
        <v>0</v>
      </c>
      <c r="P7" s="69">
        <f t="shared" si="0"/>
        <v>0</v>
      </c>
      <c r="Q7" s="69">
        <f t="shared" si="0"/>
        <v>0</v>
      </c>
      <c r="R7" s="69">
        <f t="shared" si="0"/>
        <v>0</v>
      </c>
      <c r="S7" s="69">
        <f t="shared" si="0"/>
        <v>0</v>
      </c>
      <c r="T7" s="69">
        <f t="shared" ref="T7:V11" si="1">T8</f>
        <v>0</v>
      </c>
      <c r="U7" s="69">
        <f t="shared" si="1"/>
        <v>0</v>
      </c>
      <c r="V7" s="69">
        <f t="shared" si="1"/>
        <v>0</v>
      </c>
    </row>
    <row r="8" spans="1:24" ht="27" customHeight="1">
      <c r="A8" s="86"/>
      <c r="B8" s="87" t="s">
        <v>141</v>
      </c>
      <c r="C8" s="86" t="s">
        <v>118</v>
      </c>
      <c r="D8" s="69">
        <v>1474.59</v>
      </c>
      <c r="E8" s="69">
        <v>1348.59</v>
      </c>
      <c r="F8" s="69">
        <v>850.39</v>
      </c>
      <c r="G8" s="69">
        <v>496.8</v>
      </c>
      <c r="H8" s="69">
        <v>1.4</v>
      </c>
      <c r="I8" s="69">
        <v>126</v>
      </c>
      <c r="J8" s="69">
        <v>126</v>
      </c>
      <c r="K8" s="69">
        <f t="shared" si="0"/>
        <v>0</v>
      </c>
      <c r="L8" s="69">
        <f t="shared" si="0"/>
        <v>0</v>
      </c>
      <c r="M8" s="69">
        <f t="shared" si="0"/>
        <v>0</v>
      </c>
      <c r="N8" s="69">
        <f t="shared" si="0"/>
        <v>0</v>
      </c>
      <c r="O8" s="69">
        <f t="shared" si="0"/>
        <v>0</v>
      </c>
      <c r="P8" s="69">
        <f t="shared" si="0"/>
        <v>0</v>
      </c>
      <c r="Q8" s="69">
        <f t="shared" si="0"/>
        <v>0</v>
      </c>
      <c r="R8" s="69">
        <f t="shared" si="0"/>
        <v>0</v>
      </c>
      <c r="S8" s="69">
        <f t="shared" si="0"/>
        <v>0</v>
      </c>
      <c r="T8" s="69">
        <f t="shared" si="1"/>
        <v>0</v>
      </c>
      <c r="U8" s="69">
        <f t="shared" si="1"/>
        <v>0</v>
      </c>
      <c r="V8" s="69">
        <f t="shared" si="1"/>
        <v>0</v>
      </c>
      <c r="W8" s="40"/>
      <c r="X8" s="40"/>
    </row>
    <row r="9" spans="1:24" ht="27" customHeight="1">
      <c r="A9" s="86"/>
      <c r="B9" s="87" t="s">
        <v>117</v>
      </c>
      <c r="C9" s="86" t="s">
        <v>0</v>
      </c>
      <c r="D9" s="69">
        <v>1474.59</v>
      </c>
      <c r="E9" s="69">
        <v>1348.59</v>
      </c>
      <c r="F9" s="69">
        <v>850.39</v>
      </c>
      <c r="G9" s="69">
        <v>496.8</v>
      </c>
      <c r="H9" s="69">
        <v>1.4</v>
      </c>
      <c r="I9" s="69">
        <v>126</v>
      </c>
      <c r="J9" s="69">
        <v>126</v>
      </c>
      <c r="K9" s="69">
        <f t="shared" si="0"/>
        <v>0</v>
      </c>
      <c r="L9" s="69">
        <f t="shared" si="0"/>
        <v>0</v>
      </c>
      <c r="M9" s="69">
        <f t="shared" si="0"/>
        <v>0</v>
      </c>
      <c r="N9" s="69">
        <f t="shared" si="0"/>
        <v>0</v>
      </c>
      <c r="O9" s="69">
        <f t="shared" si="0"/>
        <v>0</v>
      </c>
      <c r="P9" s="69">
        <f t="shared" si="0"/>
        <v>0</v>
      </c>
      <c r="Q9" s="69">
        <f t="shared" si="0"/>
        <v>0</v>
      </c>
      <c r="R9" s="69">
        <f t="shared" si="0"/>
        <v>0</v>
      </c>
      <c r="S9" s="69">
        <f t="shared" si="0"/>
        <v>0</v>
      </c>
      <c r="T9" s="69">
        <f t="shared" si="1"/>
        <v>0</v>
      </c>
      <c r="U9" s="69">
        <f t="shared" si="1"/>
        <v>0</v>
      </c>
      <c r="V9" s="69">
        <f t="shared" si="1"/>
        <v>0</v>
      </c>
      <c r="W9" s="40"/>
      <c r="X9" s="40"/>
    </row>
    <row r="10" spans="1:24" ht="27" customHeight="1">
      <c r="A10" s="86">
        <v>2040108</v>
      </c>
      <c r="B10" s="87" t="s">
        <v>117</v>
      </c>
      <c r="C10" s="86" t="s">
        <v>142</v>
      </c>
      <c r="D10" s="69">
        <v>60.21</v>
      </c>
      <c r="E10" s="69">
        <v>60.21</v>
      </c>
      <c r="F10" s="69">
        <v>60.21</v>
      </c>
      <c r="G10" s="69">
        <v>0</v>
      </c>
      <c r="H10" s="69">
        <v>0</v>
      </c>
      <c r="I10" s="69">
        <v>0</v>
      </c>
      <c r="J10" s="69">
        <v>0</v>
      </c>
      <c r="K10" s="69">
        <f t="shared" si="0"/>
        <v>0</v>
      </c>
      <c r="L10" s="69">
        <f t="shared" si="0"/>
        <v>0</v>
      </c>
      <c r="M10" s="69">
        <f t="shared" si="0"/>
        <v>0</v>
      </c>
      <c r="N10" s="69">
        <f t="shared" si="0"/>
        <v>0</v>
      </c>
      <c r="O10" s="69">
        <f t="shared" si="0"/>
        <v>0</v>
      </c>
      <c r="P10" s="69">
        <f t="shared" si="0"/>
        <v>0</v>
      </c>
      <c r="Q10" s="69">
        <f t="shared" si="0"/>
        <v>0</v>
      </c>
      <c r="R10" s="69">
        <f t="shared" si="0"/>
        <v>0</v>
      </c>
      <c r="S10" s="69">
        <f t="shared" si="0"/>
        <v>0</v>
      </c>
      <c r="T10" s="69">
        <f t="shared" si="1"/>
        <v>0</v>
      </c>
      <c r="U10" s="69">
        <f t="shared" si="1"/>
        <v>0</v>
      </c>
      <c r="V10" s="69">
        <f t="shared" si="1"/>
        <v>0</v>
      </c>
      <c r="W10" s="40"/>
      <c r="X10" s="40"/>
    </row>
    <row r="11" spans="1:24" ht="27" customHeight="1">
      <c r="A11" s="86">
        <v>2040201</v>
      </c>
      <c r="B11" s="87" t="s">
        <v>117</v>
      </c>
      <c r="C11" s="86" t="s">
        <v>143</v>
      </c>
      <c r="D11" s="69">
        <v>1414.38</v>
      </c>
      <c r="E11" s="69">
        <v>1288.3800000000001</v>
      </c>
      <c r="F11" s="69">
        <v>790.18</v>
      </c>
      <c r="G11" s="69">
        <v>496.8</v>
      </c>
      <c r="H11" s="69">
        <v>1.4</v>
      </c>
      <c r="I11" s="69">
        <v>126</v>
      </c>
      <c r="J11" s="69">
        <v>126</v>
      </c>
      <c r="K11" s="69">
        <f t="shared" si="0"/>
        <v>0</v>
      </c>
      <c r="L11" s="69">
        <f t="shared" si="0"/>
        <v>0</v>
      </c>
      <c r="M11" s="69">
        <f t="shared" si="0"/>
        <v>0</v>
      </c>
      <c r="N11" s="69">
        <f t="shared" si="0"/>
        <v>0</v>
      </c>
      <c r="O11" s="69">
        <f t="shared" si="0"/>
        <v>0</v>
      </c>
      <c r="P11" s="69">
        <f t="shared" si="0"/>
        <v>0</v>
      </c>
      <c r="Q11" s="69">
        <f t="shared" si="0"/>
        <v>0</v>
      </c>
      <c r="R11" s="69">
        <f t="shared" si="0"/>
        <v>0</v>
      </c>
      <c r="S11" s="69">
        <f t="shared" si="0"/>
        <v>0</v>
      </c>
      <c r="T11" s="69">
        <f t="shared" si="1"/>
        <v>0</v>
      </c>
      <c r="U11" s="69">
        <f t="shared" si="1"/>
        <v>0</v>
      </c>
      <c r="V11" s="69">
        <f t="shared" si="1"/>
        <v>0</v>
      </c>
      <c r="W11" s="40"/>
      <c r="X11" s="40"/>
    </row>
    <row r="12" spans="1:24" ht="32.25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6"/>
      <c r="W12" s="40"/>
      <c r="X12" s="40"/>
    </row>
    <row r="13" spans="1:24" ht="32.25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6"/>
      <c r="W13" s="40"/>
      <c r="X13" s="40"/>
    </row>
    <row r="14" spans="1:24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  <c r="W14" s="40"/>
      <c r="X14" s="40"/>
    </row>
    <row r="15" spans="1:24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  <c r="W15" s="40"/>
      <c r="X15" s="40"/>
    </row>
    <row r="16" spans="1:24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  <c r="W16" s="40"/>
      <c r="X16" s="40"/>
    </row>
    <row r="17" spans="1:24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  <c r="W17" s="40"/>
      <c r="X17" s="40"/>
    </row>
    <row r="18" spans="1:24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  <c r="W18" s="40"/>
      <c r="X18" s="40"/>
    </row>
  </sheetData>
  <sheetProtection formatCells="0" formatColumns="0" formatRows="0"/>
  <mergeCells count="25">
    <mergeCell ref="T4:T6"/>
    <mergeCell ref="U4:U6"/>
    <mergeCell ref="V4:V6"/>
    <mergeCell ref="N5:N6"/>
    <mergeCell ref="O5:O6"/>
    <mergeCell ref="P5:P6"/>
    <mergeCell ref="Q5:Q6"/>
    <mergeCell ref="R5:R6"/>
    <mergeCell ref="S4:S6"/>
    <mergeCell ref="M5:M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30" type="noConversion"/>
  <printOptions horizontalCentered="1"/>
  <pageMargins left="0.39" right="0.39" top="0.47" bottom="0.47" header="0.39" footer="0.39"/>
  <pageSetup paperSize="9" scale="60" orientation="landscape" verticalDpi="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3"/>
  <sheetViews>
    <sheetView showGridLines="0" topLeftCell="B1" workbookViewId="0">
      <selection activeCell="W3" sqref="W3"/>
    </sheetView>
  </sheetViews>
  <sheetFormatPr defaultColWidth="9.1640625" defaultRowHeight="11.25"/>
  <cols>
    <col min="1" max="1" width="16.1640625" style="70" customWidth="1"/>
    <col min="2" max="2" width="11.5" style="70" customWidth="1"/>
    <col min="3" max="3" width="27.5" style="70" customWidth="1"/>
    <col min="4" max="4" width="11.83203125" style="70" customWidth="1"/>
    <col min="5" max="5" width="11.6640625" style="70" customWidth="1"/>
    <col min="6" max="6" width="12.33203125" style="70" customWidth="1"/>
    <col min="7" max="7" width="9" style="70" customWidth="1"/>
    <col min="8" max="8" width="8.6640625" style="70" customWidth="1"/>
    <col min="9" max="9" width="8.1640625" style="70" customWidth="1"/>
    <col min="10" max="10" width="8.33203125" style="70" customWidth="1"/>
    <col min="11" max="11" width="9.6640625" style="70" customWidth="1"/>
    <col min="12" max="12" width="9.5" style="70" customWidth="1"/>
    <col min="13" max="13" width="10" style="70" customWidth="1"/>
    <col min="14" max="14" width="9" style="70" customWidth="1"/>
    <col min="15" max="15" width="10.1640625" style="70" customWidth="1"/>
    <col min="16" max="16" width="8.33203125" style="70" customWidth="1"/>
    <col min="17" max="17" width="10.1640625" style="70" customWidth="1"/>
    <col min="18" max="18" width="8.33203125" style="70" customWidth="1"/>
    <col min="19" max="19" width="8.5" style="70" customWidth="1"/>
    <col min="20" max="20" width="7.33203125" style="70" customWidth="1"/>
    <col min="21" max="21" width="7.1640625" style="70" customWidth="1"/>
    <col min="22" max="22" width="7.83203125" style="70" customWidth="1"/>
    <col min="23" max="23" width="9.33203125" style="70" customWidth="1"/>
    <col min="24" max="16384" width="9.1640625" style="70"/>
  </cols>
  <sheetData>
    <row r="1" spans="1:255" s="40" customFormat="1" ht="23.1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L1" s="71"/>
      <c r="M1" s="71"/>
      <c r="N1" s="71"/>
      <c r="O1" s="71"/>
      <c r="P1" s="71"/>
      <c r="Q1" s="71"/>
      <c r="R1" s="71"/>
      <c r="S1" s="71"/>
      <c r="T1" s="188" t="s">
        <v>9</v>
      </c>
      <c r="U1" s="188"/>
      <c r="V1" s="188"/>
      <c r="W1" s="188"/>
    </row>
    <row r="2" spans="1:255" s="40" customFormat="1" ht="23.1" customHeight="1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55" s="40" customFormat="1" ht="44.25" customHeight="1">
      <c r="D3" s="50"/>
      <c r="E3" s="50"/>
      <c r="F3" s="50"/>
      <c r="G3" s="50"/>
      <c r="H3" s="50"/>
      <c r="I3" s="50"/>
      <c r="J3" s="50"/>
      <c r="L3" s="78"/>
      <c r="M3" s="78"/>
      <c r="N3" s="28"/>
      <c r="O3" s="50"/>
      <c r="P3" s="79"/>
      <c r="Q3" s="50"/>
      <c r="R3" s="50"/>
      <c r="S3" s="78"/>
      <c r="U3" s="81"/>
      <c r="V3" s="81"/>
      <c r="W3" s="81" t="s">
        <v>242</v>
      </c>
    </row>
    <row r="4" spans="1:255" s="40" customFormat="1" ht="23.1" customHeight="1">
      <c r="A4" s="170" t="s">
        <v>119</v>
      </c>
      <c r="B4" s="170" t="s">
        <v>100</v>
      </c>
      <c r="C4" s="159" t="s">
        <v>120</v>
      </c>
      <c r="D4" s="166" t="s">
        <v>121</v>
      </c>
      <c r="E4" s="159" t="s">
        <v>144</v>
      </c>
      <c r="F4" s="159"/>
      <c r="G4" s="159"/>
      <c r="H4" s="159"/>
      <c r="I4" s="159"/>
      <c r="J4" s="159"/>
      <c r="K4" s="159" t="s">
        <v>145</v>
      </c>
      <c r="L4" s="159"/>
      <c r="M4" s="159"/>
      <c r="N4" s="159"/>
      <c r="O4" s="159"/>
      <c r="P4" s="159"/>
      <c r="Q4" s="159"/>
      <c r="R4" s="189"/>
      <c r="S4" s="189" t="s">
        <v>146</v>
      </c>
      <c r="T4" s="159" t="s">
        <v>147</v>
      </c>
      <c r="U4" s="159"/>
      <c r="V4" s="159"/>
      <c r="W4" s="159"/>
    </row>
    <row r="5" spans="1:255" s="40" customFormat="1" ht="19.5" customHeight="1">
      <c r="A5" s="170"/>
      <c r="B5" s="170"/>
      <c r="C5" s="159"/>
      <c r="D5" s="166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89"/>
      <c r="S5" s="189"/>
      <c r="T5" s="159"/>
      <c r="U5" s="159"/>
      <c r="V5" s="159"/>
      <c r="W5" s="159"/>
    </row>
    <row r="6" spans="1:255" s="40" customFormat="1" ht="50.25" customHeight="1">
      <c r="A6" s="170"/>
      <c r="B6" s="170"/>
      <c r="C6" s="159"/>
      <c r="D6" s="170"/>
      <c r="E6" s="43" t="s">
        <v>116</v>
      </c>
      <c r="F6" s="43" t="s">
        <v>148</v>
      </c>
      <c r="G6" s="43" t="s">
        <v>149</v>
      </c>
      <c r="H6" s="43" t="s">
        <v>150</v>
      </c>
      <c r="I6" s="43" t="s">
        <v>151</v>
      </c>
      <c r="J6" s="43" t="s">
        <v>152</v>
      </c>
      <c r="K6" s="80" t="s">
        <v>116</v>
      </c>
      <c r="L6" s="80" t="s">
        <v>153</v>
      </c>
      <c r="M6" s="80" t="s">
        <v>154</v>
      </c>
      <c r="N6" s="43" t="s">
        <v>155</v>
      </c>
      <c r="O6" s="43" t="s">
        <v>156</v>
      </c>
      <c r="P6" s="43" t="s">
        <v>157</v>
      </c>
      <c r="Q6" s="43" t="s">
        <v>158</v>
      </c>
      <c r="R6" s="82" t="s">
        <v>159</v>
      </c>
      <c r="S6" s="159"/>
      <c r="T6" s="44" t="s">
        <v>116</v>
      </c>
      <c r="U6" s="44" t="s">
        <v>160</v>
      </c>
      <c r="V6" s="44" t="s">
        <v>161</v>
      </c>
      <c r="W6" s="83" t="s">
        <v>147</v>
      </c>
    </row>
    <row r="7" spans="1:255" s="27" customFormat="1" ht="23.1" customHeight="1">
      <c r="A7" s="72"/>
      <c r="B7" s="73"/>
      <c r="C7" s="72" t="s">
        <v>116</v>
      </c>
      <c r="D7" s="74">
        <f t="shared" ref="D7:W11" si="0">D8</f>
        <v>850.39</v>
      </c>
      <c r="E7" s="74">
        <f t="shared" si="0"/>
        <v>519.66</v>
      </c>
      <c r="F7" s="74">
        <f t="shared" si="0"/>
        <v>341.91</v>
      </c>
      <c r="G7" s="74">
        <f t="shared" si="0"/>
        <v>159.86000000000001</v>
      </c>
      <c r="H7" s="74">
        <f t="shared" si="0"/>
        <v>17.89</v>
      </c>
      <c r="I7" s="74">
        <f t="shared" si="0"/>
        <v>0</v>
      </c>
      <c r="J7" s="74">
        <f t="shared" si="0"/>
        <v>0</v>
      </c>
      <c r="K7" s="74">
        <f t="shared" si="0"/>
        <v>190.34</v>
      </c>
      <c r="L7" s="74">
        <f t="shared" si="0"/>
        <v>100.36</v>
      </c>
      <c r="M7" s="74">
        <f t="shared" si="0"/>
        <v>40.14</v>
      </c>
      <c r="N7" s="74">
        <f t="shared" si="0"/>
        <v>37.630000000000003</v>
      </c>
      <c r="O7" s="74">
        <f t="shared" si="0"/>
        <v>0</v>
      </c>
      <c r="P7" s="74">
        <f t="shared" si="0"/>
        <v>5.0199999999999996</v>
      </c>
      <c r="Q7" s="74">
        <f t="shared" si="0"/>
        <v>0</v>
      </c>
      <c r="R7" s="74">
        <f t="shared" si="0"/>
        <v>7.19</v>
      </c>
      <c r="S7" s="74">
        <f t="shared" si="0"/>
        <v>60.21</v>
      </c>
      <c r="T7" s="74">
        <f t="shared" si="0"/>
        <v>80.180000000000007</v>
      </c>
      <c r="U7" s="74">
        <f t="shared" si="0"/>
        <v>0.18</v>
      </c>
      <c r="V7" s="74">
        <f t="shared" si="0"/>
        <v>0</v>
      </c>
      <c r="W7" s="68">
        <f t="shared" si="0"/>
        <v>80</v>
      </c>
    </row>
    <row r="8" spans="1:255" s="40" customFormat="1" ht="23.1" customHeight="1">
      <c r="A8" s="72"/>
      <c r="B8" s="73" t="s">
        <v>141</v>
      </c>
      <c r="C8" s="72" t="s">
        <v>118</v>
      </c>
      <c r="D8" s="74">
        <v>850.39</v>
      </c>
      <c r="E8" s="74">
        <v>519.66</v>
      </c>
      <c r="F8" s="74">
        <v>341.91</v>
      </c>
      <c r="G8" s="74">
        <v>159.86000000000001</v>
      </c>
      <c r="H8" s="74">
        <v>17.89</v>
      </c>
      <c r="I8" s="74">
        <f t="shared" si="0"/>
        <v>0</v>
      </c>
      <c r="J8" s="74">
        <f t="shared" si="0"/>
        <v>0</v>
      </c>
      <c r="K8" s="74">
        <v>190.34</v>
      </c>
      <c r="L8" s="74">
        <v>100.36</v>
      </c>
      <c r="M8" s="74">
        <v>40.14</v>
      </c>
      <c r="N8" s="74">
        <v>37.630000000000003</v>
      </c>
      <c r="O8" s="74">
        <f t="shared" si="0"/>
        <v>0</v>
      </c>
      <c r="P8" s="74">
        <v>5.0199999999999996</v>
      </c>
      <c r="Q8" s="74">
        <f t="shared" si="0"/>
        <v>0</v>
      </c>
      <c r="R8" s="74">
        <v>7.19</v>
      </c>
      <c r="S8" s="74">
        <v>60.21</v>
      </c>
      <c r="T8" s="74">
        <v>80.180000000000007</v>
      </c>
      <c r="U8" s="74">
        <v>0.18</v>
      </c>
      <c r="V8" s="74">
        <f t="shared" si="0"/>
        <v>0</v>
      </c>
      <c r="W8" s="68">
        <v>80</v>
      </c>
      <c r="X8" s="84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</row>
    <row r="9" spans="1:255" s="40" customFormat="1" ht="23.1" customHeight="1">
      <c r="A9" s="72"/>
      <c r="B9" s="73" t="s">
        <v>117</v>
      </c>
      <c r="C9" s="72" t="s">
        <v>0</v>
      </c>
      <c r="D9" s="74">
        <v>850.39</v>
      </c>
      <c r="E9" s="74">
        <v>519.66</v>
      </c>
      <c r="F9" s="74">
        <v>341.91</v>
      </c>
      <c r="G9" s="74">
        <v>159.86000000000001</v>
      </c>
      <c r="H9" s="74">
        <v>17.89</v>
      </c>
      <c r="I9" s="74">
        <f t="shared" si="0"/>
        <v>0</v>
      </c>
      <c r="J9" s="74">
        <f t="shared" si="0"/>
        <v>0</v>
      </c>
      <c r="K9" s="74">
        <v>190.34</v>
      </c>
      <c r="L9" s="74">
        <v>100.36</v>
      </c>
      <c r="M9" s="74">
        <v>40.14</v>
      </c>
      <c r="N9" s="74">
        <v>37.630000000000003</v>
      </c>
      <c r="O9" s="74">
        <f t="shared" si="0"/>
        <v>0</v>
      </c>
      <c r="P9" s="74">
        <v>5.0199999999999996</v>
      </c>
      <c r="Q9" s="74">
        <f t="shared" si="0"/>
        <v>0</v>
      </c>
      <c r="R9" s="74">
        <v>7.19</v>
      </c>
      <c r="S9" s="74">
        <v>60.21</v>
      </c>
      <c r="T9" s="74">
        <v>80.180000000000007</v>
      </c>
      <c r="U9" s="74">
        <v>0.18</v>
      </c>
      <c r="V9" s="74">
        <f t="shared" si="0"/>
        <v>0</v>
      </c>
      <c r="W9" s="68">
        <v>80</v>
      </c>
      <c r="X9" s="84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</row>
    <row r="10" spans="1:255" s="40" customFormat="1" ht="23.1" customHeight="1">
      <c r="A10" s="72">
        <v>2040201</v>
      </c>
      <c r="B10" s="73" t="s">
        <v>117</v>
      </c>
      <c r="C10" s="72" t="s">
        <v>143</v>
      </c>
      <c r="D10" s="74">
        <v>790.18</v>
      </c>
      <c r="E10" s="74">
        <v>519.66</v>
      </c>
      <c r="F10" s="74">
        <v>341.91</v>
      </c>
      <c r="G10" s="74">
        <v>159.86000000000001</v>
      </c>
      <c r="H10" s="74">
        <v>17.89</v>
      </c>
      <c r="I10" s="74">
        <f t="shared" si="0"/>
        <v>0</v>
      </c>
      <c r="J10" s="74">
        <f t="shared" si="0"/>
        <v>0</v>
      </c>
      <c r="K10" s="74">
        <v>190.34</v>
      </c>
      <c r="L10" s="74">
        <v>100.36</v>
      </c>
      <c r="M10" s="74">
        <v>40.14</v>
      </c>
      <c r="N10" s="74">
        <v>37.630000000000003</v>
      </c>
      <c r="O10" s="74">
        <f t="shared" si="0"/>
        <v>0</v>
      </c>
      <c r="P10" s="74">
        <v>5.0199999999999996</v>
      </c>
      <c r="Q10" s="74">
        <f t="shared" si="0"/>
        <v>0</v>
      </c>
      <c r="R10" s="74">
        <v>7.19</v>
      </c>
      <c r="S10" s="74">
        <f t="shared" si="0"/>
        <v>60.21</v>
      </c>
      <c r="T10" s="74">
        <f t="shared" si="0"/>
        <v>0</v>
      </c>
      <c r="U10" s="74">
        <f t="shared" si="0"/>
        <v>0</v>
      </c>
      <c r="V10" s="74">
        <f t="shared" si="0"/>
        <v>0</v>
      </c>
      <c r="W10" s="68">
        <v>80</v>
      </c>
      <c r="X10" s="84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</row>
    <row r="11" spans="1:255" s="40" customFormat="1" ht="23.1" customHeight="1">
      <c r="A11" s="75">
        <v>2040108</v>
      </c>
      <c r="B11" s="76">
        <v>110003</v>
      </c>
      <c r="C11" s="77" t="s">
        <v>142</v>
      </c>
      <c r="D11" s="75">
        <v>60.21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  <c r="I11" s="74">
        <f t="shared" si="0"/>
        <v>0</v>
      </c>
      <c r="J11" s="74">
        <f t="shared" si="0"/>
        <v>0</v>
      </c>
      <c r="K11" s="74">
        <f t="shared" si="0"/>
        <v>0</v>
      </c>
      <c r="L11" s="74">
        <f t="shared" si="0"/>
        <v>0</v>
      </c>
      <c r="M11" s="74">
        <f t="shared" si="0"/>
        <v>0</v>
      </c>
      <c r="N11" s="74">
        <f t="shared" si="0"/>
        <v>0</v>
      </c>
      <c r="O11" s="74">
        <f t="shared" si="0"/>
        <v>0</v>
      </c>
      <c r="P11" s="74">
        <f t="shared" si="0"/>
        <v>0</v>
      </c>
      <c r="Q11" s="74">
        <f t="shared" si="0"/>
        <v>0</v>
      </c>
      <c r="R11" s="74">
        <f t="shared" si="0"/>
        <v>0</v>
      </c>
      <c r="S11" s="75">
        <v>60.21</v>
      </c>
      <c r="T11" s="74">
        <f t="shared" si="0"/>
        <v>0</v>
      </c>
      <c r="U11" s="74">
        <f t="shared" si="0"/>
        <v>0</v>
      </c>
      <c r="V11" s="74">
        <f t="shared" si="0"/>
        <v>0</v>
      </c>
      <c r="W11" s="85">
        <f t="shared" si="0"/>
        <v>0</v>
      </c>
    </row>
    <row r="12" spans="1:255" s="40" customFormat="1" ht="23.1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46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55" s="40" customFormat="1" ht="23.1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4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30" type="noConversion"/>
  <printOptions horizontalCentered="1"/>
  <pageMargins left="0.39" right="0.39" top="0.47" bottom="0.47" header="0.35" footer="0.31"/>
  <pageSetup paperSize="9" scale="55" orientation="landscape" verticalDpi="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P1" sqref="P1"/>
    </sheetView>
  </sheetViews>
  <sheetFormatPr defaultColWidth="9.1640625" defaultRowHeight="11.25"/>
  <cols>
    <col min="1" max="2" width="9" customWidth="1"/>
    <col min="3" max="3" width="29" customWidth="1"/>
    <col min="4" max="4" width="11.83203125" customWidth="1"/>
    <col min="5" max="5" width="9.6640625" customWidth="1"/>
    <col min="6" max="6" width="7.83203125" customWidth="1"/>
    <col min="7" max="7" width="8.5" customWidth="1"/>
    <col min="8" max="8" width="9.33203125" customWidth="1"/>
    <col min="9" max="9" width="7.5" customWidth="1"/>
    <col min="10" max="10" width="7.1640625" customWidth="1"/>
    <col min="11" max="11" width="10" customWidth="1"/>
    <col min="12" max="12" width="9.1640625" customWidth="1"/>
    <col min="13" max="13" width="8" customWidth="1"/>
    <col min="14" max="14" width="8.5" customWidth="1"/>
    <col min="15" max="16" width="8.1640625" customWidth="1"/>
    <col min="17" max="17" width="12.6640625" customWidth="1"/>
    <col min="18" max="18" width="10.83203125" customWidth="1"/>
    <col min="19" max="19" width="8" customWidth="1"/>
    <col min="20" max="20" width="8.1640625" customWidth="1"/>
    <col min="21" max="21" width="11.83203125" customWidth="1"/>
    <col min="22" max="22" width="11.1640625" customWidth="1"/>
    <col min="23" max="23" width="10.33203125" customWidth="1"/>
    <col min="24" max="244" width="6.6640625" customWidth="1"/>
  </cols>
  <sheetData>
    <row r="1" spans="1:244" ht="23.1" customHeight="1">
      <c r="A1" s="49"/>
      <c r="B1" s="49"/>
      <c r="C1" s="49"/>
      <c r="D1" s="49"/>
      <c r="E1" s="49"/>
      <c r="F1" s="49"/>
      <c r="G1" s="49" t="s">
        <v>162</v>
      </c>
      <c r="H1" s="49"/>
      <c r="I1" s="49"/>
      <c r="J1" s="49"/>
      <c r="K1" s="49"/>
      <c r="L1" s="49"/>
      <c r="M1" s="49"/>
      <c r="N1" s="49"/>
      <c r="O1" s="49"/>
      <c r="P1" s="49"/>
      <c r="R1" s="62"/>
      <c r="S1" s="62"/>
      <c r="T1" s="62"/>
      <c r="U1" s="191" t="s">
        <v>11</v>
      </c>
      <c r="V1" s="191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</row>
    <row r="2" spans="1:244" ht="23.1" customHeight="1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</row>
    <row r="3" spans="1:244" ht="23.1" customHeight="1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R3" s="62"/>
      <c r="S3" s="62"/>
      <c r="T3" s="62"/>
      <c r="U3" s="192" t="s">
        <v>99</v>
      </c>
      <c r="V3" s="19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</row>
    <row r="4" spans="1:244" ht="23.1" customHeight="1">
      <c r="A4" s="170" t="s">
        <v>119</v>
      </c>
      <c r="B4" s="193" t="s">
        <v>100</v>
      </c>
      <c r="C4" s="194" t="s">
        <v>120</v>
      </c>
      <c r="D4" s="193" t="s">
        <v>121</v>
      </c>
      <c r="E4" s="195" t="s">
        <v>163</v>
      </c>
      <c r="F4" s="195" t="s">
        <v>164</v>
      </c>
      <c r="G4" s="195" t="s">
        <v>165</v>
      </c>
      <c r="H4" s="195" t="s">
        <v>166</v>
      </c>
      <c r="I4" s="195" t="s">
        <v>167</v>
      </c>
      <c r="J4" s="190" t="s">
        <v>168</v>
      </c>
      <c r="K4" s="190" t="s">
        <v>169</v>
      </c>
      <c r="L4" s="190" t="s">
        <v>170</v>
      </c>
      <c r="M4" s="190" t="s">
        <v>171</v>
      </c>
      <c r="N4" s="190" t="s">
        <v>172</v>
      </c>
      <c r="O4" s="190" t="s">
        <v>173</v>
      </c>
      <c r="P4" s="196" t="s">
        <v>174</v>
      </c>
      <c r="Q4" s="190" t="s">
        <v>175</v>
      </c>
      <c r="R4" s="170" t="s">
        <v>176</v>
      </c>
      <c r="S4" s="181" t="s">
        <v>177</v>
      </c>
      <c r="T4" s="170" t="s">
        <v>178</v>
      </c>
      <c r="U4" s="170" t="s">
        <v>179</v>
      </c>
      <c r="V4" s="170" t="s">
        <v>180</v>
      </c>
      <c r="W4" s="64"/>
      <c r="X4" s="64"/>
      <c r="Y4" s="64"/>
      <c r="Z4" s="64"/>
      <c r="AA4" s="64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</row>
    <row r="5" spans="1:244" ht="19.5" customHeight="1">
      <c r="A5" s="170"/>
      <c r="B5" s="193"/>
      <c r="C5" s="194"/>
      <c r="D5" s="193"/>
      <c r="E5" s="195"/>
      <c r="F5" s="195"/>
      <c r="G5" s="195"/>
      <c r="H5" s="195"/>
      <c r="I5" s="195"/>
      <c r="J5" s="190"/>
      <c r="K5" s="190"/>
      <c r="L5" s="190"/>
      <c r="M5" s="190"/>
      <c r="N5" s="190"/>
      <c r="O5" s="190"/>
      <c r="P5" s="197"/>
      <c r="Q5" s="190"/>
      <c r="R5" s="170"/>
      <c r="S5" s="181"/>
      <c r="T5" s="170"/>
      <c r="U5" s="170"/>
      <c r="V5" s="170"/>
      <c r="W5" s="64"/>
      <c r="X5" s="64"/>
      <c r="Y5" s="64"/>
      <c r="Z5" s="64"/>
      <c r="AA5" s="64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</row>
    <row r="6" spans="1:244" ht="39.75" customHeight="1">
      <c r="A6" s="170"/>
      <c r="B6" s="193"/>
      <c r="C6" s="194"/>
      <c r="D6" s="193"/>
      <c r="E6" s="195"/>
      <c r="F6" s="195"/>
      <c r="G6" s="195"/>
      <c r="H6" s="195"/>
      <c r="I6" s="195"/>
      <c r="J6" s="190"/>
      <c r="K6" s="190"/>
      <c r="L6" s="190"/>
      <c r="M6" s="190"/>
      <c r="N6" s="190"/>
      <c r="O6" s="190"/>
      <c r="P6" s="198"/>
      <c r="Q6" s="190"/>
      <c r="R6" s="170"/>
      <c r="S6" s="181"/>
      <c r="T6" s="170"/>
      <c r="U6" s="170"/>
      <c r="V6" s="170"/>
      <c r="W6" s="64"/>
      <c r="X6" s="64"/>
      <c r="Y6" s="64"/>
      <c r="Z6" s="64"/>
      <c r="AA6" s="64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</row>
    <row r="7" spans="1:244" s="27" customFormat="1" ht="25.5" customHeight="1">
      <c r="A7" s="57"/>
      <c r="B7" s="58"/>
      <c r="C7" s="57" t="s">
        <v>116</v>
      </c>
      <c r="D7" s="68">
        <f>D8</f>
        <v>496.8</v>
      </c>
      <c r="E7" s="68">
        <v>9.23</v>
      </c>
      <c r="F7" s="68">
        <f t="shared" ref="F7:V7" si="0">F8</f>
        <v>2.13</v>
      </c>
      <c r="G7" s="68">
        <f t="shared" si="0"/>
        <v>1.42</v>
      </c>
      <c r="H7" s="68">
        <f t="shared" si="0"/>
        <v>4.26</v>
      </c>
      <c r="I7" s="68">
        <f t="shared" si="0"/>
        <v>7.1</v>
      </c>
      <c r="J7" s="68">
        <f t="shared" si="0"/>
        <v>0</v>
      </c>
      <c r="K7" s="68">
        <f t="shared" si="0"/>
        <v>35.5</v>
      </c>
      <c r="L7" s="68">
        <f t="shared" si="0"/>
        <v>7.1</v>
      </c>
      <c r="M7" s="68">
        <f t="shared" si="0"/>
        <v>0</v>
      </c>
      <c r="N7" s="68">
        <f t="shared" si="0"/>
        <v>17.75</v>
      </c>
      <c r="O7" s="68">
        <f t="shared" si="0"/>
        <v>0</v>
      </c>
      <c r="P7" s="68">
        <f t="shared" si="0"/>
        <v>0</v>
      </c>
      <c r="Q7" s="68">
        <f t="shared" si="0"/>
        <v>39.049999999999997</v>
      </c>
      <c r="R7" s="68">
        <f t="shared" si="0"/>
        <v>2.64</v>
      </c>
      <c r="S7" s="68">
        <f t="shared" si="0"/>
        <v>0</v>
      </c>
      <c r="T7" s="68">
        <f t="shared" si="0"/>
        <v>33</v>
      </c>
      <c r="U7" s="69">
        <f t="shared" si="0"/>
        <v>49.86</v>
      </c>
      <c r="V7" s="68">
        <f t="shared" si="0"/>
        <v>287.76</v>
      </c>
    </row>
    <row r="8" spans="1:244" ht="25.5" customHeight="1">
      <c r="A8" s="57"/>
      <c r="B8" s="58" t="s">
        <v>141</v>
      </c>
      <c r="C8" s="57" t="s">
        <v>118</v>
      </c>
      <c r="D8" s="68">
        <v>496.8</v>
      </c>
      <c r="E8" s="68">
        <v>9.23</v>
      </c>
      <c r="F8" s="68">
        <v>2.13</v>
      </c>
      <c r="G8" s="68">
        <v>1.42</v>
      </c>
      <c r="H8" s="68">
        <v>4.26</v>
      </c>
      <c r="I8" s="68">
        <v>7.1</v>
      </c>
      <c r="J8" s="68">
        <f>J9</f>
        <v>0</v>
      </c>
      <c r="K8" s="68">
        <v>35.5</v>
      </c>
      <c r="L8" s="68">
        <v>7.1</v>
      </c>
      <c r="M8" s="68">
        <f>M9</f>
        <v>0</v>
      </c>
      <c r="N8" s="68">
        <v>17.75</v>
      </c>
      <c r="O8" s="68">
        <f t="shared" ref="O8:P10" si="1">O9</f>
        <v>0</v>
      </c>
      <c r="P8" s="68">
        <f t="shared" si="1"/>
        <v>0</v>
      </c>
      <c r="Q8" s="68">
        <v>39.049999999999997</v>
      </c>
      <c r="R8" s="68">
        <v>2.64</v>
      </c>
      <c r="S8" s="68">
        <f>S9</f>
        <v>0</v>
      </c>
      <c r="T8" s="68">
        <v>33</v>
      </c>
      <c r="U8" s="69">
        <v>49.86</v>
      </c>
      <c r="V8" s="68">
        <v>287.76</v>
      </c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</row>
    <row r="9" spans="1:244" ht="25.5" customHeight="1">
      <c r="A9" s="57"/>
      <c r="B9" s="58" t="s">
        <v>117</v>
      </c>
      <c r="C9" s="57" t="s">
        <v>0</v>
      </c>
      <c r="D9" s="68">
        <v>496.8</v>
      </c>
      <c r="E9" s="68">
        <v>9.23</v>
      </c>
      <c r="F9" s="68">
        <v>2.13</v>
      </c>
      <c r="G9" s="68">
        <v>1.42</v>
      </c>
      <c r="H9" s="68">
        <v>4.26</v>
      </c>
      <c r="I9" s="68">
        <v>7.1</v>
      </c>
      <c r="J9" s="68">
        <f>J10</f>
        <v>0</v>
      </c>
      <c r="K9" s="68">
        <v>35.5</v>
      </c>
      <c r="L9" s="68">
        <v>7.1</v>
      </c>
      <c r="M9" s="68">
        <f>M10</f>
        <v>0</v>
      </c>
      <c r="N9" s="68">
        <v>17.75</v>
      </c>
      <c r="O9" s="68">
        <f t="shared" si="1"/>
        <v>0</v>
      </c>
      <c r="P9" s="68">
        <f t="shared" si="1"/>
        <v>0</v>
      </c>
      <c r="Q9" s="68">
        <v>39.049999999999997</v>
      </c>
      <c r="R9" s="68">
        <v>2.64</v>
      </c>
      <c r="S9" s="68">
        <f>S10</f>
        <v>0</v>
      </c>
      <c r="T9" s="68">
        <v>33</v>
      </c>
      <c r="U9" s="69">
        <v>49.86</v>
      </c>
      <c r="V9" s="68">
        <v>287.76</v>
      </c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</row>
    <row r="10" spans="1:244" ht="25.5" customHeight="1">
      <c r="A10" s="57">
        <v>2040201</v>
      </c>
      <c r="B10" s="58" t="s">
        <v>117</v>
      </c>
      <c r="C10" s="57" t="s">
        <v>143</v>
      </c>
      <c r="D10" s="68">
        <v>496.8</v>
      </c>
      <c r="E10" s="68">
        <v>9.23</v>
      </c>
      <c r="F10" s="68">
        <v>2.13</v>
      </c>
      <c r="G10" s="68">
        <v>1.42</v>
      </c>
      <c r="H10" s="68">
        <v>4.26</v>
      </c>
      <c r="I10" s="68">
        <v>7.1</v>
      </c>
      <c r="J10" s="68">
        <f>J11</f>
        <v>0</v>
      </c>
      <c r="K10" s="68">
        <v>35.5</v>
      </c>
      <c r="L10" s="68">
        <v>7.1</v>
      </c>
      <c r="M10" s="68">
        <f>M11</f>
        <v>0</v>
      </c>
      <c r="N10" s="68">
        <v>17.75</v>
      </c>
      <c r="O10" s="68">
        <f t="shared" si="1"/>
        <v>0</v>
      </c>
      <c r="P10" s="68">
        <f t="shared" si="1"/>
        <v>0</v>
      </c>
      <c r="Q10" s="68">
        <v>39.049999999999997</v>
      </c>
      <c r="R10" s="68">
        <v>2.64</v>
      </c>
      <c r="S10" s="68">
        <f>S11</f>
        <v>0</v>
      </c>
      <c r="T10" s="68">
        <v>33</v>
      </c>
      <c r="U10" s="69">
        <v>49.86</v>
      </c>
      <c r="V10" s="68">
        <v>287.76</v>
      </c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</row>
    <row r="11" spans="1:244" ht="23.1" customHeight="1">
      <c r="A11" s="59"/>
      <c r="B11" s="60"/>
      <c r="C11" s="60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1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</row>
    <row r="12" spans="1:244" ht="23.1" customHeight="1">
      <c r="A12" s="61"/>
      <c r="B12" s="61"/>
      <c r="C12" s="59"/>
      <c r="D12" s="59"/>
      <c r="E12" s="61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1"/>
      <c r="S12" s="61"/>
      <c r="T12" s="61"/>
      <c r="U12" s="61"/>
      <c r="V12" s="6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</row>
    <row r="13" spans="1:244" ht="23.1" customHeight="1">
      <c r="A13" s="61"/>
      <c r="B13" s="61"/>
      <c r="C13" s="61"/>
      <c r="D13" s="61"/>
      <c r="E13" s="61"/>
      <c r="F13" s="59"/>
      <c r="G13" s="61"/>
      <c r="H13" s="61"/>
      <c r="I13" s="61"/>
      <c r="J13" s="61"/>
      <c r="K13" s="61"/>
      <c r="L13" s="59"/>
      <c r="M13" s="59"/>
      <c r="N13" s="59"/>
      <c r="O13" s="59"/>
      <c r="P13" s="59"/>
      <c r="Q13" s="59"/>
      <c r="R13" s="61"/>
      <c r="S13" s="61"/>
      <c r="T13" s="61"/>
      <c r="U13" s="61"/>
      <c r="V13" s="61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</row>
    <row r="14" spans="1:244" ht="23.1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63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</row>
    <row r="15" spans="1:244" ht="23.1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Q15" s="63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</row>
    <row r="16" spans="1:244" ht="23.1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</row>
  </sheetData>
  <sheetProtection formatCells="0" formatColumns="0" formatRows="0"/>
  <mergeCells count="25">
    <mergeCell ref="T4:T6"/>
    <mergeCell ref="U4:U6"/>
    <mergeCell ref="V4:V6"/>
    <mergeCell ref="N4:N6"/>
    <mergeCell ref="O4:O6"/>
    <mergeCell ref="P4:P6"/>
    <mergeCell ref="Q4:Q6"/>
    <mergeCell ref="R4:R6"/>
    <mergeCell ref="S4:S6"/>
    <mergeCell ref="M4:M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30" type="noConversion"/>
  <printOptions horizontalCentered="1"/>
  <pageMargins left="0.39" right="0.39" top="0.47" bottom="0.47" header="0.35" footer="0.31"/>
  <pageSetup paperSize="9" scale="65" orientation="landscape" verticalDpi="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M17"/>
  <sheetViews>
    <sheetView showGridLines="0" workbookViewId="0">
      <selection activeCell="C1" sqref="A1:O13"/>
    </sheetView>
  </sheetViews>
  <sheetFormatPr defaultColWidth="9.1640625" defaultRowHeight="11.25"/>
  <cols>
    <col min="1" max="2" width="10" customWidth="1"/>
    <col min="3" max="3" width="30.6640625" customWidth="1"/>
    <col min="4" max="4" width="10.83203125" customWidth="1"/>
    <col min="5" max="5" width="9.33203125" customWidth="1"/>
    <col min="6" max="6" width="9" customWidth="1"/>
    <col min="7" max="7" width="11.6640625" customWidth="1"/>
    <col min="8" max="8" width="9.83203125" customWidth="1"/>
    <col min="9" max="9" width="9.33203125" customWidth="1"/>
    <col min="10" max="10" width="8.5" customWidth="1"/>
    <col min="11" max="11" width="11.6640625" customWidth="1"/>
    <col min="12" max="12" width="9.5" customWidth="1"/>
    <col min="13" max="13" width="9.6640625" customWidth="1"/>
    <col min="14" max="14" width="10.33203125" customWidth="1"/>
    <col min="15" max="15" width="11.6640625" customWidth="1"/>
    <col min="16" max="247" width="6.6640625" customWidth="1"/>
  </cols>
  <sheetData>
    <row r="1" spans="1:247" ht="23.1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64"/>
      <c r="L1" s="49"/>
      <c r="M1" s="49"/>
      <c r="N1" s="49"/>
      <c r="O1" s="65" t="s">
        <v>12</v>
      </c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</row>
    <row r="2" spans="1:247" ht="23.1" customHeight="1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</row>
    <row r="3" spans="1:247" ht="42" customHeight="1">
      <c r="A3" s="50"/>
      <c r="B3" s="50"/>
      <c r="C3" s="50"/>
      <c r="D3" s="51"/>
      <c r="E3" s="52"/>
      <c r="F3" s="28"/>
      <c r="G3" s="51"/>
      <c r="H3" s="28"/>
      <c r="I3" s="51"/>
      <c r="J3" s="51"/>
      <c r="K3" s="64"/>
      <c r="L3" s="51"/>
      <c r="M3" s="51"/>
      <c r="N3" s="51"/>
      <c r="O3" s="66" t="s">
        <v>99</v>
      </c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</row>
    <row r="4" spans="1:247" ht="23.1" customHeight="1">
      <c r="A4" s="193" t="s">
        <v>119</v>
      </c>
      <c r="B4" s="193" t="s">
        <v>100</v>
      </c>
      <c r="C4" s="159" t="s">
        <v>120</v>
      </c>
      <c r="D4" s="199" t="s">
        <v>121</v>
      </c>
      <c r="E4" s="195" t="s">
        <v>181</v>
      </c>
      <c r="F4" s="195" t="s">
        <v>182</v>
      </c>
      <c r="G4" s="195" t="s">
        <v>183</v>
      </c>
      <c r="H4" s="195" t="s">
        <v>184</v>
      </c>
      <c r="I4" s="195" t="s">
        <v>185</v>
      </c>
      <c r="J4" s="195" t="s">
        <v>186</v>
      </c>
      <c r="K4" s="190" t="s">
        <v>187</v>
      </c>
      <c r="L4" s="190" t="s">
        <v>188</v>
      </c>
      <c r="M4" s="190" t="s">
        <v>189</v>
      </c>
      <c r="N4" s="190" t="s">
        <v>190</v>
      </c>
      <c r="O4" s="190" t="s">
        <v>191</v>
      </c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</row>
    <row r="5" spans="1:247" ht="19.5" customHeight="1">
      <c r="A5" s="193"/>
      <c r="B5" s="193"/>
      <c r="C5" s="159"/>
      <c r="D5" s="199"/>
      <c r="E5" s="195"/>
      <c r="F5" s="195"/>
      <c r="G5" s="195"/>
      <c r="H5" s="195"/>
      <c r="I5" s="195"/>
      <c r="J5" s="195"/>
      <c r="K5" s="190"/>
      <c r="L5" s="190"/>
      <c r="M5" s="190"/>
      <c r="N5" s="190"/>
      <c r="O5" s="190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</row>
    <row r="6" spans="1:247" ht="39.75" customHeight="1">
      <c r="A6" s="193"/>
      <c r="B6" s="193"/>
      <c r="C6" s="159"/>
      <c r="D6" s="199"/>
      <c r="E6" s="195"/>
      <c r="F6" s="195"/>
      <c r="G6" s="195"/>
      <c r="H6" s="195"/>
      <c r="I6" s="195"/>
      <c r="J6" s="195"/>
      <c r="K6" s="190"/>
      <c r="L6" s="190"/>
      <c r="M6" s="190"/>
      <c r="N6" s="190"/>
      <c r="O6" s="190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</row>
    <row r="7" spans="1:247" s="27" customFormat="1" ht="23.1" customHeight="1">
      <c r="A7" s="54"/>
      <c r="B7" s="55"/>
      <c r="C7" s="54" t="s">
        <v>116</v>
      </c>
      <c r="D7" s="56">
        <f t="shared" ref="D7:O10" si="0">D8</f>
        <v>1.4</v>
      </c>
      <c r="E7" s="56">
        <f t="shared" si="0"/>
        <v>0</v>
      </c>
      <c r="F7" s="56">
        <f t="shared" si="0"/>
        <v>0</v>
      </c>
      <c r="G7" s="56">
        <f t="shared" si="0"/>
        <v>0</v>
      </c>
      <c r="H7" s="56">
        <f t="shared" si="0"/>
        <v>0</v>
      </c>
      <c r="I7" s="56">
        <f t="shared" si="0"/>
        <v>0</v>
      </c>
      <c r="J7" s="56">
        <f t="shared" si="0"/>
        <v>0</v>
      </c>
      <c r="K7" s="56">
        <f t="shared" si="0"/>
        <v>0</v>
      </c>
      <c r="L7" s="67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1.4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</row>
    <row r="8" spans="1:247" ht="23.1" customHeight="1">
      <c r="A8" s="57"/>
      <c r="B8" s="58" t="s">
        <v>141</v>
      </c>
      <c r="C8" s="57" t="s">
        <v>118</v>
      </c>
      <c r="D8" s="56">
        <v>1.4</v>
      </c>
      <c r="E8" s="56">
        <f t="shared" si="0"/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67">
        <f t="shared" si="0"/>
        <v>0</v>
      </c>
      <c r="M8" s="56">
        <f t="shared" si="0"/>
        <v>0</v>
      </c>
      <c r="N8" s="56">
        <f t="shared" si="0"/>
        <v>0</v>
      </c>
      <c r="O8" s="56">
        <v>1.4</v>
      </c>
    </row>
    <row r="9" spans="1:247" ht="23.1" customHeight="1">
      <c r="A9" s="57"/>
      <c r="B9" s="58" t="s">
        <v>117</v>
      </c>
      <c r="C9" s="57" t="s">
        <v>0</v>
      </c>
      <c r="D9" s="56">
        <v>1.4</v>
      </c>
      <c r="E9" s="56">
        <f t="shared" si="0"/>
        <v>0</v>
      </c>
      <c r="F9" s="56">
        <f t="shared" si="0"/>
        <v>0</v>
      </c>
      <c r="G9" s="56">
        <f t="shared" si="0"/>
        <v>0</v>
      </c>
      <c r="H9" s="56">
        <f t="shared" si="0"/>
        <v>0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67">
        <f t="shared" si="0"/>
        <v>0</v>
      </c>
      <c r="M9" s="56">
        <f t="shared" si="0"/>
        <v>0</v>
      </c>
      <c r="N9" s="56">
        <f t="shared" si="0"/>
        <v>0</v>
      </c>
      <c r="O9" s="56">
        <v>1.4</v>
      </c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</row>
    <row r="10" spans="1:247" ht="23.1" customHeight="1">
      <c r="A10" s="57">
        <v>2040201</v>
      </c>
      <c r="B10" s="58" t="s">
        <v>117</v>
      </c>
      <c r="C10" s="57" t="s">
        <v>143</v>
      </c>
      <c r="D10" s="56">
        <v>1.4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56">
        <f t="shared" si="0"/>
        <v>0</v>
      </c>
      <c r="J10" s="56">
        <f t="shared" si="0"/>
        <v>0</v>
      </c>
      <c r="K10" s="56">
        <f t="shared" si="0"/>
        <v>0</v>
      </c>
      <c r="L10" s="67">
        <f t="shared" si="0"/>
        <v>0</v>
      </c>
      <c r="M10" s="56">
        <f t="shared" si="0"/>
        <v>0</v>
      </c>
      <c r="N10" s="56">
        <f t="shared" si="0"/>
        <v>0</v>
      </c>
      <c r="O10" s="56">
        <v>1.4</v>
      </c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</row>
    <row r="11" spans="1:247" ht="23.1" customHeight="1">
      <c r="A11" s="59"/>
      <c r="B11" s="60"/>
      <c r="C11" s="60"/>
      <c r="D11" s="59"/>
      <c r="E11" s="59"/>
      <c r="F11" s="59"/>
      <c r="G11" s="59"/>
      <c r="H11" s="59"/>
      <c r="I11" s="59"/>
      <c r="J11" s="59"/>
      <c r="K11" s="46"/>
      <c r="L11" s="59"/>
      <c r="M11" s="59"/>
      <c r="N11" s="59"/>
      <c r="O11" s="59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</row>
    <row r="12" spans="1:247" ht="23.1" customHeight="1">
      <c r="A12" s="59"/>
      <c r="B12" s="59"/>
      <c r="C12" s="59"/>
      <c r="D12" s="59"/>
      <c r="E12" s="59"/>
      <c r="F12" s="59"/>
      <c r="G12" s="59"/>
      <c r="H12" s="59"/>
      <c r="I12" s="33"/>
      <c r="J12" s="59"/>
      <c r="K12" s="46"/>
      <c r="L12" s="59"/>
      <c r="M12" s="59"/>
      <c r="N12" s="59"/>
      <c r="O12" s="59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</row>
    <row r="13" spans="1:247" ht="23.1" customHeight="1">
      <c r="A13" s="61"/>
      <c r="B13" s="61"/>
      <c r="C13" s="61"/>
      <c r="D13" s="61"/>
      <c r="E13" s="59"/>
      <c r="F13" s="59"/>
      <c r="G13" s="61"/>
      <c r="H13" s="61"/>
      <c r="I13" s="61"/>
      <c r="J13" s="61"/>
      <c r="K13" s="46"/>
      <c r="L13" s="59"/>
      <c r="M13" s="59"/>
      <c r="N13" s="59"/>
      <c r="O13" s="59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</row>
    <row r="14" spans="1:247" ht="23.1" customHeight="1">
      <c r="A14" s="62"/>
      <c r="B14" s="62"/>
      <c r="C14" s="62"/>
      <c r="D14" s="62"/>
      <c r="E14" s="62"/>
      <c r="F14" s="63"/>
      <c r="G14" s="63"/>
      <c r="H14" s="63"/>
      <c r="I14" s="62"/>
      <c r="J14" s="62"/>
      <c r="K14" s="64"/>
      <c r="L14" s="62"/>
      <c r="M14" s="62"/>
      <c r="N14" s="63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</row>
    <row r="15" spans="1:247" ht="23.1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4"/>
      <c r="L15" s="62"/>
      <c r="M15" s="62"/>
      <c r="N15" s="63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</row>
    <row r="16" spans="1:247" ht="23.1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4"/>
      <c r="L16" s="62"/>
      <c r="M16" s="62"/>
      <c r="N16" s="63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</row>
    <row r="17" spans="1:247" ht="23.1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</row>
  </sheetData>
  <sheetProtection formatCells="0" formatColumns="0" formatRows="0"/>
  <mergeCells count="16"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0" type="noConversion"/>
  <printOptions horizontalCentered="1"/>
  <pageMargins left="0.39" right="0.39" top="0.47" bottom="0.47" header="0.35" footer="0.31"/>
  <pageSetup paperSize="9" scale="85" orientation="landscape" verticalDpi="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sqref="A1:U13"/>
    </sheetView>
  </sheetViews>
  <sheetFormatPr defaultColWidth="9.1640625" defaultRowHeight="11.25"/>
  <cols>
    <col min="1" max="2" width="10.1640625" style="27" customWidth="1"/>
    <col min="3" max="3" width="35.6640625" style="27" customWidth="1"/>
    <col min="4" max="4" width="12.1640625" style="27" customWidth="1"/>
    <col min="5" max="21" width="9.1640625" style="27" customWidth="1"/>
    <col min="22" max="22" width="6.83203125" style="27" customWidth="1"/>
    <col min="23" max="16384" width="9.1640625" style="27"/>
  </cols>
  <sheetData>
    <row r="1" spans="1:22" ht="24.7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9"/>
      <c r="Q1" s="39"/>
      <c r="R1" s="39"/>
      <c r="S1" s="40"/>
      <c r="T1" s="40"/>
      <c r="U1" s="5" t="s">
        <v>13</v>
      </c>
      <c r="V1" s="40"/>
    </row>
    <row r="2" spans="1:22" ht="24.75" customHeight="1">
      <c r="A2" s="157" t="s">
        <v>14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40"/>
    </row>
    <row r="3" spans="1:22" ht="24.7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1"/>
      <c r="Q3" s="41"/>
      <c r="R3" s="41"/>
      <c r="S3" s="42"/>
      <c r="T3" s="173" t="s">
        <v>99</v>
      </c>
      <c r="U3" s="173"/>
      <c r="V3" s="40"/>
    </row>
    <row r="4" spans="1:22" ht="24.75" customHeight="1">
      <c r="A4" s="181" t="s">
        <v>119</v>
      </c>
      <c r="B4" s="166" t="s">
        <v>100</v>
      </c>
      <c r="C4" s="175" t="s">
        <v>120</v>
      </c>
      <c r="D4" s="174" t="s">
        <v>121</v>
      </c>
      <c r="E4" s="170" t="s">
        <v>123</v>
      </c>
      <c r="F4" s="170"/>
      <c r="G4" s="170"/>
      <c r="H4" s="166"/>
      <c r="I4" s="170" t="s">
        <v>124</v>
      </c>
      <c r="J4" s="170"/>
      <c r="K4" s="170"/>
      <c r="L4" s="170"/>
      <c r="M4" s="170"/>
      <c r="N4" s="170"/>
      <c r="O4" s="170"/>
      <c r="P4" s="170"/>
      <c r="Q4" s="170"/>
      <c r="R4" s="170"/>
      <c r="S4" s="185" t="s">
        <v>192</v>
      </c>
      <c r="T4" s="171" t="s">
        <v>126</v>
      </c>
      <c r="U4" s="162" t="s">
        <v>127</v>
      </c>
      <c r="V4" s="40"/>
    </row>
    <row r="5" spans="1:22" ht="24.75" customHeight="1">
      <c r="A5" s="181"/>
      <c r="B5" s="166"/>
      <c r="C5" s="175"/>
      <c r="D5" s="176"/>
      <c r="E5" s="171" t="s">
        <v>116</v>
      </c>
      <c r="F5" s="171" t="s">
        <v>129</v>
      </c>
      <c r="G5" s="171" t="s">
        <v>130</v>
      </c>
      <c r="H5" s="171" t="s">
        <v>131</v>
      </c>
      <c r="I5" s="171" t="s">
        <v>116</v>
      </c>
      <c r="J5" s="180" t="s">
        <v>132</v>
      </c>
      <c r="K5" s="179" t="s">
        <v>133</v>
      </c>
      <c r="L5" s="180" t="s">
        <v>134</v>
      </c>
      <c r="M5" s="179" t="s">
        <v>135</v>
      </c>
      <c r="N5" s="171" t="s">
        <v>136</v>
      </c>
      <c r="O5" s="171" t="s">
        <v>137</v>
      </c>
      <c r="P5" s="171" t="s">
        <v>138</v>
      </c>
      <c r="Q5" s="171" t="s">
        <v>139</v>
      </c>
      <c r="R5" s="171" t="s">
        <v>140</v>
      </c>
      <c r="S5" s="170"/>
      <c r="T5" s="170"/>
      <c r="U5" s="163"/>
      <c r="V5" s="40"/>
    </row>
    <row r="6" spans="1:22" ht="30.75" customHeight="1">
      <c r="A6" s="181"/>
      <c r="B6" s="166"/>
      <c r="C6" s="175"/>
      <c r="D6" s="176"/>
      <c r="E6" s="170"/>
      <c r="F6" s="170"/>
      <c r="G6" s="170"/>
      <c r="H6" s="170"/>
      <c r="I6" s="170"/>
      <c r="J6" s="186"/>
      <c r="K6" s="180"/>
      <c r="L6" s="186"/>
      <c r="M6" s="180"/>
      <c r="N6" s="170"/>
      <c r="O6" s="170"/>
      <c r="P6" s="170"/>
      <c r="Q6" s="170"/>
      <c r="R6" s="170"/>
      <c r="S6" s="170"/>
      <c r="T6" s="170"/>
      <c r="U6" s="163"/>
      <c r="V6" s="40"/>
    </row>
    <row r="7" spans="1:22" s="26" customFormat="1" ht="24" customHeight="1">
      <c r="A7" s="30"/>
      <c r="B7" s="31"/>
      <c r="C7" s="3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45"/>
    </row>
    <row r="8" spans="1:22" customFormat="1" ht="24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2" ht="24" customHeight="1">
      <c r="A9" s="34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6"/>
      <c r="T9" s="46"/>
      <c r="U9" s="47"/>
      <c r="V9" s="40"/>
    </row>
    <row r="10" spans="1:22" ht="24" customHeight="1">
      <c r="A10" s="34"/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46"/>
      <c r="T10" s="46"/>
      <c r="U10" s="47"/>
      <c r="V10" s="40"/>
    </row>
    <row r="11" spans="1:22" ht="24" customHeight="1">
      <c r="A11" s="34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46"/>
      <c r="T11" s="46"/>
      <c r="U11" s="47"/>
      <c r="V11" s="40"/>
    </row>
    <row r="12" spans="1:22" ht="24" customHeight="1">
      <c r="A12" s="34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7"/>
      <c r="V12" s="40"/>
    </row>
    <row r="13" spans="1:22" ht="24" customHeight="1">
      <c r="A13" s="34"/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7"/>
      <c r="V13" s="40"/>
    </row>
    <row r="14" spans="1:22" ht="18.95" customHeight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0"/>
      <c r="U14" s="48"/>
      <c r="V14" s="40"/>
    </row>
    <row r="15" spans="1:22" ht="18.95" customHeight="1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8"/>
      <c r="V15" s="40"/>
    </row>
    <row r="16" spans="1:22" ht="18.95" customHeight="1">
      <c r="A16" s="37"/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8"/>
      <c r="V16" s="40"/>
    </row>
    <row r="17" spans="1:22" ht="18.95" customHeight="1">
      <c r="A17" s="37"/>
      <c r="B17" s="37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48"/>
      <c r="V17" s="40"/>
    </row>
    <row r="18" spans="1:22" ht="18.95" customHeight="1">
      <c r="A18" s="37"/>
      <c r="B18" s="37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8"/>
      <c r="V18" s="40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</sheetData>
  <sheetProtection formatCells="0" formatColumns="0" formatRows="0"/>
  <mergeCells count="25">
    <mergeCell ref="S4:S6"/>
    <mergeCell ref="T4:T6"/>
    <mergeCell ref="U4:U6"/>
    <mergeCell ref="M5:M6"/>
    <mergeCell ref="N5:N6"/>
    <mergeCell ref="O5:O6"/>
    <mergeCell ref="P5:P6"/>
    <mergeCell ref="Q5:Q6"/>
    <mergeCell ref="R5:R6"/>
    <mergeCell ref="L5:L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</mergeCells>
  <phoneticPr fontId="30" type="noConversion"/>
  <printOptions horizontalCentered="1"/>
  <pageMargins left="0.39" right="0.39" top="0.98" bottom="0.47" header="0.39" footer="0.39"/>
  <pageSetup paperSize="9" scale="74" orientation="landscape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3" sqref="A3"/>
    </sheetView>
  </sheetViews>
  <sheetFormatPr defaultRowHeight="14.25"/>
  <cols>
    <col min="1" max="1" width="42.33203125" style="3" customWidth="1"/>
    <col min="2" max="2" width="35.83203125" style="4" customWidth="1"/>
    <col min="3" max="3" width="45.5" style="3" customWidth="1"/>
    <col min="4" max="16384" width="9.33203125" style="3"/>
  </cols>
  <sheetData>
    <row r="1" spans="1:6">
      <c r="C1" s="5" t="s">
        <v>15</v>
      </c>
    </row>
    <row r="2" spans="1:6" s="1" customFormat="1" ht="32.25" customHeight="1">
      <c r="A2" s="200" t="s">
        <v>193</v>
      </c>
      <c r="B2" s="200"/>
      <c r="C2" s="200"/>
    </row>
    <row r="3" spans="1:6" s="2" customFormat="1" ht="20.100000000000001" customHeight="1">
      <c r="A3" s="6" t="s">
        <v>202</v>
      </c>
      <c r="B3" s="7"/>
      <c r="C3" s="8" t="s">
        <v>99</v>
      </c>
    </row>
    <row r="4" spans="1:6" s="1" customFormat="1" ht="35.1" customHeight="1">
      <c r="A4" s="9" t="s">
        <v>194</v>
      </c>
      <c r="B4" s="10" t="s">
        <v>195</v>
      </c>
      <c r="C4" s="11" t="s">
        <v>196</v>
      </c>
    </row>
    <row r="5" spans="1:6" ht="35.1" customHeight="1">
      <c r="A5" s="12" t="s">
        <v>116</v>
      </c>
      <c r="B5" s="13">
        <f>B6+B7+B8</f>
        <v>156</v>
      </c>
      <c r="C5" s="14"/>
    </row>
    <row r="6" spans="1:6" ht="35.1" customHeight="1">
      <c r="A6" s="15" t="s">
        <v>197</v>
      </c>
      <c r="B6" s="13"/>
      <c r="C6" s="14"/>
      <c r="F6" s="16"/>
    </row>
    <row r="7" spans="1:6" ht="35.1" customHeight="1">
      <c r="A7" s="15" t="s">
        <v>198</v>
      </c>
      <c r="B7" s="13">
        <v>18</v>
      </c>
      <c r="C7" s="17"/>
    </row>
    <row r="8" spans="1:6" ht="35.1" customHeight="1">
      <c r="A8" s="18" t="s">
        <v>199</v>
      </c>
      <c r="B8" s="19">
        <v>138</v>
      </c>
      <c r="C8" s="14"/>
    </row>
    <row r="9" spans="1:6" ht="35.1" customHeight="1">
      <c r="A9" s="20" t="s">
        <v>200</v>
      </c>
      <c r="B9" s="21">
        <v>98</v>
      </c>
      <c r="C9" s="14"/>
    </row>
    <row r="10" spans="1:6" ht="35.1" customHeight="1">
      <c r="A10" s="22" t="s">
        <v>201</v>
      </c>
      <c r="B10" s="23">
        <v>40</v>
      </c>
      <c r="C10" s="24"/>
    </row>
    <row r="11" spans="1:6" ht="35.1" customHeight="1"/>
    <row r="12" spans="1:6" ht="35.1" customHeight="1">
      <c r="A12" s="25"/>
      <c r="B12" s="25"/>
      <c r="C12" s="25"/>
    </row>
  </sheetData>
  <mergeCells count="1">
    <mergeCell ref="A2:C2"/>
  </mergeCells>
  <phoneticPr fontId="30" type="noConversion"/>
  <printOptions horizontalCentered="1" verticalCentered="1"/>
  <pageMargins left="0.75" right="0.75" top="0.59" bottom="0.98" header="0.51" footer="0.5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9</vt:i4>
      </vt:variant>
    </vt:vector>
  </HeadingPairs>
  <TitlesOfParts>
    <vt:vector size="19" baseType="lpstr">
      <vt:lpstr>表1-部门收支总表（</vt:lpstr>
      <vt:lpstr>表2-收入预算总表</vt:lpstr>
      <vt:lpstr>表3-支出预算汇总表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表8-政府性基金拨款支出情况表</vt:lpstr>
      <vt:lpstr>表9-“三公”经费</vt:lpstr>
      <vt:lpstr>财政拨款收支总表</vt:lpstr>
      <vt:lpstr>'表1-部门收支总表（'!Print_Area</vt:lpstr>
      <vt:lpstr>'表1-部门收支总表（'!Print_Titles</vt:lpstr>
      <vt:lpstr>'表2-收入预算总表'!Print_Titles</vt:lpstr>
      <vt:lpstr>'表3-支出预算汇总表'!Print_Titles</vt:lpstr>
      <vt:lpstr>'表4-支出预算分类总表'!Print_Titles</vt:lpstr>
      <vt:lpstr>'表5-基本支出预算明细表—工资福利支出'!Print_Titles</vt:lpstr>
      <vt:lpstr>'表6-基本支出预算明细表—商品和服务支出'!Print_Titles</vt:lpstr>
      <vt:lpstr>'表7-基本支出预算明细表—对个人和家庭的补助'!Print_Titles</vt:lpstr>
      <vt:lpstr>'表8-政府性基金拨款支出情况表'!Print_Titles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IT天空</cp:lastModifiedBy>
  <cp:lastPrinted>2018-05-03T03:17:59Z</cp:lastPrinted>
  <dcterms:created xsi:type="dcterms:W3CDTF">2017-09-19T01:54:16Z</dcterms:created>
  <dcterms:modified xsi:type="dcterms:W3CDTF">2018-05-18T14:32:28Z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2052-10.1.0.7346</vt:lpwstr>
  </property>
</Properties>
</file>