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935" tabRatio="952" firstSheet="3" activeTab="4"/>
  </bookViews>
  <sheets>
    <sheet name="封面" sheetId="1" r:id="rId1"/>
    <sheet name="表1-部门收支总表（" sheetId="3" r:id="rId2"/>
    <sheet name="表2-收入预算总表" sheetId="4" r:id="rId3"/>
    <sheet name="表3-支出预算汇总表" sheetId="45" r:id="rId4"/>
    <sheet name="财政拨款收支总表" sheetId="49" r:id="rId5"/>
    <sheet name="表4-支出预算分类总表" sheetId="7" r:id="rId6"/>
    <sheet name="表5-基本支出预算明细表—工资福利支出" sheetId="9" r:id="rId7"/>
    <sheet name="表6-基本支出预算明细表—商品和服务支出" sheetId="11" r:id="rId8"/>
    <sheet name="表7-基本支出预算明细表—对个人和家庭的补助" sheetId="13" r:id="rId9"/>
    <sheet name="表8-政府性基金拨款支出情况表" sheetId="46" r:id="rId10"/>
    <sheet name="表9-“三公”经费" sheetId="44" r:id="rId11"/>
  </sheets>
  <definedNames>
    <definedName name="a">#REF!</definedName>
    <definedName name="A0">#REF!</definedName>
    <definedName name="maocuhui">#REF!</definedName>
    <definedName name="_xlnm.Print_Area" localSheetId="1">'表1-部门收支总表（'!$A$1:$H$36</definedName>
    <definedName name="_xlnm.Print_Area" localSheetId="3">'表3-支出预算汇总表'!$A$1:$O$7</definedName>
    <definedName name="_xlnm.Print_Area">#REF!</definedName>
    <definedName name="_xlnm.Print_Titles" localSheetId="1">'表1-部门收支总表（'!$1:$5</definedName>
    <definedName name="_xlnm.Print_Titles" localSheetId="2">'表2-收入预算总表'!$1:$6</definedName>
    <definedName name="_xlnm.Print_Titles" localSheetId="3">'表3-支出预算汇总表'!$1:$6</definedName>
    <definedName name="_xlnm.Print_Titles" localSheetId="5">'表4-支出预算分类总表'!$1:$6</definedName>
    <definedName name="_xlnm.Print_Titles" localSheetId="6">'表5-基本支出预算明细表—工资福利支出'!$1:$6</definedName>
    <definedName name="_xlnm.Print_Titles" localSheetId="7">'表6-基本支出预算明细表—商品和服务支出'!$1:$6</definedName>
    <definedName name="_xlnm.Print_Titles" localSheetId="8">'表7-基本支出预算明细表—对个人和家庭的补助'!$1:$6</definedName>
    <definedName name="_xlnm.Print_Titles" localSheetId="9">'表8-政府性基金拨款支出情况表'!$1:$6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24519"/>
</workbook>
</file>

<file path=xl/calcChain.xml><?xml version="1.0" encoding="utf-8"?>
<calcChain xmlns="http://schemas.openxmlformats.org/spreadsheetml/2006/main">
  <c r="B5" i="44"/>
  <c r="O10" i="13"/>
  <c r="N10"/>
  <c r="M10"/>
  <c r="L10"/>
  <c r="K10"/>
  <c r="J10"/>
  <c r="H10"/>
  <c r="G10"/>
  <c r="F10"/>
  <c r="E10"/>
  <c r="O9"/>
  <c r="N9"/>
  <c r="M9"/>
  <c r="L9"/>
  <c r="K9"/>
  <c r="J9"/>
  <c r="H9"/>
  <c r="G9"/>
  <c r="F9"/>
  <c r="E9"/>
  <c r="O8"/>
  <c r="N8"/>
  <c r="M8"/>
  <c r="L8"/>
  <c r="K8"/>
  <c r="J8"/>
  <c r="H8"/>
  <c r="G8"/>
  <c r="F8"/>
  <c r="E8"/>
  <c r="O7"/>
  <c r="N7"/>
  <c r="M7"/>
  <c r="L7"/>
  <c r="K7"/>
  <c r="J7"/>
  <c r="H7"/>
  <c r="G7"/>
  <c r="F7"/>
  <c r="E7"/>
  <c r="W10" i="11"/>
  <c r="T10"/>
  <c r="S10"/>
  <c r="P10"/>
  <c r="O10"/>
  <c r="M10"/>
  <c r="J10"/>
  <c r="T9"/>
  <c r="S9"/>
  <c r="P9"/>
  <c r="O9"/>
  <c r="M9"/>
  <c r="J9"/>
  <c r="T8"/>
  <c r="S8"/>
  <c r="P8"/>
  <c r="O8"/>
  <c r="M8"/>
  <c r="J8"/>
  <c r="T7"/>
  <c r="S7"/>
  <c r="P7"/>
  <c r="O7"/>
  <c r="M7"/>
  <c r="J7"/>
  <c r="V10" i="9"/>
  <c r="Q10"/>
  <c r="O10"/>
  <c r="J10"/>
  <c r="I10"/>
  <c r="H10"/>
  <c r="V9"/>
  <c r="Q9"/>
  <c r="O9"/>
  <c r="J9"/>
  <c r="I9"/>
  <c r="H9"/>
  <c r="V8"/>
  <c r="Q8"/>
  <c r="O8"/>
  <c r="J8"/>
  <c r="I8"/>
  <c r="H8"/>
  <c r="V7"/>
  <c r="Q7"/>
  <c r="O7"/>
  <c r="J7"/>
  <c r="I7"/>
  <c r="H7"/>
  <c r="V10" i="7"/>
  <c r="U10"/>
  <c r="T10"/>
  <c r="S10"/>
  <c r="R10"/>
  <c r="Q10"/>
  <c r="P10"/>
  <c r="O10"/>
  <c r="N10"/>
  <c r="M10"/>
  <c r="L10"/>
  <c r="K10"/>
  <c r="V9"/>
  <c r="U9"/>
  <c r="T9"/>
  <c r="S9"/>
  <c r="R9"/>
  <c r="Q9"/>
  <c r="P9"/>
  <c r="O9"/>
  <c r="N9"/>
  <c r="M9"/>
  <c r="L9"/>
  <c r="K9"/>
  <c r="V8"/>
  <c r="U8"/>
  <c r="T8"/>
  <c r="S8"/>
  <c r="R8"/>
  <c r="Q8"/>
  <c r="P8"/>
  <c r="O8"/>
  <c r="N8"/>
  <c r="M8"/>
  <c r="L8"/>
  <c r="K8"/>
  <c r="V7"/>
  <c r="U7"/>
  <c r="T7"/>
  <c r="S7"/>
  <c r="R7"/>
  <c r="Q7"/>
  <c r="P7"/>
  <c r="O7"/>
  <c r="N7"/>
  <c r="M7"/>
  <c r="L7"/>
  <c r="K7"/>
  <c r="E7"/>
  <c r="D7"/>
  <c r="O10" i="45"/>
  <c r="N10"/>
  <c r="M10"/>
  <c r="L10"/>
  <c r="K10"/>
  <c r="J10"/>
  <c r="I10"/>
  <c r="H10"/>
  <c r="G10"/>
  <c r="O9"/>
  <c r="N9"/>
  <c r="M9"/>
  <c r="L9"/>
  <c r="K9"/>
  <c r="J9"/>
  <c r="I9"/>
  <c r="H9"/>
  <c r="G9"/>
  <c r="O8"/>
  <c r="N8"/>
  <c r="M8"/>
  <c r="L8"/>
  <c r="K8"/>
  <c r="J8"/>
  <c r="I8"/>
  <c r="H8"/>
  <c r="G8"/>
  <c r="O7"/>
  <c r="N7"/>
  <c r="M7"/>
  <c r="L7"/>
  <c r="K7"/>
  <c r="J7"/>
  <c r="I7"/>
  <c r="H7"/>
  <c r="G7"/>
  <c r="F7"/>
  <c r="E7"/>
  <c r="D7"/>
  <c r="N9" i="4"/>
  <c r="M9"/>
  <c r="L9"/>
  <c r="K9"/>
  <c r="J9"/>
  <c r="I9"/>
  <c r="H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E7"/>
  <c r="D7"/>
  <c r="C7"/>
  <c r="H36" i="3"/>
  <c r="F36"/>
  <c r="D36"/>
  <c r="B36"/>
  <c r="H33"/>
  <c r="F33"/>
  <c r="D33"/>
  <c r="B33"/>
</calcChain>
</file>

<file path=xl/sharedStrings.xml><?xml version="1.0" encoding="utf-8"?>
<sst xmlns="http://schemas.openxmlformats.org/spreadsheetml/2006/main" count="400" uniqueCount="259">
  <si>
    <t>汨罗市2018年部门预算公开明细表</t>
  </si>
  <si>
    <t>部门编码：</t>
  </si>
  <si>
    <t xml:space="preserve"> </t>
  </si>
  <si>
    <t>103001</t>
  </si>
  <si>
    <t>部门名称：</t>
  </si>
  <si>
    <t>汩罗市人民政府办公室</t>
  </si>
  <si>
    <t>单位负责人：</t>
  </si>
  <si>
    <t>刘  勇</t>
  </si>
  <si>
    <t>财务负责人：</t>
  </si>
  <si>
    <t>周晓军</t>
  </si>
  <si>
    <t>填报人：</t>
  </si>
  <si>
    <t>朱海霞</t>
  </si>
  <si>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</si>
  <si>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</si>
  <si>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</si>
  <si>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</si>
  <si>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</si>
  <si>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</si>
  <si>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</si>
  <si>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</si>
  <si>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</si>
  <si>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</si>
  <si>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</si>
  <si>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</si>
  <si>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</si>
  <si>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</si>
  <si>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</si>
  <si>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</si>
  <si>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</si>
  <si>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</si>
  <si>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</si>
  <si>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</si>
  <si>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</si>
  <si>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</si>
  <si>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</si>
  <si>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</si>
  <si>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</si>
  <si>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</si>
  <si>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</si>
  <si>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</si>
  <si>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</si>
  <si>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</si>
  <si>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</si>
  <si>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</si>
  <si>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</si>
  <si>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</si>
  <si>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</si>
  <si>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</si>
  <si>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</si>
  <si>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</si>
  <si>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</si>
  <si>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</si>
  <si>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</si>
  <si>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</si>
  <si>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</si>
  <si>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</si>
  <si>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</si>
  <si>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</si>
  <si>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</si>
  <si>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</si>
  <si>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</si>
  <si>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</si>
  <si>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</si>
  <si>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</si>
  <si>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</si>
  <si>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</si>
  <si>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</si>
  <si>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</si>
  <si>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</si>
  <si>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</si>
  <si>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</si>
  <si>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</si>
  <si>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</si>
  <si>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</si>
  <si>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</si>
  <si>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</si>
  <si>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</si>
  <si>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</si>
  <si>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</si>
  <si>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</si>
  <si>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</si>
  <si>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</si>
  <si>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</si>
  <si>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</si>
  <si>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</si>
  <si>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</si>
  <si>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</si>
  <si>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</si>
  <si>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</si>
  <si>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</si>
  <si>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</si>
  <si>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</si>
  <si>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</si>
  <si>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</si>
  <si>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</si>
  <si>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</si>
  <si>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</si>
  <si>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</si>
  <si>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</si>
  <si>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</si>
  <si>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</si>
  <si>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</si>
  <si>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</si>
  <si>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</si>
  <si>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</si>
  <si>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</si>
  <si>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</si>
  <si>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</si>
  <si>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</si>
  <si>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</si>
  <si>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</si>
  <si>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</si>
  <si>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</si>
  <si>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</si>
  <si>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</si>
  <si>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</si>
  <si>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</si>
  <si>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汨罗市人民政府办公室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</si>
  <si>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</si>
  <si>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</si>
  <si>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</si>
  <si>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</si>
  <si>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</si>
  <si>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</si>
  <si>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103</t>
  </si>
  <si>
    <t>汩罗市人民政府办公室本级</t>
  </si>
  <si>
    <t>行动运行（政府办公厅（室）及相关机构事务）</t>
  </si>
  <si>
    <t>2018年财政拨款收支总表</t>
  </si>
  <si>
    <t>单位名称：汩罗市人民政府办公室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</si>
  <si>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</si>
  <si>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</si>
  <si>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</si>
  <si>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</si>
  <si>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</si>
  <si>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</si>
  <si>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</si>
  <si>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</si>
  <si>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</si>
  <si>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</si>
  <si>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</si>
  <si>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</si>
  <si>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</si>
  <si>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</si>
  <si>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</si>
  <si>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</si>
  <si>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</si>
  <si>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</si>
  <si>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</si>
  <si>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</si>
  <si>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</si>
  <si>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</si>
  <si>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</si>
  <si>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</si>
  <si>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</si>
  <si>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</si>
  <si>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</si>
  <si>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</si>
  <si>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</si>
  <si>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</si>
  <si>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</si>
  <si>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</si>
  <si>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</si>
  <si>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</si>
  <si>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</si>
  <si>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</si>
  <si>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</si>
  <si>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</si>
  <si>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</si>
  <si>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</si>
  <si>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</si>
  <si>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</si>
  <si>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</si>
  <si>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</si>
  <si>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</si>
  <si>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</si>
  <si>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</si>
  <si>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</si>
  <si>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</si>
  <si>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</si>
  <si>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</si>
  <si>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</si>
  <si>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</si>
  <si>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</si>
  <si>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</si>
  <si>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</si>
  <si>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</si>
  <si>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汨罗市人民政府办公室本级</t>
  </si>
  <si>
    <t>行政运行（政府办公厅（室）及相关机构事务）</t>
  </si>
  <si>
    <t>预算05表</t>
  </si>
  <si>
    <t>一般公共预算基本支出情况表</t>
  </si>
  <si>
    <t>单位：元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</si>
  <si>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</si>
  <si>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</si>
  <si>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</si>
  <si>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</si>
  <si>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</si>
  <si>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</si>
  <si>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</si>
  <si>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</si>
  <si>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</si>
  <si>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</si>
  <si>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</si>
  <si>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</si>
  <si>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</si>
  <si>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</si>
  <si>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</si>
  <si>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</si>
  <si>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</si>
  <si>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</si>
  <si>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行政运行（政府办公厅（室）
及相关机构事务）</t>
  </si>
  <si>
    <t>.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</si>
  <si>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</si>
  <si>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</si>
  <si>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</si>
  <si>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</si>
  <si>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</si>
  <si>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</si>
  <si>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</si>
  <si>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</si>
  <si>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</si>
  <si>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</si>
  <si>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</si>
  <si>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</si>
  <si>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</si>
  <si>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</si>
  <si>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</si>
  <si>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</si>
  <si>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</si>
  <si>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</si>
  <si>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</si>
  <si>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</si>
  <si>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</si>
  <si>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</si>
  <si>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</si>
  <si>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</si>
  <si>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</si>
  <si>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</si>
  <si>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</si>
  <si>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</si>
  <si>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</si>
  <si>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</si>
  <si>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</si>
  <si>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</si>
  <si>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</si>
  <si>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</si>
  <si>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2010301</t>
  </si>
  <si>
    <t>行政运行（政府办公厅（室）及
相关机构事务）</t>
  </si>
  <si>
    <t>预算09表</t>
  </si>
  <si>
    <t>2018年“三公”经费预算情况表</t>
  </si>
  <si>
    <t>填报单位：汩罗市人民政府办公室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</si>
  <si>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</si>
  <si>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</si>
  <si>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</si>
  <si>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</si>
  <si>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</si>
  <si>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</si>
  <si>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</si>
  <si>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</si>
  <si>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公务用车纳入公务用车管理服务中心管理</t>
    <phoneticPr fontId="3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</si>
</sst>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* #,##0.00;* \-#,##0.00;* &quot;&quot;??;@"/>
    <numFmt numFmtId="177" formatCode="0.00_ "/>
    <numFmt numFmtId="178" formatCode="* #,##0;* \-#,##0;* &quot;-&quot;;@"/>
    <numFmt numFmtId="179" formatCode="#,##0.00_);[Red]\(#,##0.00\)"/>
    <numFmt numFmtId="180" formatCode="#,##0.00_ 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b/>
      <sz val="10"/>
      <name val="黑体"/>
      <family val="3"/>
      <charset val="134"/>
    </font>
    <font>
      <b/>
      <sz val="36"/>
      <name val="宋体"/>
      <family val="3"/>
      <charset val="134"/>
    </font>
    <font>
      <b/>
      <sz val="15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0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4">
    <xf numFmtId="0" fontId="0" fillId="0" borderId="0"/>
    <xf numFmtId="0" fontId="8" fillId="5" borderId="0" applyNumberFormat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178" fontId="20" fillId="0" borderId="0" applyFont="0" applyFill="0" applyBorder="0" applyAlignment="0" applyProtection="0"/>
    <xf numFmtId="0" fontId="22" fillId="3" borderId="29" applyNumberFormat="0" applyAlignment="0" applyProtection="0">
      <alignment vertical="center"/>
    </xf>
    <xf numFmtId="0" fontId="37" fillId="0" borderId="0"/>
    <xf numFmtId="0" fontId="23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1" fillId="3" borderId="28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3" borderId="29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7" fillId="0" borderId="0"/>
    <xf numFmtId="0" fontId="8" fillId="8" borderId="0" applyNumberFormat="0" applyBorder="0" applyAlignment="0" applyProtection="0">
      <alignment vertical="center"/>
    </xf>
    <xf numFmtId="0" fontId="1" fillId="0" borderId="0"/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7" fillId="0" borderId="0"/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/>
    <xf numFmtId="0" fontId="32" fillId="0" borderId="0" applyNumberFormat="0" applyFill="0" applyBorder="0" applyAlignment="0" applyProtection="0"/>
    <xf numFmtId="0" fontId="24" fillId="0" borderId="0"/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" fillId="0" borderId="0"/>
    <xf numFmtId="0" fontId="37" fillId="0" borderId="0"/>
    <xf numFmtId="0" fontId="37" fillId="0" borderId="0">
      <alignment vertical="center"/>
    </xf>
    <xf numFmtId="0" fontId="8" fillId="0" borderId="0">
      <alignment vertical="center"/>
    </xf>
    <xf numFmtId="0" fontId="24" fillId="0" borderId="0"/>
    <xf numFmtId="0" fontId="1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31" fillId="21" borderId="33" applyNumberFormat="0" applyAlignment="0" applyProtection="0">
      <alignment vertical="center"/>
    </xf>
    <xf numFmtId="0" fontId="31" fillId="21" borderId="3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10" borderId="29" applyNumberFormat="0" applyAlignment="0" applyProtection="0">
      <alignment vertical="center"/>
    </xf>
    <xf numFmtId="0" fontId="27" fillId="10" borderId="29" applyNumberFormat="0" applyAlignment="0" applyProtection="0">
      <alignment vertical="center"/>
    </xf>
    <xf numFmtId="0" fontId="24" fillId="0" borderId="0"/>
    <xf numFmtId="0" fontId="1" fillId="24" borderId="35" applyNumberFormat="0" applyFont="0" applyAlignment="0" applyProtection="0">
      <alignment vertical="center"/>
    </xf>
    <xf numFmtId="0" fontId="1" fillId="24" borderId="35" applyNumberFormat="0" applyFont="0" applyAlignment="0" applyProtection="0">
      <alignment vertical="center"/>
    </xf>
  </cellStyleXfs>
  <cellXfs count="214">
    <xf numFmtId="0" fontId="0" fillId="0" borderId="0" xfId="0"/>
    <xf numFmtId="0" fontId="1" fillId="0" borderId="0" xfId="74" applyFill="1"/>
    <xf numFmtId="0" fontId="2" fillId="0" borderId="0" xfId="74" applyFont="1" applyFill="1"/>
    <xf numFmtId="0" fontId="1" fillId="0" borderId="0" xfId="74"/>
    <xf numFmtId="0" fontId="1" fillId="0" borderId="0" xfId="74" applyAlignment="1">
      <alignment horizontal="center"/>
    </xf>
    <xf numFmtId="0" fontId="3" fillId="0" borderId="0" xfId="3" applyNumberFormat="1" applyFont="1" applyFill="1" applyAlignment="1">
      <alignment horizontal="right" vertical="center"/>
    </xf>
    <xf numFmtId="0" fontId="2" fillId="0" borderId="1" xfId="74" applyFont="1" applyFill="1" applyBorder="1" applyAlignment="1">
      <alignment vertical="center"/>
    </xf>
    <xf numFmtId="0" fontId="2" fillId="0" borderId="0" xfId="74" applyFont="1" applyFill="1" applyAlignment="1">
      <alignment horizontal="center"/>
    </xf>
    <xf numFmtId="0" fontId="2" fillId="0" borderId="0" xfId="74" applyFont="1" applyFill="1" applyAlignment="1">
      <alignment horizontal="right" vertical="center"/>
    </xf>
    <xf numFmtId="0" fontId="0" fillId="0" borderId="2" xfId="74" applyFont="1" applyFill="1" applyBorder="1" applyAlignment="1">
      <alignment horizontal="center" vertical="center"/>
    </xf>
    <xf numFmtId="0" fontId="0" fillId="0" borderId="3" xfId="74" applyFont="1" applyFill="1" applyBorder="1" applyAlignment="1">
      <alignment horizontal="center" vertical="center"/>
    </xf>
    <xf numFmtId="0" fontId="0" fillId="0" borderId="4" xfId="74" applyFont="1" applyFill="1" applyBorder="1" applyAlignment="1">
      <alignment horizontal="center" vertical="center"/>
    </xf>
    <xf numFmtId="0" fontId="0" fillId="0" borderId="5" xfId="74" applyFont="1" applyBorder="1" applyAlignment="1">
      <alignment horizontal="center" vertical="center"/>
    </xf>
    <xf numFmtId="0" fontId="0" fillId="0" borderId="6" xfId="74" applyFont="1" applyFill="1" applyBorder="1" applyAlignment="1">
      <alignment horizontal="center" vertical="center"/>
    </xf>
    <xf numFmtId="0" fontId="1" fillId="0" borderId="7" xfId="74" applyBorder="1"/>
    <xf numFmtId="0" fontId="0" fillId="0" borderId="5" xfId="74" applyFont="1" applyBorder="1" applyAlignment="1">
      <alignment vertical="center"/>
    </xf>
    <xf numFmtId="0" fontId="5" fillId="0" borderId="0" xfId="74" applyFont="1"/>
    <xf numFmtId="0" fontId="0" fillId="0" borderId="7" xfId="74" applyFont="1" applyBorder="1" applyAlignment="1">
      <alignment horizontal="center" vertical="center"/>
    </xf>
    <xf numFmtId="0" fontId="0" fillId="0" borderId="8" xfId="74" applyFont="1" applyBorder="1" applyAlignment="1">
      <alignment vertical="center"/>
    </xf>
    <xf numFmtId="0" fontId="0" fillId="0" borderId="9" xfId="74" applyFont="1" applyFill="1" applyBorder="1" applyAlignment="1">
      <alignment horizontal="center" vertical="center"/>
    </xf>
    <xf numFmtId="0" fontId="0" fillId="0" borderId="8" xfId="74" applyFont="1" applyBorder="1" applyAlignment="1">
      <alignment horizontal="left" vertical="center" wrapText="1"/>
    </xf>
    <xf numFmtId="0" fontId="0" fillId="0" borderId="9" xfId="74" applyFont="1" applyBorder="1" applyAlignment="1">
      <alignment horizontal="center" vertical="center"/>
    </xf>
    <xf numFmtId="0" fontId="0" fillId="0" borderId="10" xfId="74" applyFont="1" applyBorder="1" applyAlignment="1">
      <alignment horizontal="left" vertical="center" wrapText="1"/>
    </xf>
    <xf numFmtId="0" fontId="0" fillId="0" borderId="11" xfId="74" applyFont="1" applyBorder="1" applyAlignment="1">
      <alignment horizontal="center" vertical="center"/>
    </xf>
    <xf numFmtId="0" fontId="1" fillId="0" borderId="12" xfId="74" applyBorder="1"/>
    <xf numFmtId="0" fontId="3" fillId="0" borderId="0" xfId="73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3" fillId="2" borderId="6" xfId="3" applyNumberFormat="1" applyFont="1" applyFill="1" applyBorder="1" applyAlignment="1">
      <alignment horizontal="center" vertical="center" wrapText="1"/>
    </xf>
    <xf numFmtId="49" fontId="3" fillId="2" borderId="6" xfId="3" applyNumberFormat="1" applyFont="1" applyFill="1" applyBorder="1" applyAlignment="1">
      <alignment horizontal="center" vertical="center" wrapText="1"/>
    </xf>
    <xf numFmtId="176" fontId="3" fillId="0" borderId="6" xfId="3" applyNumberFormat="1" applyFont="1" applyFill="1" applyBorder="1" applyAlignment="1">
      <alignment horizontal="center" vertical="center"/>
    </xf>
    <xf numFmtId="0" fontId="0" fillId="0" borderId="6" xfId="0" applyBorder="1"/>
    <xf numFmtId="49" fontId="3" fillId="0" borderId="6" xfId="3" applyNumberFormat="1" applyFont="1" applyFill="1" applyBorder="1" applyAlignment="1">
      <alignment horizontal="center" vertical="center"/>
    </xf>
    <xf numFmtId="0" fontId="3" fillId="0" borderId="6" xfId="3" applyNumberFormat="1" applyFont="1" applyFill="1" applyBorder="1" applyAlignment="1">
      <alignment horizontal="left" vertical="center" wrapText="1"/>
    </xf>
    <xf numFmtId="0" fontId="0" fillId="0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horizontal="center" vertical="center"/>
    </xf>
    <xf numFmtId="176" fontId="3" fillId="0" borderId="0" xfId="3" applyNumberFormat="1" applyFont="1" applyFill="1" applyAlignment="1">
      <alignment vertical="center"/>
    </xf>
    <xf numFmtId="179" fontId="3" fillId="2" borderId="6" xfId="3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Alignment="1">
      <alignment vertical="center"/>
    </xf>
    <xf numFmtId="0" fontId="0" fillId="0" borderId="16" xfId="3" applyNumberFormat="1" applyFont="1" applyFill="1" applyBorder="1" applyAlignment="1">
      <alignment horizontal="center" vertical="center" wrapText="1"/>
    </xf>
    <xf numFmtId="0" fontId="0" fillId="0" borderId="6" xfId="3" applyNumberFormat="1" applyFont="1" applyFill="1" applyBorder="1" applyAlignment="1">
      <alignment horizontal="center" vertical="center" wrapText="1"/>
    </xf>
    <xf numFmtId="0" fontId="0" fillId="2" borderId="0" xfId="3" applyNumberFormat="1" applyFont="1" applyFill="1" applyAlignment="1">
      <alignment vertical="center"/>
    </xf>
    <xf numFmtId="0" fontId="0" fillId="0" borderId="6" xfId="3" applyNumberFormat="1" applyFont="1" applyFill="1" applyBorder="1" applyAlignment="1">
      <alignment vertical="center"/>
    </xf>
    <xf numFmtId="0" fontId="0" fillId="0" borderId="6" xfId="3" applyNumberFormat="1" applyFont="1" applyFill="1" applyBorder="1" applyAlignment="1">
      <alignment horizontal="centerContinuous" vertical="center"/>
    </xf>
    <xf numFmtId="0" fontId="3" fillId="0" borderId="0" xfId="3" applyNumberFormat="1" applyFont="1" applyAlignment="1">
      <alignment horizontal="right" vertical="center" wrapText="1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Alignment="1">
      <alignment horizontal="left" vertical="center" wrapText="1"/>
    </xf>
    <xf numFmtId="0" fontId="3" fillId="0" borderId="0" xfId="3" applyNumberFormat="1" applyFont="1" applyAlignment="1">
      <alignment horizontal="center" vertical="center" wrapText="1"/>
    </xf>
    <xf numFmtId="0" fontId="0" fillId="0" borderId="6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179" fontId="3" fillId="0" borderId="6" xfId="3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centerContinuous" vertical="center"/>
    </xf>
    <xf numFmtId="0" fontId="3" fillId="2" borderId="6" xfId="3" applyNumberFormat="1" applyFont="1" applyFill="1" applyBorder="1" applyAlignment="1">
      <alignment horizontal="centerContinuous" vertical="center"/>
    </xf>
    <xf numFmtId="0" fontId="3" fillId="0" borderId="6" xfId="3" applyNumberFormat="1" applyFont="1" applyBorder="1" applyAlignment="1">
      <alignment horizontal="centerContinuous" vertical="center"/>
    </xf>
    <xf numFmtId="0" fontId="3" fillId="0" borderId="0" xfId="3" applyNumberFormat="1" applyFont="1" applyAlignment="1">
      <alignment horizontal="centerContinuous" vertical="center"/>
    </xf>
    <xf numFmtId="0" fontId="3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3" fillId="0" borderId="0" xfId="3" applyNumberFormat="1" applyFont="1" applyFill="1" applyAlignment="1" applyProtection="1">
      <alignment horizontal="right" vertical="center" wrapText="1"/>
    </xf>
    <xf numFmtId="0" fontId="3" fillId="0" borderId="18" xfId="3" applyNumberFormat="1" applyFont="1" applyFill="1" applyBorder="1" applyAlignment="1" applyProtection="1"/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179" fontId="3" fillId="0" borderId="0" xfId="3" applyNumberFormat="1" applyFont="1" applyAlignment="1">
      <alignment horizontal="centerContinuous" vertical="center"/>
    </xf>
    <xf numFmtId="0" fontId="0" fillId="0" borderId="0" xfId="0" applyFill="1" applyAlignment="1">
      <alignment vertical="center"/>
    </xf>
    <xf numFmtId="0" fontId="3" fillId="0" borderId="0" xfId="3" applyNumberFormat="1" applyFont="1" applyFill="1" applyAlignment="1">
      <alignment horizontal="right" vertical="center" wrapText="1"/>
    </xf>
    <xf numFmtId="0" fontId="0" fillId="0" borderId="6" xfId="0" applyNumberFormat="1" applyFill="1" applyBorder="1"/>
    <xf numFmtId="49" fontId="0" fillId="0" borderId="6" xfId="0" applyNumberFormat="1" applyFill="1" applyBorder="1"/>
    <xf numFmtId="179" fontId="0" fillId="0" borderId="6" xfId="0" applyNumberFormat="1" applyFill="1" applyBorder="1"/>
    <xf numFmtId="0" fontId="0" fillId="0" borderId="6" xfId="0" applyNumberFormat="1" applyFont="1" applyFill="1" applyBorder="1" applyAlignment="1">
      <alignment wrapText="1"/>
    </xf>
    <xf numFmtId="9" fontId="3" fillId="0" borderId="0" xfId="3" applyNumberFormat="1" applyFont="1" applyFill="1" applyAlignment="1">
      <alignment horizontal="center" vertical="center" wrapText="1"/>
    </xf>
    <xf numFmtId="9" fontId="3" fillId="0" borderId="0" xfId="3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vertical="center" wrapText="1"/>
    </xf>
    <xf numFmtId="0" fontId="0" fillId="0" borderId="19" xfId="3" applyNumberFormat="1" applyFont="1" applyFill="1" applyBorder="1" applyAlignment="1">
      <alignment horizontal="center" vertical="center" wrapText="1"/>
    </xf>
    <xf numFmtId="0" fontId="0" fillId="0" borderId="6" xfId="3" applyNumberFormat="1" applyFont="1" applyFill="1" applyBorder="1" applyAlignment="1" applyProtection="1">
      <alignment vertical="center" wrapText="1"/>
    </xf>
    <xf numFmtId="0" fontId="3" fillId="0" borderId="0" xfId="3" applyNumberFormat="1" applyFont="1" applyFill="1" applyBorder="1" applyAlignment="1">
      <alignment horizontal="centerContinuous" vertical="center"/>
    </xf>
    <xf numFmtId="49" fontId="0" fillId="0" borderId="6" xfId="0" applyNumberForma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left" vertical="center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0" fontId="0" fillId="0" borderId="0" xfId="3" applyNumberFormat="1" applyFont="1" applyFill="1" applyAlignment="1">
      <alignment horizontal="centerContinuous" vertical="center"/>
    </xf>
    <xf numFmtId="0" fontId="3" fillId="0" borderId="0" xfId="3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 wrapText="1"/>
    </xf>
    <xf numFmtId="177" fontId="8" fillId="0" borderId="25" xfId="0" applyNumberFormat="1" applyFont="1" applyFill="1" applyBorder="1" applyAlignment="1" applyProtection="1">
      <alignment vertical="center" wrapText="1"/>
      <protection locked="0"/>
    </xf>
    <xf numFmtId="4" fontId="8" fillId="0" borderId="25" xfId="0" applyNumberFormat="1" applyFont="1" applyFill="1" applyBorder="1" applyAlignment="1" applyProtection="1">
      <alignment vertical="center" wrapText="1"/>
      <protection locked="0"/>
    </xf>
    <xf numFmtId="177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5" xfId="0" applyFont="1" applyFill="1" applyBorder="1" applyAlignment="1" applyProtection="1">
      <alignment vertical="center" wrapText="1"/>
      <protection locked="0"/>
    </xf>
    <xf numFmtId="180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3" fillId="0" borderId="0" xfId="3" applyNumberFormat="1" applyFont="1" applyFill="1" applyAlignment="1">
      <alignment horizontal="centerContinuous" vertical="center" wrapText="1"/>
    </xf>
    <xf numFmtId="0" fontId="3" fillId="0" borderId="18" xfId="3" applyNumberFormat="1" applyFont="1" applyFill="1" applyBorder="1" applyAlignment="1">
      <alignment horizontal="left" vertical="center" wrapText="1"/>
    </xf>
    <xf numFmtId="0" fontId="3" fillId="0" borderId="16" xfId="3" applyNumberFormat="1" applyFont="1" applyFill="1" applyBorder="1" applyAlignment="1">
      <alignment horizontal="center" vertical="center" wrapText="1"/>
    </xf>
    <xf numFmtId="179" fontId="3" fillId="0" borderId="16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3" applyNumberFormat="1" applyFont="1" applyFill="1" applyAlignment="1">
      <alignment horizontal="center" vertical="center"/>
    </xf>
    <xf numFmtId="0" fontId="3" fillId="0" borderId="6" xfId="3" applyNumberFormat="1" applyFont="1" applyFill="1" applyBorder="1" applyAlignment="1">
      <alignment horizontal="center" vertical="center"/>
    </xf>
    <xf numFmtId="4" fontId="3" fillId="0" borderId="6" xfId="3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vertical="center"/>
    </xf>
    <xf numFmtId="0" fontId="12" fillId="2" borderId="0" xfId="0" applyNumberFormat="1" applyFont="1" applyFill="1" applyProtection="1"/>
    <xf numFmtId="0" fontId="11" fillId="2" borderId="0" xfId="0" applyNumberFormat="1" applyFont="1" applyFill="1" applyAlignment="1" applyProtection="1">
      <alignment horizontal="right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0" xfId="0" applyNumberFormat="1" applyFont="1" applyFill="1" applyAlignment="1" applyProtection="1">
      <alignment horizontal="centerContinuous" vertical="center"/>
    </xf>
    <xf numFmtId="0" fontId="11" fillId="2" borderId="0" xfId="0" applyNumberFormat="1" applyFont="1" applyFill="1" applyAlignment="1" applyProtection="1">
      <alignment horizontal="right"/>
    </xf>
    <xf numFmtId="0" fontId="11" fillId="0" borderId="6" xfId="0" applyNumberFormat="1" applyFont="1" applyFill="1" applyBorder="1" applyAlignment="1" applyProtection="1">
      <alignment horizontal="centerContinuous" vertical="center"/>
    </xf>
    <xf numFmtId="0" fontId="12" fillId="0" borderId="6" xfId="0" applyNumberFormat="1" applyFont="1" applyFill="1" applyBorder="1" applyAlignment="1" applyProtection="1">
      <alignment horizontal="centerContinuous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vertical="center"/>
    </xf>
    <xf numFmtId="0" fontId="11" fillId="0" borderId="13" xfId="0" applyNumberFormat="1" applyFont="1" applyFill="1" applyBorder="1" applyAlignment="1" applyProtection="1">
      <alignment vertical="center"/>
    </xf>
    <xf numFmtId="0" fontId="11" fillId="0" borderId="14" xfId="0" applyNumberFormat="1" applyFont="1" applyFill="1" applyBorder="1" applyAlignment="1" applyProtection="1">
      <alignment vertical="center"/>
    </xf>
    <xf numFmtId="179" fontId="11" fillId="0" borderId="25" xfId="0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/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vertical="center"/>
    </xf>
    <xf numFmtId="0" fontId="11" fillId="0" borderId="26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Protection="1"/>
    <xf numFmtId="0" fontId="12" fillId="0" borderId="0" xfId="0" applyNumberFormat="1" applyFont="1" applyFill="1" applyProtection="1"/>
    <xf numFmtId="0" fontId="14" fillId="0" borderId="0" xfId="0" applyFont="1"/>
    <xf numFmtId="0" fontId="0" fillId="0" borderId="0" xfId="3" applyNumberFormat="1" applyFont="1" applyBorder="1" applyAlignment="1">
      <alignment vertical="center"/>
    </xf>
    <xf numFmtId="0" fontId="15" fillId="0" borderId="0" xfId="3" applyNumberFormat="1" applyFont="1" applyBorder="1" applyAlignment="1">
      <alignment horizontal="center" vertical="center" wrapText="1"/>
    </xf>
    <xf numFmtId="0" fontId="17" fillId="0" borderId="0" xfId="3" applyNumberFormat="1" applyFont="1" applyAlignment="1">
      <alignment vertical="center"/>
    </xf>
    <xf numFmtId="0" fontId="0" fillId="2" borderId="0" xfId="3" applyNumberFormat="1" applyFont="1" applyFill="1" applyBorder="1" applyAlignment="1">
      <alignment vertical="center"/>
    </xf>
    <xf numFmtId="0" fontId="17" fillId="0" borderId="0" xfId="3" applyNumberFormat="1" applyFont="1" applyFill="1" applyAlignment="1">
      <alignment vertical="center"/>
    </xf>
    <xf numFmtId="0" fontId="6" fillId="0" borderId="0" xfId="3" applyNumberFormat="1" applyFont="1" applyAlignment="1">
      <alignment vertical="center"/>
    </xf>
    <xf numFmtId="0" fontId="18" fillId="0" borderId="0" xfId="3" applyNumberFormat="1" applyFont="1" applyBorder="1" applyAlignment="1">
      <alignment vertical="center"/>
    </xf>
    <xf numFmtId="0" fontId="38" fillId="0" borderId="7" xfId="74" applyFont="1" applyBorder="1"/>
    <xf numFmtId="0" fontId="6" fillId="0" borderId="0" xfId="0" applyFont="1" applyAlignment="1">
      <alignment horizontal="center" vertical="center"/>
    </xf>
    <xf numFmtId="0" fontId="16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center" vertical="center"/>
    </xf>
    <xf numFmtId="0" fontId="17" fillId="0" borderId="0" xfId="3" applyNumberFormat="1" applyFont="1" applyFill="1" applyAlignment="1" applyProtection="1">
      <alignment horizontal="center" vertical="center"/>
    </xf>
    <xf numFmtId="0" fontId="17" fillId="2" borderId="0" xfId="3" applyNumberFormat="1" applyFont="1" applyFill="1" applyAlignment="1" applyProtection="1">
      <alignment horizontal="center" vertical="center"/>
    </xf>
    <xf numFmtId="49" fontId="17" fillId="2" borderId="0" xfId="0" applyNumberFormat="1" applyFont="1" applyFill="1" applyAlignment="1" applyProtection="1">
      <alignment horizontal="center" vertical="center"/>
    </xf>
    <xf numFmtId="49" fontId="17" fillId="2" borderId="0" xfId="0" applyNumberFormat="1" applyFont="1" applyFill="1" applyAlignment="1" applyProtection="1">
      <alignment horizontal="left" vertical="center"/>
    </xf>
    <xf numFmtId="0" fontId="11" fillId="2" borderId="18" xfId="0" applyNumberFormat="1" applyFont="1" applyFill="1" applyBorder="1" applyAlignment="1" applyProtection="1">
      <alignment vertical="center"/>
    </xf>
    <xf numFmtId="0" fontId="6" fillId="0" borderId="0" xfId="3" applyNumberFormat="1" applyFont="1" applyFill="1" applyAlignment="1" applyProtection="1">
      <alignment horizontal="center" vertical="center" wrapText="1"/>
    </xf>
    <xf numFmtId="0" fontId="3" fillId="0" borderId="18" xfId="3" applyNumberFormat="1" applyFont="1" applyFill="1" applyBorder="1" applyAlignment="1" applyProtection="1">
      <alignment horizontal="right" wrapText="1"/>
    </xf>
    <xf numFmtId="0" fontId="0" fillId="0" borderId="6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0" fontId="3" fillId="0" borderId="13" xfId="3" applyNumberFormat="1" applyFont="1" applyFill="1" applyBorder="1" applyAlignment="1">
      <alignment horizontal="center" vertical="center" wrapText="1"/>
    </xf>
    <xf numFmtId="0" fontId="0" fillId="0" borderId="16" xfId="3" applyNumberFormat="1" applyFont="1" applyFill="1" applyBorder="1" applyAlignment="1">
      <alignment horizontal="center" vertical="center" wrapText="1"/>
    </xf>
    <xf numFmtId="0" fontId="0" fillId="0" borderId="6" xfId="3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 applyProtection="1">
      <alignment horizontal="center" vertical="center" wrapText="1"/>
    </xf>
    <xf numFmtId="0" fontId="3" fillId="0" borderId="13" xfId="3" applyNumberFormat="1" applyFont="1" applyFill="1" applyBorder="1" applyAlignment="1" applyProtection="1">
      <alignment horizontal="center" vertical="center" wrapText="1"/>
    </xf>
    <xf numFmtId="0" fontId="0" fillId="0" borderId="15" xfId="3" applyNumberFormat="1" applyFont="1" applyFill="1" applyBorder="1" applyAlignment="1" applyProtection="1">
      <alignment horizontal="center" vertical="center" wrapText="1"/>
    </xf>
    <xf numFmtId="0" fontId="3" fillId="0" borderId="16" xfId="3" applyNumberFormat="1" applyFont="1" applyFill="1" applyBorder="1" applyAlignment="1">
      <alignment horizontal="center" vertical="center" wrapText="1"/>
    </xf>
    <xf numFmtId="0" fontId="0" fillId="0" borderId="16" xfId="3" applyNumberFormat="1" applyFont="1" applyFill="1" applyBorder="1" applyAlignment="1" applyProtection="1">
      <alignment horizontal="center" vertical="center" wrapText="1"/>
    </xf>
    <xf numFmtId="0" fontId="6" fillId="0" borderId="0" xfId="3" applyNumberFormat="1" applyFont="1" applyFill="1" applyAlignment="1" applyProtection="1">
      <alignment horizontal="center" vertical="center"/>
    </xf>
    <xf numFmtId="0" fontId="3" fillId="0" borderId="18" xfId="3" applyNumberFormat="1" applyFont="1" applyFill="1" applyBorder="1" applyAlignment="1" applyProtection="1">
      <alignment horizontal="right" vertical="center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5" xfId="3" applyNumberFormat="1" applyFont="1" applyFill="1" applyBorder="1" applyAlignment="1">
      <alignment horizontal="center" vertical="center" wrapText="1"/>
    </xf>
    <xf numFmtId="0" fontId="0" fillId="0" borderId="19" xfId="3" applyNumberFormat="1" applyFont="1" applyFill="1" applyBorder="1" applyAlignment="1">
      <alignment horizontal="center" vertical="center" wrapText="1"/>
    </xf>
    <xf numFmtId="0" fontId="0" fillId="0" borderId="13" xfId="3" applyNumberFormat="1" applyFont="1" applyFill="1" applyBorder="1" applyAlignment="1">
      <alignment horizontal="center" vertical="center" wrapText="1"/>
    </xf>
    <xf numFmtId="0" fontId="3" fillId="0" borderId="16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3" applyNumberFormat="1" applyFont="1" applyFill="1" applyBorder="1" applyAlignment="1" applyProtection="1">
      <alignment horizontal="center" vertical="center" wrapText="1"/>
    </xf>
    <xf numFmtId="0" fontId="3" fillId="0" borderId="15" xfId="3" applyNumberFormat="1" applyFont="1" applyFill="1" applyBorder="1" applyAlignment="1" applyProtection="1">
      <alignment horizontal="center" vertical="center" wrapText="1"/>
    </xf>
    <xf numFmtId="176" fontId="3" fillId="0" borderId="16" xfId="3" applyNumberFormat="1" applyFont="1" applyFill="1" applyBorder="1" applyAlignment="1" applyProtection="1">
      <alignment horizontal="center" vertical="center" wrapText="1"/>
    </xf>
    <xf numFmtId="176" fontId="3" fillId="0" borderId="6" xfId="3" applyNumberFormat="1" applyFont="1" applyFill="1" applyBorder="1" applyAlignment="1" applyProtection="1">
      <alignment horizontal="center" vertical="center" wrapText="1"/>
    </xf>
    <xf numFmtId="176" fontId="3" fillId="0" borderId="17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right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2" borderId="6" xfId="3" applyNumberFormat="1" applyFont="1" applyFill="1" applyBorder="1" applyAlignment="1" applyProtection="1">
      <alignment horizontal="center" vertical="center" wrapText="1"/>
    </xf>
    <xf numFmtId="0" fontId="0" fillId="2" borderId="9" xfId="3" applyNumberFormat="1" applyFont="1" applyFill="1" applyBorder="1" applyAlignment="1" applyProtection="1">
      <alignment horizontal="center" vertical="center" wrapText="1"/>
    </xf>
    <xf numFmtId="0" fontId="0" fillId="2" borderId="17" xfId="3" applyNumberFormat="1" applyFont="1" applyFill="1" applyBorder="1" applyAlignment="1" applyProtection="1">
      <alignment horizontal="center" vertical="center" wrapText="1"/>
    </xf>
    <xf numFmtId="0" fontId="0" fillId="2" borderId="16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center" vertical="center" wrapText="1"/>
    </xf>
    <xf numFmtId="0" fontId="3" fillId="0" borderId="18" xfId="3" applyNumberFormat="1" applyFont="1" applyFill="1" applyBorder="1" applyAlignment="1" applyProtection="1">
      <alignment horizontal="center" vertical="center"/>
    </xf>
    <xf numFmtId="0" fontId="3" fillId="2" borderId="6" xfId="3" applyNumberFormat="1" applyFont="1" applyFill="1" applyBorder="1" applyAlignment="1" applyProtection="1">
      <alignment horizontal="center" vertical="center" wrapText="1"/>
    </xf>
    <xf numFmtId="0" fontId="0" fillId="0" borderId="13" xfId="3" applyNumberFormat="1" applyFont="1" applyFill="1" applyBorder="1" applyAlignment="1" applyProtection="1">
      <alignment horizontal="center" vertical="center" wrapText="1"/>
    </xf>
    <xf numFmtId="0" fontId="0" fillId="2" borderId="6" xfId="3" applyNumberFormat="1" applyFont="1" applyFill="1" applyBorder="1" applyAlignment="1">
      <alignment horizontal="center" vertical="center" wrapText="1"/>
    </xf>
    <xf numFmtId="0" fontId="3" fillId="2" borderId="15" xfId="3" applyNumberFormat="1" applyFont="1" applyFill="1" applyBorder="1" applyAlignment="1" applyProtection="1">
      <alignment horizontal="center" vertical="center" wrapText="1"/>
    </xf>
    <xf numFmtId="0" fontId="4" fillId="0" borderId="0" xfId="74" applyFont="1" applyFill="1" applyAlignment="1">
      <alignment horizontal="center" vertical="center"/>
    </xf>
    <xf numFmtId="179" fontId="11" fillId="0" borderId="25" xfId="0" applyNumberFormat="1" applyFont="1" applyFill="1" applyBorder="1" applyAlignment="1">
      <alignment horizontal="center" vertical="center"/>
    </xf>
    <xf numFmtId="4" fontId="11" fillId="0" borderId="25" xfId="0" applyNumberFormat="1" applyFont="1" applyFill="1" applyBorder="1" applyAlignment="1" applyProtection="1">
      <alignment horizontal="center" vertical="center" wrapText="1"/>
    </xf>
    <xf numFmtId="179" fontId="11" fillId="0" borderId="25" xfId="0" applyNumberFormat="1" applyFont="1" applyFill="1" applyBorder="1" applyAlignment="1" applyProtection="1">
      <alignment horizontal="center" vertical="center" wrapText="1"/>
    </xf>
    <xf numFmtId="179" fontId="11" fillId="0" borderId="25" xfId="0" applyNumberFormat="1" applyFont="1" applyFill="1" applyBorder="1" applyAlignment="1" applyProtection="1">
      <alignment horizontal="center" vertical="center"/>
    </xf>
    <xf numFmtId="179" fontId="11" fillId="0" borderId="9" xfId="0" applyNumberFormat="1" applyFont="1" applyFill="1" applyBorder="1" applyAlignment="1" applyProtection="1">
      <alignment horizontal="center" vertical="center" wrapText="1"/>
    </xf>
    <xf numFmtId="179" fontId="11" fillId="0" borderId="6" xfId="0" applyNumberFormat="1" applyFont="1" applyFill="1" applyBorder="1" applyAlignment="1" applyProtection="1">
      <alignment horizontal="center" vertical="center" wrapText="1"/>
    </xf>
    <xf numFmtId="179" fontId="11" fillId="0" borderId="16" xfId="0" applyNumberFormat="1" applyFont="1" applyFill="1" applyBorder="1" applyAlignment="1" applyProtection="1">
      <alignment horizontal="center" vertical="center" wrapText="1"/>
    </xf>
    <xf numFmtId="179" fontId="11" fillId="0" borderId="17" xfId="0" applyNumberFormat="1" applyFont="1" applyFill="1" applyBorder="1" applyAlignment="1" applyProtection="1">
      <alignment horizontal="center" vertical="center" wrapText="1"/>
    </xf>
    <xf numFmtId="179" fontId="11" fillId="0" borderId="17" xfId="0" applyNumberFormat="1" applyFont="1" applyFill="1" applyBorder="1" applyAlignment="1" applyProtection="1">
      <alignment horizontal="center"/>
    </xf>
    <xf numFmtId="179" fontId="11" fillId="0" borderId="16" xfId="0" applyNumberFormat="1" applyFont="1" applyFill="1" applyBorder="1" applyAlignment="1" applyProtection="1">
      <alignment horizontal="center"/>
    </xf>
    <xf numFmtId="179" fontId="11" fillId="0" borderId="6" xfId="0" applyNumberFormat="1" applyFont="1" applyFill="1" applyBorder="1" applyAlignment="1" applyProtection="1">
      <alignment horizontal="center"/>
    </xf>
    <xf numFmtId="179" fontId="11" fillId="0" borderId="9" xfId="0" applyNumberFormat="1" applyFont="1" applyFill="1" applyBorder="1" applyAlignment="1" applyProtection="1">
      <alignment horizontal="center"/>
    </xf>
    <xf numFmtId="180" fontId="8" fillId="0" borderId="25" xfId="0" applyNumberFormat="1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25" xfId="0" applyNumberFormat="1" applyFont="1" applyFill="1" applyBorder="1" applyAlignment="1">
      <alignment horizontal="center" vertical="center" wrapText="1"/>
    </xf>
    <xf numFmtId="179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25" xfId="0" applyNumberFormat="1" applyFont="1" applyFill="1" applyBorder="1" applyAlignment="1">
      <alignment horizontal="center" vertical="center" wrapText="1"/>
    </xf>
  </cellXfs>
  <cellStyles count="104">
    <cellStyle name="20% - 强调文字颜色 1 2" xfId="1"/>
    <cellStyle name="20% - 强调文字颜色 1 3" xfId="18"/>
    <cellStyle name="20% - 强调文字颜色 2 2" xfId="21"/>
    <cellStyle name="20% - 强调文字颜色 2 3" xfId="10"/>
    <cellStyle name="20% - 强调文字颜色 3 2" xfId="22"/>
    <cellStyle name="20% - 强调文字颜色 3 3" xfId="12"/>
    <cellStyle name="20% - 强调文字颜色 4 2" xfId="24"/>
    <cellStyle name="20% - 强调文字颜色 4 3" xfId="26"/>
    <cellStyle name="20% - 强调文字颜色 5 2" xfId="27"/>
    <cellStyle name="20% - 强调文字颜色 5 3" xfId="7"/>
    <cellStyle name="20% - 强调文字颜色 6 2" xfId="28"/>
    <cellStyle name="20% - 强调文字颜色 6 3" xfId="13"/>
    <cellStyle name="40% - 强调文字颜色 1 2" xfId="9"/>
    <cellStyle name="40% - 强调文字颜色 1 3" xfId="29"/>
    <cellStyle name="40% - 强调文字颜色 2 2" xfId="11"/>
    <cellStyle name="40% - 强调文字颜色 2 3" xfId="30"/>
    <cellStyle name="40% - 强调文字颜色 3 2" xfId="31"/>
    <cellStyle name="40% - 强调文字颜色 3 3" xfId="32"/>
    <cellStyle name="40% - 强调文字颜色 4 2" xfId="8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6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1" xfId="51"/>
    <cellStyle name="gcd" xfId="52"/>
    <cellStyle name="RowLevel_1" xfId="54"/>
    <cellStyle name="百分比 2" xfId="55"/>
    <cellStyle name="标题 1 2" xfId="56"/>
    <cellStyle name="标题 1 3" xfId="57"/>
    <cellStyle name="标题 2 2" xfId="58"/>
    <cellStyle name="标题 2 3" xfId="59"/>
    <cellStyle name="标题 3 2" xfId="60"/>
    <cellStyle name="标题 3 3" xfId="61"/>
    <cellStyle name="标题 4 2" xfId="62"/>
    <cellStyle name="标题 4 3" xfId="63"/>
    <cellStyle name="标题 5" xfId="64"/>
    <cellStyle name="标题 6" xfId="65"/>
    <cellStyle name="差 2" xfId="66"/>
    <cellStyle name="差 3" xfId="67"/>
    <cellStyle name="差_2017年xxx“三公”经费预算公开表" xfId="68"/>
    <cellStyle name="常规" xfId="0" builtinId="0"/>
    <cellStyle name="常规 2" xfId="50"/>
    <cellStyle name="常规 2 2" xfId="69"/>
    <cellStyle name="常规 3" xfId="23"/>
    <cellStyle name="常规 4" xfId="25"/>
    <cellStyle name="常规 4 2" xfId="70"/>
    <cellStyle name="常规 5" xfId="40"/>
    <cellStyle name="常规 6" xfId="5"/>
    <cellStyle name="常规 7" xfId="71"/>
    <cellStyle name="常规 8" xfId="72"/>
    <cellStyle name="常规_(打印格式)2015部门预算编制通知单(5.10)" xfId="73"/>
    <cellStyle name="常规_财预(2013)309号附件" xfId="74"/>
    <cellStyle name="好 2" xfId="75"/>
    <cellStyle name="好 3" xfId="76"/>
    <cellStyle name="好_2017年xxx“三公”经费预算公开表" xfId="77"/>
    <cellStyle name="汇总 2" xfId="78"/>
    <cellStyle name="汇总 3" xfId="79"/>
    <cellStyle name="计算 2" xfId="4"/>
    <cellStyle name="计算 3" xfId="19"/>
    <cellStyle name="检查单元格 2" xfId="80"/>
    <cellStyle name="检查单元格 3" xfId="81"/>
    <cellStyle name="解释性文本 2" xfId="82"/>
    <cellStyle name="解释性文本 3" xfId="83"/>
    <cellStyle name="警告文本 2" xfId="84"/>
    <cellStyle name="警告文本 3" xfId="85"/>
    <cellStyle name="链接单元格 2" xfId="86"/>
    <cellStyle name="链接单元格 3" xfId="14"/>
    <cellStyle name="千位分隔[0]" xfId="3" builtinId="6"/>
    <cellStyle name="千位分隔[0] 2" xfId="16"/>
    <cellStyle name="千位分隔[0] 3" xfId="17"/>
    <cellStyle name="强调文字颜色 1 2" xfId="53"/>
    <cellStyle name="强调文字颜色 1 3" xfId="87"/>
    <cellStyle name="强调文字颜色 2 2" xfId="88"/>
    <cellStyle name="强调文字颜色 2 3" xfId="89"/>
    <cellStyle name="强调文字颜色 3 2" xfId="90"/>
    <cellStyle name="强调文字颜色 3 3" xfId="91"/>
    <cellStyle name="强调文字颜色 4 2" xfId="92"/>
    <cellStyle name="强调文字颜色 4 3" xfId="93"/>
    <cellStyle name="强调文字颜色 5 2" xfId="94"/>
    <cellStyle name="强调文字颜色 5 3" xfId="95"/>
    <cellStyle name="强调文字颜色 6 2" xfId="96"/>
    <cellStyle name="强调文字颜色 6 3" xfId="97"/>
    <cellStyle name="适中 2" xfId="20"/>
    <cellStyle name="适中 3" xfId="98"/>
    <cellStyle name="输出 2" xfId="15"/>
    <cellStyle name="输出 3" xfId="2"/>
    <cellStyle name="输入 2" xfId="99"/>
    <cellStyle name="输入 3" xfId="100"/>
    <cellStyle name="样式 1" xfId="101"/>
    <cellStyle name="注释 2" xfId="102"/>
    <cellStyle name="注释 3" xfId="1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showGridLines="0" workbookViewId="0">
      <selection activeCell="H12" sqref="H12:K15"/>
    </sheetView>
  </sheetViews>
  <sheetFormatPr defaultColWidth="9.1640625" defaultRowHeight="11.25"/>
  <cols>
    <col min="1" max="1" width="5.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</cols>
  <sheetData>
    <row r="1" spans="1:15" ht="54.75" customHeight="1">
      <c r="A1" s="132"/>
      <c r="B1" s="132"/>
      <c r="C1" s="132"/>
      <c r="D1" s="132"/>
      <c r="E1" s="132"/>
      <c r="F1" s="132"/>
      <c r="G1" s="133"/>
      <c r="H1" s="59"/>
      <c r="I1" s="59"/>
      <c r="J1" s="59"/>
      <c r="K1" s="59"/>
    </row>
    <row r="2" spans="1:15" ht="39.950000000000003" customHeight="1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81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22.5" customHeight="1">
      <c r="A4" s="132"/>
      <c r="B4" s="132"/>
      <c r="C4" s="59"/>
      <c r="D4" s="59"/>
      <c r="E4" s="59"/>
      <c r="F4" s="59"/>
      <c r="G4" s="59"/>
      <c r="H4" s="59"/>
      <c r="I4" s="59"/>
      <c r="J4" s="36"/>
      <c r="K4" s="59"/>
    </row>
    <row r="5" spans="1:15" ht="35.1" customHeight="1">
      <c r="A5" s="132"/>
      <c r="B5" s="142" t="s">
        <v>1</v>
      </c>
      <c r="C5" s="143"/>
      <c r="D5" s="134"/>
      <c r="E5" s="134" t="s">
        <v>2</v>
      </c>
      <c r="F5" s="134"/>
      <c r="G5" s="36"/>
      <c r="H5" s="59"/>
      <c r="I5" s="59"/>
      <c r="J5" s="59"/>
      <c r="K5" s="59"/>
    </row>
    <row r="6" spans="1:15" s="26" customFormat="1" ht="35.1" customHeight="1">
      <c r="A6" s="135"/>
      <c r="B6" s="142"/>
      <c r="C6" s="143"/>
      <c r="D6" s="146" t="s">
        <v>3</v>
      </c>
      <c r="E6" s="146"/>
      <c r="F6" s="146"/>
      <c r="G6" s="43"/>
      <c r="H6" s="43"/>
      <c r="I6" s="43"/>
      <c r="J6" s="43"/>
      <c r="K6" s="43"/>
    </row>
    <row r="7" spans="1:15" ht="14.25" customHeight="1">
      <c r="A7" s="59"/>
      <c r="B7" s="143"/>
      <c r="C7" s="143"/>
      <c r="D7" s="134"/>
      <c r="E7" s="134"/>
      <c r="F7" s="134"/>
      <c r="G7" s="59"/>
      <c r="H7" s="59"/>
      <c r="I7" s="59"/>
      <c r="J7" s="36"/>
      <c r="K7" s="36"/>
    </row>
    <row r="8" spans="1:15" ht="35.1" customHeight="1">
      <c r="A8" s="59"/>
      <c r="B8" s="144" t="s">
        <v>4</v>
      </c>
      <c r="C8" s="144"/>
      <c r="D8" s="134"/>
      <c r="E8" s="136"/>
      <c r="F8" s="136"/>
      <c r="G8" s="36"/>
      <c r="H8" s="36"/>
      <c r="I8" s="36"/>
      <c r="J8" s="36"/>
      <c r="K8" s="59"/>
    </row>
    <row r="9" spans="1:15" s="26" customFormat="1" ht="35.1" customHeight="1">
      <c r="A9" s="43"/>
      <c r="B9" s="144"/>
      <c r="C9" s="144"/>
      <c r="D9" s="145" t="s">
        <v>5</v>
      </c>
      <c r="E9" s="145"/>
      <c r="F9" s="145"/>
      <c r="G9" s="43"/>
      <c r="H9" s="43"/>
      <c r="I9" s="43"/>
      <c r="J9" s="43"/>
      <c r="K9" s="43"/>
    </row>
    <row r="10" spans="1:15" s="26" customFormat="1" ht="35.1" customHeight="1">
      <c r="A10" s="43"/>
      <c r="B10" s="144"/>
      <c r="C10" s="144"/>
      <c r="D10" s="145"/>
      <c r="E10" s="145"/>
      <c r="F10" s="145"/>
      <c r="G10" s="43"/>
      <c r="H10" s="43"/>
      <c r="I10" s="43"/>
      <c r="J10" s="43"/>
      <c r="K10" s="43"/>
    </row>
    <row r="11" spans="1:15" ht="35.1" customHeight="1">
      <c r="A11" s="59"/>
      <c r="B11" s="144"/>
      <c r="C11" s="144"/>
      <c r="D11" s="134"/>
      <c r="E11" s="134"/>
      <c r="F11" s="134"/>
      <c r="G11" s="59"/>
      <c r="H11" s="59"/>
      <c r="I11" s="59"/>
      <c r="J11" s="59"/>
      <c r="K11" s="59"/>
    </row>
    <row r="12" spans="1:15" s="131" customFormat="1" ht="35.1" customHeight="1">
      <c r="A12" s="137"/>
      <c r="B12" s="144" t="s">
        <v>6</v>
      </c>
      <c r="C12" s="144"/>
      <c r="D12" s="144" t="s">
        <v>7</v>
      </c>
      <c r="E12" s="144"/>
      <c r="F12" s="144" t="s">
        <v>8</v>
      </c>
      <c r="G12" s="144"/>
      <c r="H12" s="144" t="s">
        <v>9</v>
      </c>
      <c r="I12" s="144"/>
      <c r="J12" s="144"/>
      <c r="K12" s="144"/>
      <c r="L12" s="144" t="s">
        <v>10</v>
      </c>
      <c r="M12" s="144"/>
      <c r="N12" s="140" t="s">
        <v>11</v>
      </c>
      <c r="O12" s="140"/>
    </row>
    <row r="13" spans="1:15" ht="35.1" customHeight="1">
      <c r="A13" s="138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0"/>
      <c r="O13" s="140"/>
    </row>
    <row r="14" spans="1:15" ht="11.25" customHeight="1"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0"/>
      <c r="O14" s="140"/>
    </row>
    <row r="15" spans="1:15" ht="11.25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0"/>
      <c r="O15" s="140"/>
    </row>
  </sheetData>
  <sheetProtection formatCells="0" formatColumns="0" formatRows="0"/>
  <mergeCells count="11">
    <mergeCell ref="N12:O15"/>
    <mergeCell ref="A2:O3"/>
    <mergeCell ref="B5:C7"/>
    <mergeCell ref="B8:C11"/>
    <mergeCell ref="D9:F10"/>
    <mergeCell ref="H12:K15"/>
    <mergeCell ref="D6:F6"/>
    <mergeCell ref="B12:C15"/>
    <mergeCell ref="D12:E15"/>
    <mergeCell ref="F12:G15"/>
    <mergeCell ref="L12:M15"/>
  </mergeCells>
  <phoneticPr fontId="37" type="noConversion"/>
  <printOptions horizontalCentered="1"/>
  <pageMargins left="0.39" right="0.39" top="0.39" bottom="0.39" header="0.5" footer="0.5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O29" sqref="O29"/>
    </sheetView>
  </sheetViews>
  <sheetFormatPr defaultColWidth="9.1640625" defaultRowHeight="11.25"/>
  <cols>
    <col min="1" max="2" width="10.1640625" style="27" customWidth="1"/>
    <col min="3" max="3" width="31.5" style="27" customWidth="1"/>
    <col min="4" max="4" width="15.6640625" style="27" customWidth="1"/>
    <col min="5" max="6" width="16.83203125" style="27" customWidth="1"/>
    <col min="7" max="7" width="18.33203125" style="27" customWidth="1"/>
    <col min="8" max="8" width="14.83203125" style="27" customWidth="1"/>
    <col min="9" max="9" width="17.83203125" style="27" customWidth="1"/>
    <col min="10" max="10" width="17" style="27" customWidth="1"/>
    <col min="11" max="21" width="9.1640625" style="27" customWidth="1"/>
    <col min="22" max="22" width="6.83203125" style="27" customWidth="1"/>
    <col min="23" max="16384" width="9.1640625" style="27"/>
  </cols>
  <sheetData>
    <row r="1" spans="1:22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7"/>
      <c r="Q1" s="37"/>
      <c r="R1" s="37"/>
      <c r="S1" s="36"/>
      <c r="T1" s="36"/>
      <c r="U1" s="5" t="s">
        <v>242</v>
      </c>
      <c r="V1" s="36"/>
    </row>
    <row r="2" spans="1:22" ht="24.75" customHeight="1">
      <c r="A2" s="148" t="s">
        <v>243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6"/>
    </row>
    <row r="3" spans="1:22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8"/>
      <c r="Q3" s="38"/>
      <c r="R3" s="38"/>
      <c r="S3" s="40"/>
      <c r="T3" s="162" t="s">
        <v>99</v>
      </c>
      <c r="U3" s="162"/>
      <c r="V3" s="36"/>
    </row>
    <row r="4" spans="1:22" ht="24.75" customHeight="1">
      <c r="A4" s="177" t="s">
        <v>120</v>
      </c>
      <c r="B4" s="157" t="s">
        <v>100</v>
      </c>
      <c r="C4" s="165" t="s">
        <v>121</v>
      </c>
      <c r="D4" s="164" t="s">
        <v>122</v>
      </c>
      <c r="E4" s="163" t="s">
        <v>168</v>
      </c>
      <c r="F4" s="163"/>
      <c r="G4" s="163"/>
      <c r="H4" s="157"/>
      <c r="I4" s="163" t="s">
        <v>169</v>
      </c>
      <c r="J4" s="163"/>
      <c r="K4" s="163"/>
      <c r="L4" s="163"/>
      <c r="M4" s="163"/>
      <c r="N4" s="163"/>
      <c r="O4" s="163"/>
      <c r="P4" s="163"/>
      <c r="Q4" s="163"/>
      <c r="R4" s="163"/>
      <c r="S4" s="180" t="s">
        <v>244</v>
      </c>
      <c r="T4" s="169" t="s">
        <v>171</v>
      </c>
      <c r="U4" s="153" t="s">
        <v>172</v>
      </c>
      <c r="V4" s="36"/>
    </row>
    <row r="5" spans="1:22" ht="24.75" customHeight="1">
      <c r="A5" s="177"/>
      <c r="B5" s="157"/>
      <c r="C5" s="165"/>
      <c r="D5" s="166"/>
      <c r="E5" s="169" t="s">
        <v>116</v>
      </c>
      <c r="F5" s="169" t="s">
        <v>174</v>
      </c>
      <c r="G5" s="169" t="s">
        <v>175</v>
      </c>
      <c r="H5" s="169" t="s">
        <v>176</v>
      </c>
      <c r="I5" s="169" t="s">
        <v>116</v>
      </c>
      <c r="J5" s="181" t="s">
        <v>177</v>
      </c>
      <c r="K5" s="183" t="s">
        <v>178</v>
      </c>
      <c r="L5" s="181" t="s">
        <v>179</v>
      </c>
      <c r="M5" s="183" t="s">
        <v>180</v>
      </c>
      <c r="N5" s="169" t="s">
        <v>181</v>
      </c>
      <c r="O5" s="169" t="s">
        <v>182</v>
      </c>
      <c r="P5" s="169" t="s">
        <v>183</v>
      </c>
      <c r="Q5" s="169" t="s">
        <v>184</v>
      </c>
      <c r="R5" s="169" t="s">
        <v>185</v>
      </c>
      <c r="S5" s="163"/>
      <c r="T5" s="163"/>
      <c r="U5" s="154"/>
      <c r="V5" s="36"/>
    </row>
    <row r="6" spans="1:22" ht="30.75" customHeight="1">
      <c r="A6" s="177"/>
      <c r="B6" s="157"/>
      <c r="C6" s="165"/>
      <c r="D6" s="166"/>
      <c r="E6" s="163"/>
      <c r="F6" s="163"/>
      <c r="G6" s="163"/>
      <c r="H6" s="163"/>
      <c r="I6" s="163"/>
      <c r="J6" s="182"/>
      <c r="K6" s="181"/>
      <c r="L6" s="182"/>
      <c r="M6" s="181"/>
      <c r="N6" s="163"/>
      <c r="O6" s="163"/>
      <c r="P6" s="163"/>
      <c r="Q6" s="163"/>
      <c r="R6" s="163"/>
      <c r="S6" s="163"/>
      <c r="T6" s="163"/>
      <c r="U6" s="154"/>
      <c r="V6" s="36"/>
    </row>
    <row r="7" spans="1:22" s="26" customFormat="1" ht="24" customHeight="1">
      <c r="A7" s="30"/>
      <c r="B7" s="31"/>
      <c r="C7" s="30" t="s">
        <v>116</v>
      </c>
      <c r="D7" s="32">
        <v>1170.741168</v>
      </c>
      <c r="E7" s="32">
        <v>1116.741168</v>
      </c>
      <c r="F7" s="32">
        <v>768.32646799999998</v>
      </c>
      <c r="G7" s="32">
        <v>347.90469999999999</v>
      </c>
      <c r="H7" s="32">
        <v>0.51</v>
      </c>
      <c r="I7" s="32">
        <v>54</v>
      </c>
      <c r="J7" s="32">
        <v>54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3"/>
    </row>
    <row r="8" spans="1:22" customFormat="1" ht="24" customHeight="1">
      <c r="A8" s="33"/>
      <c r="B8" s="33">
        <v>103</v>
      </c>
      <c r="C8" s="33" t="s">
        <v>117</v>
      </c>
      <c r="D8" s="32">
        <v>1170.741168</v>
      </c>
      <c r="E8" s="32">
        <v>1116.741168</v>
      </c>
      <c r="F8" s="32">
        <v>768.32646799999998</v>
      </c>
      <c r="G8" s="32">
        <v>347.90469999999999</v>
      </c>
      <c r="H8" s="32">
        <v>0.51</v>
      </c>
      <c r="I8" s="32">
        <v>54</v>
      </c>
      <c r="J8" s="32">
        <v>54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2" ht="24" customHeight="1">
      <c r="A9" s="34"/>
      <c r="B9" s="34" t="s">
        <v>3</v>
      </c>
      <c r="C9" s="33" t="s">
        <v>186</v>
      </c>
      <c r="D9" s="32">
        <v>1170.741168</v>
      </c>
      <c r="E9" s="32">
        <v>1116.741168</v>
      </c>
      <c r="F9" s="32">
        <v>768.32646799999998</v>
      </c>
      <c r="G9" s="32">
        <v>347.90469999999999</v>
      </c>
      <c r="H9" s="32">
        <v>0.51</v>
      </c>
      <c r="I9" s="32">
        <v>54</v>
      </c>
      <c r="J9" s="32">
        <v>54</v>
      </c>
      <c r="K9" s="32"/>
      <c r="L9" s="32"/>
      <c r="M9" s="32"/>
      <c r="N9" s="32"/>
      <c r="O9" s="32"/>
      <c r="P9" s="32"/>
      <c r="Q9" s="32"/>
      <c r="R9" s="32"/>
      <c r="S9" s="44"/>
      <c r="T9" s="44"/>
      <c r="U9" s="45"/>
      <c r="V9" s="36"/>
    </row>
    <row r="10" spans="1:22" ht="24" customHeight="1">
      <c r="A10" s="34" t="s">
        <v>245</v>
      </c>
      <c r="B10" s="34" t="s">
        <v>3</v>
      </c>
      <c r="C10" s="35" t="s">
        <v>246</v>
      </c>
      <c r="D10" s="32">
        <v>347.90469999999999</v>
      </c>
      <c r="E10" s="32">
        <v>347.90469999999999</v>
      </c>
      <c r="F10" s="32"/>
      <c r="G10" s="32">
        <v>347.90469999999999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44"/>
      <c r="T10" s="44"/>
      <c r="U10" s="45"/>
      <c r="V10" s="36"/>
    </row>
    <row r="11" spans="1:22" ht="24" customHeight="1">
      <c r="A11" s="34" t="s">
        <v>245</v>
      </c>
      <c r="B11" s="34" t="s">
        <v>3</v>
      </c>
      <c r="C11" s="35" t="s">
        <v>246</v>
      </c>
      <c r="D11" s="32">
        <v>512.60879999999997</v>
      </c>
      <c r="E11" s="32">
        <v>512.60879999999997</v>
      </c>
      <c r="F11" s="32">
        <v>512.60879999999997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44"/>
      <c r="T11" s="44"/>
      <c r="U11" s="45"/>
      <c r="V11" s="36"/>
    </row>
    <row r="12" spans="1:22" ht="24" customHeight="1">
      <c r="A12" s="34" t="s">
        <v>245</v>
      </c>
      <c r="B12" s="34" t="s">
        <v>3</v>
      </c>
      <c r="C12" s="35" t="s">
        <v>246</v>
      </c>
      <c r="D12" s="32">
        <v>0.1852</v>
      </c>
      <c r="E12" s="32">
        <v>0.1852</v>
      </c>
      <c r="F12" s="32">
        <v>0.1852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4"/>
      <c r="T12" s="44"/>
      <c r="U12" s="45"/>
      <c r="V12" s="36"/>
    </row>
    <row r="13" spans="1:22" ht="24" customHeight="1">
      <c r="A13" s="34" t="s">
        <v>245</v>
      </c>
      <c r="B13" s="34" t="s">
        <v>3</v>
      </c>
      <c r="C13" s="35" t="s">
        <v>246</v>
      </c>
      <c r="D13" s="32">
        <v>29</v>
      </c>
      <c r="E13" s="32">
        <v>0</v>
      </c>
      <c r="F13" s="32"/>
      <c r="G13" s="32"/>
      <c r="H13" s="32"/>
      <c r="I13" s="32">
        <v>29</v>
      </c>
      <c r="J13" s="32">
        <v>29</v>
      </c>
      <c r="K13" s="32"/>
      <c r="L13" s="32"/>
      <c r="M13" s="32"/>
      <c r="N13" s="32"/>
      <c r="O13" s="32"/>
      <c r="P13" s="32"/>
      <c r="Q13" s="32"/>
      <c r="R13" s="32"/>
      <c r="S13" s="44"/>
      <c r="T13" s="44"/>
      <c r="U13" s="45"/>
      <c r="V13" s="36"/>
    </row>
    <row r="14" spans="1:22" ht="18.95" customHeight="1">
      <c r="A14" s="34" t="s">
        <v>245</v>
      </c>
      <c r="B14" s="34" t="s">
        <v>3</v>
      </c>
      <c r="C14" s="35" t="s">
        <v>246</v>
      </c>
      <c r="D14" s="32">
        <v>5</v>
      </c>
      <c r="E14" s="32">
        <v>0</v>
      </c>
      <c r="F14" s="32"/>
      <c r="G14" s="32"/>
      <c r="H14" s="32"/>
      <c r="I14" s="32">
        <v>5</v>
      </c>
      <c r="J14" s="32">
        <v>5</v>
      </c>
      <c r="K14" s="32"/>
      <c r="L14" s="32"/>
      <c r="M14" s="32"/>
      <c r="N14" s="32"/>
      <c r="O14" s="32"/>
      <c r="P14" s="32"/>
      <c r="Q14" s="32"/>
      <c r="R14" s="32"/>
      <c r="S14" s="44"/>
      <c r="T14" s="44"/>
      <c r="U14" s="45"/>
      <c r="V14" s="36"/>
    </row>
    <row r="15" spans="1:22" ht="18.95" customHeight="1">
      <c r="A15" s="34" t="s">
        <v>245</v>
      </c>
      <c r="B15" s="34" t="s">
        <v>3</v>
      </c>
      <c r="C15" s="35" t="s">
        <v>246</v>
      </c>
      <c r="D15" s="32">
        <v>61.513055999999999</v>
      </c>
      <c r="E15" s="32">
        <v>61.513055999999999</v>
      </c>
      <c r="F15" s="32">
        <v>61.513055999999999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44"/>
      <c r="T15" s="44"/>
      <c r="U15" s="45"/>
      <c r="V15" s="36"/>
    </row>
    <row r="16" spans="1:22" ht="18.95" customHeight="1">
      <c r="A16" s="34" t="s">
        <v>245</v>
      </c>
      <c r="B16" s="34" t="s">
        <v>3</v>
      </c>
      <c r="C16" s="35" t="s">
        <v>246</v>
      </c>
      <c r="D16" s="32">
        <v>194.01941199999999</v>
      </c>
      <c r="E16" s="32">
        <v>194.01941199999999</v>
      </c>
      <c r="F16" s="32">
        <v>194.01941199999999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44"/>
      <c r="T16" s="44"/>
      <c r="U16" s="45"/>
      <c r="V16" s="36"/>
    </row>
    <row r="17" spans="1:22" ht="18.95" customHeight="1">
      <c r="A17" s="34" t="s">
        <v>245</v>
      </c>
      <c r="B17" s="34" t="s">
        <v>3</v>
      </c>
      <c r="C17" s="35" t="s">
        <v>246</v>
      </c>
      <c r="D17" s="32">
        <v>20</v>
      </c>
      <c r="E17" s="32"/>
      <c r="F17" s="32"/>
      <c r="G17" s="32"/>
      <c r="H17" s="32"/>
      <c r="I17" s="32">
        <v>20</v>
      </c>
      <c r="J17" s="32">
        <v>20</v>
      </c>
      <c r="K17" s="32"/>
      <c r="L17" s="32"/>
      <c r="M17" s="32"/>
      <c r="N17" s="32"/>
      <c r="O17" s="32"/>
      <c r="P17" s="32"/>
      <c r="Q17" s="32"/>
      <c r="R17" s="32"/>
      <c r="S17" s="44"/>
      <c r="T17" s="44"/>
      <c r="U17" s="45"/>
      <c r="V17" s="36"/>
    </row>
    <row r="18" spans="1:22" ht="18.95" customHeight="1">
      <c r="A18" s="34" t="s">
        <v>245</v>
      </c>
      <c r="B18" s="34" t="s">
        <v>3</v>
      </c>
      <c r="C18" s="35" t="s">
        <v>246</v>
      </c>
      <c r="D18" s="32">
        <v>0.51</v>
      </c>
      <c r="E18" s="32">
        <v>0.51</v>
      </c>
      <c r="F18" s="32"/>
      <c r="G18" s="32"/>
      <c r="H18" s="32">
        <v>0.51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44"/>
      <c r="T18" s="44"/>
      <c r="U18" s="45"/>
      <c r="V18" s="36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37" type="noConversion"/>
  <printOptions horizontalCentered="1"/>
  <pageMargins left="0.39" right="0.39" top="0.98" bottom="0.47" header="0.39" footer="0.39"/>
  <pageSetup paperSize="9" scale="62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C8" sqref="C8"/>
    </sheetView>
  </sheetViews>
  <sheetFormatPr defaultColWidth="9.33203125"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247</v>
      </c>
    </row>
    <row r="2" spans="1:6" s="1" customFormat="1" ht="32.25" customHeight="1">
      <c r="A2" s="196" t="s">
        <v>248</v>
      </c>
      <c r="B2" s="196"/>
      <c r="C2" s="196"/>
    </row>
    <row r="3" spans="1:6" s="2" customFormat="1" ht="20.100000000000001" customHeight="1">
      <c r="A3" s="6" t="s">
        <v>249</v>
      </c>
      <c r="B3" s="7"/>
      <c r="C3" s="8" t="s">
        <v>99</v>
      </c>
    </row>
    <row r="4" spans="1:6" s="1" customFormat="1" ht="35.1" customHeight="1">
      <c r="A4" s="9" t="s">
        <v>250</v>
      </c>
      <c r="B4" s="10" t="s">
        <v>251</v>
      </c>
      <c r="C4" s="11" t="s">
        <v>252</v>
      </c>
    </row>
    <row r="5" spans="1:6" ht="35.1" customHeight="1">
      <c r="A5" s="12" t="s">
        <v>116</v>
      </c>
      <c r="B5" s="13">
        <f>B6+B7+B8</f>
        <v>56.5</v>
      </c>
      <c r="C5" s="14"/>
    </row>
    <row r="6" spans="1:6" ht="35.1" customHeight="1">
      <c r="A6" s="15" t="s">
        <v>253</v>
      </c>
      <c r="B6" s="13">
        <v>0</v>
      </c>
      <c r="C6" s="14"/>
      <c r="F6" s="16"/>
    </row>
    <row r="7" spans="1:6" ht="35.1" customHeight="1">
      <c r="A7" s="15" t="s">
        <v>254</v>
      </c>
      <c r="B7" s="13">
        <v>56.5</v>
      </c>
      <c r="C7" s="17"/>
    </row>
    <row r="8" spans="1:6" ht="35.1" customHeight="1">
      <c r="A8" s="18" t="s">
        <v>255</v>
      </c>
      <c r="B8" s="19">
        <v>0</v>
      </c>
      <c r="C8" s="139" t="s">
        <v>258</v>
      </c>
    </row>
    <row r="9" spans="1:6" ht="35.1" customHeight="1">
      <c r="A9" s="20" t="s">
        <v>256</v>
      </c>
      <c r="B9" s="21">
        <v>0</v>
      </c>
      <c r="C9" s="14"/>
    </row>
    <row r="10" spans="1:6" ht="35.1" customHeight="1">
      <c r="A10" s="22" t="s">
        <v>257</v>
      </c>
      <c r="B10" s="23">
        <v>0</v>
      </c>
      <c r="C10" s="24"/>
    </row>
    <row r="11" spans="1:6" ht="35.1" customHeight="1"/>
    <row r="12" spans="1:6" ht="35.1" customHeight="1">
      <c r="A12" s="25"/>
      <c r="B12" s="25"/>
      <c r="C12" s="25"/>
    </row>
  </sheetData>
  <mergeCells count="1">
    <mergeCell ref="A2:C2"/>
  </mergeCells>
  <phoneticPr fontId="37" type="noConversion"/>
  <printOptions horizontalCentered="1"/>
  <pageMargins left="0.74803149606299213" right="0.74803149606299213" top="0.5905511811023622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workbookViewId="0">
      <selection activeCell="C30" sqref="C30"/>
    </sheetView>
  </sheetViews>
  <sheetFormatPr defaultColWidth="9.1640625" defaultRowHeight="11.25"/>
  <cols>
    <col min="1" max="1" width="49.6640625" style="26" customWidth="1"/>
    <col min="2" max="2" width="24" style="26" customWidth="1"/>
    <col min="3" max="3" width="46.33203125" style="26" customWidth="1"/>
    <col min="4" max="4" width="22.83203125" style="26" customWidth="1"/>
    <col min="5" max="5" width="42.6640625" style="26" customWidth="1"/>
    <col min="6" max="6" width="27" style="26" customWidth="1"/>
    <col min="7" max="7" width="40.5" style="26" customWidth="1"/>
    <col min="8" max="8" width="27.33203125" style="26" customWidth="1"/>
    <col min="9" max="16384" width="9.1640625" style="26"/>
  </cols>
  <sheetData>
    <row r="1" spans="1:256" ht="21" customHeight="1">
      <c r="A1" s="107" t="s">
        <v>12</v>
      </c>
      <c r="B1" s="107"/>
      <c r="C1" s="107"/>
      <c r="D1" s="107"/>
      <c r="E1" s="107"/>
      <c r="G1" s="108"/>
      <c r="H1" s="109" t="s">
        <v>13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pans="1:256" ht="21" customHeight="1">
      <c r="A2" s="110" t="s">
        <v>14</v>
      </c>
      <c r="B2" s="110"/>
      <c r="C2" s="110"/>
      <c r="D2" s="110"/>
      <c r="E2" s="110"/>
      <c r="F2" s="110"/>
      <c r="G2" s="111"/>
      <c r="H2" s="111"/>
      <c r="I2" s="111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pans="1:256" ht="21" customHeight="1">
      <c r="A3" s="147"/>
      <c r="B3" s="147"/>
      <c r="C3" s="147"/>
      <c r="D3" s="107"/>
      <c r="E3" s="107"/>
      <c r="G3" s="108"/>
      <c r="H3" s="112" t="s">
        <v>15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pans="1:256" s="27" customFormat="1" ht="21" customHeight="1">
      <c r="A4" s="113" t="s">
        <v>16</v>
      </c>
      <c r="B4" s="113"/>
      <c r="C4" s="113" t="s">
        <v>17</v>
      </c>
      <c r="D4" s="113"/>
      <c r="E4" s="113"/>
      <c r="F4" s="113"/>
      <c r="G4" s="114"/>
      <c r="H4" s="114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</row>
    <row r="5" spans="1:256" s="27" customFormat="1" ht="21" customHeight="1">
      <c r="A5" s="115" t="s">
        <v>18</v>
      </c>
      <c r="B5" s="115" t="s">
        <v>19</v>
      </c>
      <c r="C5" s="116" t="s">
        <v>20</v>
      </c>
      <c r="D5" s="117" t="s">
        <v>19</v>
      </c>
      <c r="E5" s="116" t="s">
        <v>21</v>
      </c>
      <c r="F5" s="117" t="s">
        <v>19</v>
      </c>
      <c r="G5" s="116" t="s">
        <v>22</v>
      </c>
      <c r="H5" s="117" t="s">
        <v>19</v>
      </c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</row>
    <row r="6" spans="1:256" s="27" customFormat="1" ht="21" customHeight="1">
      <c r="A6" s="118" t="s">
        <v>23</v>
      </c>
      <c r="B6" s="197">
        <v>1170.741168</v>
      </c>
      <c r="C6" s="119" t="s">
        <v>24</v>
      </c>
      <c r="D6" s="197">
        <v>1170.741168</v>
      </c>
      <c r="E6" s="120" t="s">
        <v>25</v>
      </c>
      <c r="F6" s="201">
        <v>1116.741168</v>
      </c>
      <c r="G6" s="120" t="s">
        <v>26</v>
      </c>
      <c r="H6" s="201">
        <v>768.32646799999998</v>
      </c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pans="1:256" s="27" customFormat="1" ht="21" customHeight="1">
      <c r="A7" s="118" t="s">
        <v>27</v>
      </c>
      <c r="B7" s="197">
        <v>1170.741168</v>
      </c>
      <c r="C7" s="119" t="s">
        <v>28</v>
      </c>
      <c r="D7" s="201">
        <v>0</v>
      </c>
      <c r="E7" s="120" t="s">
        <v>29</v>
      </c>
      <c r="F7" s="201">
        <v>768.32646799999998</v>
      </c>
      <c r="G7" s="120" t="s">
        <v>30</v>
      </c>
      <c r="H7" s="201">
        <v>401.90469999999999</v>
      </c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pans="1:256" s="27" customFormat="1" ht="21" customHeight="1">
      <c r="A8" s="118" t="s">
        <v>31</v>
      </c>
      <c r="B8" s="198">
        <v>0</v>
      </c>
      <c r="C8" s="119" t="s">
        <v>32</v>
      </c>
      <c r="D8" s="201">
        <v>0</v>
      </c>
      <c r="E8" s="120" t="s">
        <v>33</v>
      </c>
      <c r="F8" s="202">
        <v>347.90469999999999</v>
      </c>
      <c r="G8" s="120" t="s">
        <v>34</v>
      </c>
      <c r="H8" s="201">
        <v>0</v>
      </c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</row>
    <row r="9" spans="1:256" s="27" customFormat="1" ht="21" customHeight="1">
      <c r="A9" s="118" t="s">
        <v>35</v>
      </c>
      <c r="B9" s="199">
        <v>0</v>
      </c>
      <c r="C9" s="119" t="s">
        <v>36</v>
      </c>
      <c r="D9" s="201">
        <v>0</v>
      </c>
      <c r="E9" s="120" t="s">
        <v>37</v>
      </c>
      <c r="F9" s="203">
        <v>0.51</v>
      </c>
      <c r="G9" s="120" t="s">
        <v>38</v>
      </c>
      <c r="H9" s="201">
        <v>0</v>
      </c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</row>
    <row r="10" spans="1:256" s="27" customFormat="1" ht="21" customHeight="1">
      <c r="A10" s="118" t="s">
        <v>39</v>
      </c>
      <c r="B10" s="199">
        <v>0</v>
      </c>
      <c r="C10" s="119" t="s">
        <v>40</v>
      </c>
      <c r="D10" s="201">
        <v>0</v>
      </c>
      <c r="E10" s="120"/>
      <c r="F10" s="204"/>
      <c r="G10" s="120" t="s">
        <v>41</v>
      </c>
      <c r="H10" s="201">
        <v>0</v>
      </c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</row>
    <row r="11" spans="1:256" s="27" customFormat="1" ht="21" customHeight="1">
      <c r="A11" s="118" t="s">
        <v>42</v>
      </c>
      <c r="B11" s="197">
        <v>0</v>
      </c>
      <c r="C11" s="119" t="s">
        <v>43</v>
      </c>
      <c r="D11" s="201">
        <v>0</v>
      </c>
      <c r="E11" s="120" t="s">
        <v>44</v>
      </c>
      <c r="F11" s="201">
        <v>54</v>
      </c>
      <c r="G11" s="120" t="s">
        <v>45</v>
      </c>
      <c r="H11" s="201">
        <v>0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</row>
    <row r="12" spans="1:256" s="27" customFormat="1" ht="21" customHeight="1">
      <c r="A12" s="118" t="s">
        <v>46</v>
      </c>
      <c r="B12" s="199">
        <v>0</v>
      </c>
      <c r="C12" s="119" t="s">
        <v>47</v>
      </c>
      <c r="D12" s="201">
        <v>0</v>
      </c>
      <c r="E12" s="120" t="s">
        <v>33</v>
      </c>
      <c r="F12" s="201">
        <v>54</v>
      </c>
      <c r="G12" s="120" t="s">
        <v>48</v>
      </c>
      <c r="H12" s="201">
        <v>0</v>
      </c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</row>
    <row r="13" spans="1:256" s="27" customFormat="1" ht="21" customHeight="1">
      <c r="A13" s="118" t="s">
        <v>49</v>
      </c>
      <c r="B13" s="199">
        <v>0</v>
      </c>
      <c r="C13" s="119" t="s">
        <v>50</v>
      </c>
      <c r="D13" s="201">
        <v>0</v>
      </c>
      <c r="E13" s="120" t="s">
        <v>37</v>
      </c>
      <c r="F13" s="201">
        <v>0</v>
      </c>
      <c r="G13" s="120" t="s">
        <v>51</v>
      </c>
      <c r="H13" s="201">
        <v>0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</row>
    <row r="14" spans="1:256" s="27" customFormat="1" ht="21" customHeight="1">
      <c r="A14" s="118" t="s">
        <v>52</v>
      </c>
      <c r="B14" s="200">
        <v>0</v>
      </c>
      <c r="C14" s="119" t="s">
        <v>53</v>
      </c>
      <c r="D14" s="201">
        <v>0</v>
      </c>
      <c r="E14" s="120" t="s">
        <v>54</v>
      </c>
      <c r="F14" s="201">
        <v>0</v>
      </c>
      <c r="G14" s="120" t="s">
        <v>55</v>
      </c>
      <c r="H14" s="201">
        <v>0.51</v>
      </c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</row>
    <row r="15" spans="1:256" s="27" customFormat="1" ht="21" customHeight="1">
      <c r="A15" s="118" t="s">
        <v>56</v>
      </c>
      <c r="B15" s="200">
        <v>0</v>
      </c>
      <c r="C15" s="119" t="s">
        <v>57</v>
      </c>
      <c r="D15" s="201">
        <v>0</v>
      </c>
      <c r="E15" s="120" t="s">
        <v>58</v>
      </c>
      <c r="F15" s="201">
        <v>0</v>
      </c>
      <c r="G15" s="120" t="s">
        <v>59</v>
      </c>
      <c r="H15" s="201">
        <v>0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</row>
    <row r="16" spans="1:256" s="27" customFormat="1" ht="21" customHeight="1">
      <c r="A16" s="118"/>
      <c r="B16" s="121"/>
      <c r="C16" s="119" t="s">
        <v>60</v>
      </c>
      <c r="D16" s="201">
        <v>0</v>
      </c>
      <c r="E16" s="120" t="s">
        <v>61</v>
      </c>
      <c r="F16" s="201">
        <v>0</v>
      </c>
      <c r="G16" s="120" t="s">
        <v>62</v>
      </c>
      <c r="H16" s="201">
        <v>0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</row>
    <row r="17" spans="1:256" s="27" customFormat="1" ht="21" customHeight="1">
      <c r="A17" s="122"/>
      <c r="B17" s="121"/>
      <c r="C17" s="119" t="s">
        <v>63</v>
      </c>
      <c r="D17" s="201">
        <v>0</v>
      </c>
      <c r="E17" s="120" t="s">
        <v>64</v>
      </c>
      <c r="F17" s="201">
        <v>0</v>
      </c>
      <c r="G17" s="120" t="s">
        <v>65</v>
      </c>
      <c r="H17" s="201">
        <v>0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</row>
    <row r="18" spans="1:256" s="27" customFormat="1" ht="21" customHeight="1">
      <c r="A18" s="122"/>
      <c r="B18" s="121"/>
      <c r="C18" s="119" t="s">
        <v>66</v>
      </c>
      <c r="D18" s="201">
        <v>0</v>
      </c>
      <c r="E18" s="120" t="s">
        <v>67</v>
      </c>
      <c r="F18" s="201">
        <v>0</v>
      </c>
      <c r="G18" s="120" t="s">
        <v>68</v>
      </c>
      <c r="H18" s="201">
        <v>0</v>
      </c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  <c r="IU18" s="130"/>
      <c r="IV18" s="130"/>
    </row>
    <row r="19" spans="1:256" s="27" customFormat="1" ht="21" customHeight="1">
      <c r="A19" s="122"/>
      <c r="B19" s="121"/>
      <c r="C19" s="119" t="s">
        <v>69</v>
      </c>
      <c r="D19" s="201">
        <v>0</v>
      </c>
      <c r="E19" s="120" t="s">
        <v>70</v>
      </c>
      <c r="F19" s="201">
        <v>0</v>
      </c>
      <c r="G19" s="120" t="s">
        <v>71</v>
      </c>
      <c r="H19" s="201">
        <v>0</v>
      </c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  <c r="IS19" s="130"/>
      <c r="IT19" s="130"/>
      <c r="IU19" s="130"/>
      <c r="IV19" s="130"/>
    </row>
    <row r="20" spans="1:256" s="27" customFormat="1" ht="21" customHeight="1">
      <c r="A20" s="122"/>
      <c r="B20" s="121"/>
      <c r="C20" s="123" t="s">
        <v>72</v>
      </c>
      <c r="D20" s="201">
        <v>0</v>
      </c>
      <c r="E20" s="120" t="s">
        <v>73</v>
      </c>
      <c r="F20" s="202">
        <v>0</v>
      </c>
      <c r="G20" s="120" t="s">
        <v>74</v>
      </c>
      <c r="H20" s="202">
        <v>0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  <c r="IU20" s="130"/>
      <c r="IV20" s="130"/>
    </row>
    <row r="21" spans="1:256" s="27" customFormat="1" ht="21" customHeight="1">
      <c r="A21" s="122"/>
      <c r="B21" s="121"/>
      <c r="C21" s="123" t="s">
        <v>75</v>
      </c>
      <c r="D21" s="201">
        <v>0</v>
      </c>
      <c r="E21" s="120" t="s">
        <v>76</v>
      </c>
      <c r="F21" s="204">
        <v>0</v>
      </c>
      <c r="G21" s="124"/>
      <c r="H21" s="206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  <c r="IU21" s="130"/>
      <c r="IV21" s="130"/>
    </row>
    <row r="22" spans="1:256" s="27" customFormat="1" ht="21" customHeight="1">
      <c r="A22" s="122"/>
      <c r="B22" s="121"/>
      <c r="C22" s="123" t="s">
        <v>77</v>
      </c>
      <c r="D22" s="201">
        <v>0</v>
      </c>
      <c r="E22" s="120" t="s">
        <v>78</v>
      </c>
      <c r="F22" s="201">
        <v>0</v>
      </c>
      <c r="G22" s="124"/>
      <c r="H22" s="207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  <c r="IV22" s="130"/>
    </row>
    <row r="23" spans="1:256" s="27" customFormat="1" ht="21" customHeight="1">
      <c r="A23" s="122"/>
      <c r="B23" s="121"/>
      <c r="C23" s="123" t="s">
        <v>79</v>
      </c>
      <c r="D23" s="201">
        <v>0</v>
      </c>
      <c r="E23" s="120" t="s">
        <v>80</v>
      </c>
      <c r="F23" s="202">
        <v>0</v>
      </c>
      <c r="G23" s="124"/>
      <c r="H23" s="207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  <c r="GQ23" s="130"/>
      <c r="GR23" s="130"/>
      <c r="GS23" s="130"/>
      <c r="GT23" s="130"/>
      <c r="GU23" s="130"/>
      <c r="GV23" s="130"/>
      <c r="GW23" s="130"/>
      <c r="GX23" s="130"/>
      <c r="GY23" s="130"/>
      <c r="GZ23" s="130"/>
      <c r="HA23" s="130"/>
      <c r="HB23" s="130"/>
      <c r="HC23" s="130"/>
      <c r="HD23" s="130"/>
      <c r="HE23" s="130"/>
      <c r="HF23" s="130"/>
      <c r="HG23" s="130"/>
      <c r="HH23" s="130"/>
      <c r="HI23" s="130"/>
      <c r="HJ23" s="130"/>
      <c r="HK23" s="130"/>
      <c r="HL23" s="130"/>
      <c r="HM23" s="130"/>
      <c r="HN23" s="130"/>
      <c r="HO23" s="130"/>
      <c r="HP23" s="130"/>
      <c r="HQ23" s="130"/>
      <c r="HR23" s="130"/>
      <c r="HS23" s="130"/>
      <c r="HT23" s="130"/>
      <c r="HU23" s="130"/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30"/>
      <c r="IG23" s="130"/>
      <c r="IH23" s="130"/>
      <c r="II23" s="130"/>
      <c r="IJ23" s="130"/>
      <c r="IK23" s="130"/>
      <c r="IL23" s="130"/>
      <c r="IM23" s="130"/>
      <c r="IN23" s="130"/>
      <c r="IO23" s="130"/>
      <c r="IP23" s="130"/>
      <c r="IQ23" s="130"/>
      <c r="IR23" s="130"/>
      <c r="IS23" s="130"/>
      <c r="IT23" s="130"/>
      <c r="IU23" s="130"/>
      <c r="IV23" s="130"/>
    </row>
    <row r="24" spans="1:256" s="27" customFormat="1" ht="21" customHeight="1">
      <c r="A24" s="118"/>
      <c r="B24" s="121"/>
      <c r="C24" s="123" t="s">
        <v>81</v>
      </c>
      <c r="D24" s="201">
        <v>0</v>
      </c>
      <c r="F24" s="203"/>
      <c r="G24" s="118"/>
      <c r="H24" s="207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  <c r="IV24" s="130"/>
    </row>
    <row r="25" spans="1:256" s="27" customFormat="1" ht="21" customHeight="1">
      <c r="A25" s="118"/>
      <c r="B25" s="121"/>
      <c r="C25" s="125" t="s">
        <v>82</v>
      </c>
      <c r="D25" s="201">
        <v>0</v>
      </c>
      <c r="E25" s="124"/>
      <c r="F25" s="202"/>
      <c r="G25" s="118"/>
      <c r="H25" s="207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  <c r="IV25" s="130"/>
    </row>
    <row r="26" spans="1:256" s="27" customFormat="1" ht="21" customHeight="1">
      <c r="A26" s="118"/>
      <c r="B26" s="121"/>
      <c r="C26" s="125" t="s">
        <v>83</v>
      </c>
      <c r="D26" s="201">
        <v>0</v>
      </c>
      <c r="E26" s="124"/>
      <c r="F26" s="202"/>
      <c r="G26" s="118"/>
      <c r="H26" s="207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</row>
    <row r="27" spans="1:256" s="27" customFormat="1" ht="21" customHeight="1">
      <c r="A27" s="118"/>
      <c r="B27" s="121"/>
      <c r="C27" s="123" t="s">
        <v>84</v>
      </c>
      <c r="D27" s="201">
        <v>0</v>
      </c>
      <c r="E27" s="124"/>
      <c r="F27" s="202"/>
      <c r="G27" s="118"/>
      <c r="H27" s="207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</row>
    <row r="28" spans="1:256" s="27" customFormat="1" ht="21" customHeight="1">
      <c r="A28" s="118"/>
      <c r="B28" s="121"/>
      <c r="C28" s="126" t="s">
        <v>85</v>
      </c>
      <c r="D28" s="201">
        <v>0</v>
      </c>
      <c r="E28" s="124"/>
      <c r="F28" s="202"/>
      <c r="G28" s="118"/>
      <c r="H28" s="207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</row>
    <row r="29" spans="1:256" s="27" customFormat="1" ht="21" customHeight="1">
      <c r="A29" s="118"/>
      <c r="B29" s="121"/>
      <c r="C29" s="123" t="s">
        <v>86</v>
      </c>
      <c r="D29" s="201">
        <v>0</v>
      </c>
      <c r="E29" s="124"/>
      <c r="F29" s="202"/>
      <c r="G29" s="118"/>
      <c r="H29" s="207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  <c r="IU29" s="130"/>
      <c r="IV29" s="130"/>
    </row>
    <row r="30" spans="1:256" s="27" customFormat="1" ht="21" customHeight="1">
      <c r="A30" s="118"/>
      <c r="B30" s="121"/>
      <c r="C30" s="123" t="s">
        <v>87</v>
      </c>
      <c r="D30" s="201">
        <v>0</v>
      </c>
      <c r="E30" s="124"/>
      <c r="F30" s="202"/>
      <c r="G30" s="118"/>
      <c r="H30" s="207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</row>
    <row r="31" spans="1:256" s="27" customFormat="1" ht="21" customHeight="1">
      <c r="A31" s="118"/>
      <c r="B31" s="121"/>
      <c r="C31" s="123" t="s">
        <v>88</v>
      </c>
      <c r="D31" s="201">
        <v>0</v>
      </c>
      <c r="E31" s="124"/>
      <c r="F31" s="202"/>
      <c r="G31" s="118"/>
      <c r="H31" s="207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</row>
    <row r="32" spans="1:256" s="27" customFormat="1" ht="21" customHeight="1">
      <c r="A32" s="118"/>
      <c r="B32" s="121"/>
      <c r="C32" s="123" t="s">
        <v>89</v>
      </c>
      <c r="D32" s="201">
        <v>0</v>
      </c>
      <c r="E32" s="124"/>
      <c r="F32" s="201"/>
      <c r="G32" s="118"/>
      <c r="H32" s="208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</row>
    <row r="33" spans="1:256" s="27" customFormat="1" ht="21" customHeight="1">
      <c r="A33" s="116" t="s">
        <v>90</v>
      </c>
      <c r="B33" s="199">
        <f>B6+B9+B10+B11+B14+B15</f>
        <v>1170.741168</v>
      </c>
      <c r="C33" s="127" t="s">
        <v>91</v>
      </c>
      <c r="D33" s="202">
        <f>SUM(D6:D32)</f>
        <v>1170.741168</v>
      </c>
      <c r="E33" s="128" t="s">
        <v>91</v>
      </c>
      <c r="F33" s="202">
        <f>F6+F11+F21+F22+F23</f>
        <v>1170.741168</v>
      </c>
      <c r="G33" s="128" t="s">
        <v>91</v>
      </c>
      <c r="H33" s="202">
        <f>SUM(H6:H32)</f>
        <v>1170.741168</v>
      </c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</row>
    <row r="34" spans="1:256" s="27" customFormat="1" ht="21" customHeight="1">
      <c r="A34" s="118" t="s">
        <v>92</v>
      </c>
      <c r="B34" s="199">
        <v>0</v>
      </c>
      <c r="C34" s="118"/>
      <c r="D34" s="203"/>
      <c r="E34" s="119" t="s">
        <v>93</v>
      </c>
      <c r="F34" s="203">
        <v>0</v>
      </c>
      <c r="G34" s="124"/>
      <c r="H34" s="206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</row>
    <row r="35" spans="1:256" s="27" customFormat="1" ht="21" customHeight="1">
      <c r="A35" s="118" t="s">
        <v>94</v>
      </c>
      <c r="B35" s="199">
        <v>0</v>
      </c>
      <c r="C35" s="118"/>
      <c r="D35" s="201"/>
      <c r="E35" s="129"/>
      <c r="F35" s="205"/>
      <c r="G35" s="129"/>
      <c r="H35" s="208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  <c r="IV35" s="130"/>
    </row>
    <row r="36" spans="1:256" s="27" customFormat="1" ht="21" customHeight="1">
      <c r="A36" s="116" t="s">
        <v>95</v>
      </c>
      <c r="B36" s="197">
        <f>B33+B34+B35</f>
        <v>1170.741168</v>
      </c>
      <c r="C36" s="127" t="s">
        <v>96</v>
      </c>
      <c r="D36" s="202">
        <f>D33</f>
        <v>1170.741168</v>
      </c>
      <c r="E36" s="128" t="s">
        <v>96</v>
      </c>
      <c r="F36" s="202">
        <f>F33+F34</f>
        <v>1170.741168</v>
      </c>
      <c r="G36" s="128" t="s">
        <v>96</v>
      </c>
      <c r="H36" s="202">
        <f>SUM(H33)</f>
        <v>1170.741168</v>
      </c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  <c r="IU36" s="130"/>
      <c r="IV36" s="130"/>
    </row>
    <row r="37" spans="1:256" ht="18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spans="1:256" ht="11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</row>
    <row r="39" spans="1:256" ht="11.2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spans="1:256" ht="11.2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spans="1:256" ht="11.2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spans="1:256" ht="11.2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</sheetData>
  <sheetProtection formatCells="0" formatColumns="0" formatRows="0"/>
  <mergeCells count="1">
    <mergeCell ref="A3:C3"/>
  </mergeCells>
  <phoneticPr fontId="37" type="noConversion"/>
  <printOptions horizontalCentered="1"/>
  <pageMargins left="1.1023622047244095" right="1.1023622047244095" top="1.1023622047244095" bottom="1.1023622047244095" header="0" footer="0"/>
  <pageSetup paperSize="9" scale="5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G7" sqref="G7"/>
    </sheetView>
  </sheetViews>
  <sheetFormatPr defaultColWidth="9.1640625" defaultRowHeight="11.25"/>
  <cols>
    <col min="1" max="1" width="13.5" style="103" customWidth="1"/>
    <col min="2" max="2" width="26.33203125" style="27" customWidth="1"/>
    <col min="3" max="3" width="17.33203125" style="27" customWidth="1"/>
    <col min="4" max="4" width="16.5" style="27" customWidth="1"/>
    <col min="5" max="5" width="17.83203125" style="27" customWidth="1"/>
    <col min="6" max="6" width="12.33203125" style="27" customWidth="1"/>
    <col min="7" max="7" width="11.83203125" style="27" customWidth="1"/>
    <col min="8" max="8" width="12.6640625" style="27" customWidth="1"/>
    <col min="9" max="9" width="13.6640625" style="27" customWidth="1"/>
    <col min="10" max="10" width="18" style="27" customWidth="1"/>
    <col min="11" max="11" width="12.83203125" style="27" customWidth="1"/>
    <col min="12" max="12" width="11.6640625" style="27" customWidth="1"/>
    <col min="13" max="13" width="15.83203125" style="27" customWidth="1"/>
    <col min="14" max="14" width="15.33203125" style="27" customWidth="1"/>
    <col min="15" max="16" width="6.6640625" style="27" customWidth="1"/>
    <col min="17" max="16384" width="9.1640625" style="27"/>
  </cols>
  <sheetData>
    <row r="1" spans="1:18" ht="23.1" customHeight="1">
      <c r="A1" s="104"/>
      <c r="B1" s="5"/>
      <c r="C1" s="5"/>
      <c r="D1" s="5"/>
      <c r="E1" s="5"/>
      <c r="F1" s="5"/>
      <c r="G1" s="5"/>
      <c r="H1" s="36"/>
      <c r="I1" s="36"/>
      <c r="J1" s="36"/>
      <c r="K1" s="5"/>
      <c r="L1" s="58"/>
      <c r="M1" s="58"/>
      <c r="N1" s="5" t="s">
        <v>97</v>
      </c>
      <c r="O1" s="58"/>
      <c r="P1" s="58"/>
    </row>
    <row r="2" spans="1:18" ht="23.1" customHeight="1">
      <c r="A2" s="148" t="s">
        <v>98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58"/>
      <c r="P2" s="58"/>
    </row>
    <row r="3" spans="1:18" ht="23.1" customHeight="1">
      <c r="A3" s="104"/>
      <c r="B3" s="100"/>
      <c r="C3" s="100"/>
      <c r="D3" s="47"/>
      <c r="E3" s="47"/>
      <c r="F3" s="47"/>
      <c r="G3" s="47"/>
      <c r="H3" s="36"/>
      <c r="I3" s="36"/>
      <c r="J3" s="36"/>
      <c r="K3" s="100"/>
      <c r="L3" s="58"/>
      <c r="M3" s="149" t="s">
        <v>99</v>
      </c>
      <c r="N3" s="149"/>
      <c r="O3" s="58"/>
      <c r="P3" s="58"/>
    </row>
    <row r="4" spans="1:18" ht="23.1" customHeight="1">
      <c r="A4" s="151" t="s">
        <v>100</v>
      </c>
      <c r="B4" s="151" t="s">
        <v>101</v>
      </c>
      <c r="C4" s="152" t="s">
        <v>102</v>
      </c>
      <c r="D4" s="150" t="s">
        <v>103</v>
      </c>
      <c r="E4" s="150"/>
      <c r="F4" s="150"/>
      <c r="G4" s="158" t="s">
        <v>104</v>
      </c>
      <c r="H4" s="150" t="s">
        <v>105</v>
      </c>
      <c r="I4" s="150" t="s">
        <v>106</v>
      </c>
      <c r="J4" s="150"/>
      <c r="K4" s="151" t="s">
        <v>107</v>
      </c>
      <c r="L4" s="151" t="s">
        <v>108</v>
      </c>
      <c r="M4" s="159" t="s">
        <v>109</v>
      </c>
      <c r="N4" s="160" t="s">
        <v>110</v>
      </c>
      <c r="O4" s="58"/>
      <c r="P4" s="58"/>
    </row>
    <row r="5" spans="1:18" ht="46.5" customHeight="1">
      <c r="A5" s="151"/>
      <c r="B5" s="151"/>
      <c r="C5" s="151"/>
      <c r="D5" s="153" t="s">
        <v>111</v>
      </c>
      <c r="E5" s="155" t="s">
        <v>112</v>
      </c>
      <c r="F5" s="156" t="s">
        <v>113</v>
      </c>
      <c r="G5" s="150"/>
      <c r="H5" s="150"/>
      <c r="I5" s="150"/>
      <c r="J5" s="150"/>
      <c r="K5" s="151"/>
      <c r="L5" s="151"/>
      <c r="M5" s="151"/>
      <c r="N5" s="150"/>
      <c r="O5" s="58"/>
      <c r="P5" s="58"/>
    </row>
    <row r="6" spans="1:18" ht="46.5" customHeight="1">
      <c r="A6" s="151"/>
      <c r="B6" s="151"/>
      <c r="C6" s="151"/>
      <c r="D6" s="154"/>
      <c r="E6" s="152"/>
      <c r="F6" s="157"/>
      <c r="G6" s="150"/>
      <c r="H6" s="150"/>
      <c r="I6" s="50" t="s">
        <v>114</v>
      </c>
      <c r="J6" s="50" t="s">
        <v>115</v>
      </c>
      <c r="K6" s="151"/>
      <c r="L6" s="151"/>
      <c r="M6" s="151"/>
      <c r="N6" s="150"/>
      <c r="O6" s="58"/>
      <c r="P6" s="58"/>
    </row>
    <row r="7" spans="1:18" s="98" customFormat="1" ht="29.25" customHeight="1">
      <c r="A7" s="52"/>
      <c r="B7" s="52" t="s">
        <v>116</v>
      </c>
      <c r="C7" s="53">
        <f t="shared" ref="C7:N9" si="0">C8</f>
        <v>1170.741168</v>
      </c>
      <c r="D7" s="53">
        <f t="shared" si="0"/>
        <v>1170.741168</v>
      </c>
      <c r="E7" s="53">
        <f t="shared" si="0"/>
        <v>1170.741168</v>
      </c>
      <c r="F7" s="53">
        <f t="shared" si="0"/>
        <v>0</v>
      </c>
      <c r="G7" s="53">
        <f t="shared" si="0"/>
        <v>0</v>
      </c>
      <c r="H7" s="53">
        <f t="shared" si="0"/>
        <v>0</v>
      </c>
      <c r="I7" s="106">
        <f t="shared" si="0"/>
        <v>0</v>
      </c>
      <c r="J7" s="106">
        <f t="shared" si="0"/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27"/>
      <c r="P7" s="27"/>
      <c r="Q7" s="27"/>
      <c r="R7" s="27"/>
    </row>
    <row r="8" spans="1:18" ht="29.25" customHeight="1">
      <c r="A8" s="52" t="s">
        <v>3</v>
      </c>
      <c r="B8" s="52" t="s">
        <v>117</v>
      </c>
      <c r="C8" s="53">
        <v>1170.741168</v>
      </c>
      <c r="D8" s="53">
        <v>1170.741168</v>
      </c>
      <c r="E8" s="53">
        <v>1170.741168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8"/>
      <c r="P8" s="58"/>
    </row>
    <row r="9" spans="1:18" ht="29.25" customHeight="1">
      <c r="A9" s="52" t="s">
        <v>3</v>
      </c>
      <c r="B9" s="52" t="s">
        <v>117</v>
      </c>
      <c r="C9" s="53">
        <v>1170.741168</v>
      </c>
      <c r="D9" s="53">
        <v>1170.741168</v>
      </c>
      <c r="E9" s="53">
        <v>1170.741168</v>
      </c>
      <c r="F9" s="53">
        <f t="shared" si="0"/>
        <v>0</v>
      </c>
      <c r="G9" s="53">
        <f t="shared" si="0"/>
        <v>0</v>
      </c>
      <c r="H9" s="53">
        <f t="shared" si="0"/>
        <v>0</v>
      </c>
      <c r="I9" s="53">
        <f t="shared" si="0"/>
        <v>0</v>
      </c>
      <c r="J9" s="53">
        <f t="shared" si="0"/>
        <v>0</v>
      </c>
      <c r="K9" s="53">
        <f t="shared" si="0"/>
        <v>0</v>
      </c>
      <c r="L9" s="53">
        <f t="shared" si="0"/>
        <v>0</v>
      </c>
      <c r="M9" s="53">
        <f t="shared" si="0"/>
        <v>0</v>
      </c>
      <c r="N9" s="53">
        <f t="shared" si="0"/>
        <v>0</v>
      </c>
      <c r="O9" s="58"/>
      <c r="P9" s="58"/>
    </row>
    <row r="10" spans="1:18" ht="32.25" customHeight="1">
      <c r="A10" s="105"/>
      <c r="B10" s="55"/>
      <c r="C10" s="55"/>
      <c r="D10" s="54"/>
      <c r="E10" s="54"/>
      <c r="F10" s="54"/>
      <c r="G10" s="54"/>
      <c r="H10" s="44"/>
      <c r="I10" s="44"/>
      <c r="J10" s="44"/>
      <c r="K10" s="54"/>
      <c r="L10" s="54"/>
      <c r="M10" s="54"/>
      <c r="N10" s="54"/>
      <c r="O10" s="58"/>
      <c r="P10" s="58"/>
    </row>
    <row r="11" spans="1:18" ht="32.25" customHeight="1">
      <c r="A11" s="105"/>
      <c r="B11" s="55"/>
      <c r="C11" s="55"/>
      <c r="D11" s="54"/>
      <c r="E11" s="54"/>
      <c r="F11" s="54"/>
      <c r="G11" s="54"/>
      <c r="H11" s="44"/>
      <c r="I11" s="44"/>
      <c r="J11" s="44"/>
      <c r="K11" s="54"/>
      <c r="L11" s="54"/>
      <c r="M11" s="54"/>
      <c r="N11" s="54"/>
      <c r="O11" s="58"/>
      <c r="P11" s="58"/>
    </row>
    <row r="12" spans="1:18" ht="32.25" customHeight="1">
      <c r="A12" s="105"/>
      <c r="B12" s="54"/>
      <c r="C12" s="54"/>
      <c r="D12" s="54"/>
      <c r="E12" s="54"/>
      <c r="F12" s="54"/>
      <c r="G12" s="54"/>
      <c r="H12" s="44"/>
      <c r="I12" s="44"/>
      <c r="J12" s="44"/>
      <c r="K12" s="54"/>
      <c r="L12" s="54"/>
      <c r="M12" s="54"/>
      <c r="N12" s="54"/>
      <c r="O12" s="58"/>
      <c r="P12" s="58"/>
    </row>
    <row r="13" spans="1:18" ht="32.25" customHeight="1">
      <c r="A13" s="105"/>
      <c r="B13" s="54"/>
      <c r="C13" s="54"/>
      <c r="D13" s="54"/>
      <c r="E13" s="54"/>
      <c r="F13" s="54"/>
      <c r="G13" s="54"/>
      <c r="H13" s="44"/>
      <c r="I13" s="44"/>
      <c r="J13" s="44"/>
      <c r="K13" s="54"/>
      <c r="L13" s="54"/>
      <c r="M13" s="54"/>
      <c r="N13" s="54"/>
      <c r="O13" s="58"/>
      <c r="P13" s="5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7" type="noConversion"/>
  <printOptions horizontalCentered="1"/>
  <pageMargins left="1.1023622047244095" right="1.1023622047244095" top="1.1023622047244095" bottom="1.1023622047244095" header="0.39370078740157483" footer="0.39370078740157483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C8" sqref="C8"/>
    </sheetView>
  </sheetViews>
  <sheetFormatPr defaultColWidth="9.1640625" defaultRowHeight="11.25"/>
  <cols>
    <col min="1" max="2" width="9.1640625" style="27" customWidth="1"/>
    <col min="3" max="3" width="38.33203125" style="27" customWidth="1"/>
    <col min="4" max="4" width="24" style="27" customWidth="1"/>
    <col min="5" max="6" width="18.1640625" style="27" customWidth="1"/>
    <col min="7" max="7" width="11.33203125" style="27" customWidth="1"/>
    <col min="8" max="8" width="12" style="27" customWidth="1"/>
    <col min="9" max="9" width="10.6640625" style="27" customWidth="1"/>
    <col min="10" max="12" width="10.33203125" style="27" customWidth="1"/>
    <col min="13" max="13" width="8.6640625" style="27" customWidth="1"/>
    <col min="14" max="14" width="9" style="27" customWidth="1"/>
    <col min="15" max="15" width="11.5" style="27" customWidth="1"/>
    <col min="16" max="17" width="6.6640625" style="27" customWidth="1"/>
    <col min="18" max="16384" width="9.1640625" style="27"/>
  </cols>
  <sheetData>
    <row r="1" spans="1:19" ht="20.25" customHeight="1">
      <c r="A1" s="5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8"/>
      <c r="N1" s="58"/>
      <c r="O1" s="5" t="s">
        <v>118</v>
      </c>
      <c r="P1" s="58"/>
      <c r="Q1" s="58"/>
    </row>
    <row r="2" spans="1:19" ht="15.75" customHeight="1">
      <c r="A2" s="161" t="s">
        <v>119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28"/>
      <c r="Q2" s="58"/>
    </row>
    <row r="3" spans="1:19" ht="10.5" customHeight="1">
      <c r="A3" s="99"/>
      <c r="B3" s="100"/>
      <c r="C3" s="47"/>
      <c r="D3" s="100"/>
      <c r="E3" s="47"/>
      <c r="F3" s="47"/>
      <c r="G3" s="47"/>
      <c r="H3" s="47"/>
      <c r="I3" s="100"/>
      <c r="J3" s="100"/>
      <c r="K3" s="47"/>
      <c r="L3" s="47"/>
      <c r="M3" s="58"/>
      <c r="N3" s="162" t="s">
        <v>99</v>
      </c>
      <c r="O3" s="162"/>
      <c r="P3" s="47"/>
      <c r="Q3" s="58"/>
    </row>
    <row r="4" spans="1:19" ht="24.75" customHeight="1">
      <c r="A4" s="163" t="s">
        <v>120</v>
      </c>
      <c r="B4" s="164" t="s">
        <v>100</v>
      </c>
      <c r="C4" s="165" t="s">
        <v>121</v>
      </c>
      <c r="D4" s="164" t="s">
        <v>122</v>
      </c>
      <c r="E4" s="150" t="s">
        <v>103</v>
      </c>
      <c r="F4" s="150"/>
      <c r="G4" s="150"/>
      <c r="H4" s="158" t="s">
        <v>104</v>
      </c>
      <c r="I4" s="151" t="s">
        <v>105</v>
      </c>
      <c r="J4" s="151" t="s">
        <v>106</v>
      </c>
      <c r="K4" s="151"/>
      <c r="L4" s="151" t="s">
        <v>107</v>
      </c>
      <c r="M4" s="163" t="s">
        <v>108</v>
      </c>
      <c r="N4" s="169" t="s">
        <v>109</v>
      </c>
      <c r="O4" s="169" t="s">
        <v>110</v>
      </c>
      <c r="P4" s="58"/>
      <c r="Q4" s="58"/>
    </row>
    <row r="5" spans="1:19" ht="24.75" customHeight="1">
      <c r="A5" s="163"/>
      <c r="B5" s="164"/>
      <c r="C5" s="165"/>
      <c r="D5" s="166"/>
      <c r="E5" s="153" t="s">
        <v>123</v>
      </c>
      <c r="F5" s="167" t="s">
        <v>112</v>
      </c>
      <c r="G5" s="160" t="s">
        <v>113</v>
      </c>
      <c r="H5" s="150"/>
      <c r="I5" s="151"/>
      <c r="J5" s="151"/>
      <c r="K5" s="151"/>
      <c r="L5" s="151"/>
      <c r="M5" s="163"/>
      <c r="N5" s="163"/>
      <c r="O5" s="163"/>
      <c r="P5" s="58"/>
      <c r="Q5" s="58"/>
    </row>
    <row r="6" spans="1:19" ht="39" customHeight="1">
      <c r="A6" s="163"/>
      <c r="B6" s="164"/>
      <c r="C6" s="165"/>
      <c r="D6" s="166"/>
      <c r="E6" s="154"/>
      <c r="F6" s="168"/>
      <c r="G6" s="150"/>
      <c r="H6" s="150"/>
      <c r="I6" s="151"/>
      <c r="J6" s="51" t="s">
        <v>114</v>
      </c>
      <c r="K6" s="51" t="s">
        <v>115</v>
      </c>
      <c r="L6" s="151"/>
      <c r="M6" s="163"/>
      <c r="N6" s="163"/>
      <c r="O6" s="163"/>
      <c r="P6" s="58"/>
      <c r="Q6" s="58"/>
    </row>
    <row r="7" spans="1:19" s="98" customFormat="1" ht="29.25" customHeight="1">
      <c r="A7" s="101"/>
      <c r="B7" s="52"/>
      <c r="C7" s="101" t="s">
        <v>116</v>
      </c>
      <c r="D7" s="53">
        <f t="shared" ref="D7:O10" si="0">D8</f>
        <v>1170.741168</v>
      </c>
      <c r="E7" s="53">
        <f t="shared" si="0"/>
        <v>1170.741168</v>
      </c>
      <c r="F7" s="53">
        <f t="shared" si="0"/>
        <v>1170.741168</v>
      </c>
      <c r="G7" s="102">
        <f t="shared" si="0"/>
        <v>0</v>
      </c>
      <c r="H7" s="53">
        <f t="shared" si="0"/>
        <v>0</v>
      </c>
      <c r="I7" s="53">
        <f t="shared" si="0"/>
        <v>0</v>
      </c>
      <c r="J7" s="53">
        <f t="shared" si="0"/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27"/>
      <c r="Q7" s="27"/>
      <c r="R7" s="27"/>
      <c r="S7" s="27"/>
    </row>
    <row r="8" spans="1:19" ht="29.25" customHeight="1">
      <c r="A8" s="101"/>
      <c r="B8" s="52" t="s">
        <v>124</v>
      </c>
      <c r="C8" s="101" t="s">
        <v>5</v>
      </c>
      <c r="D8" s="53">
        <v>1170.741168</v>
      </c>
      <c r="E8" s="53">
        <v>1170.741168</v>
      </c>
      <c r="F8" s="53">
        <v>1170.741168</v>
      </c>
      <c r="G8" s="102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8"/>
      <c r="Q8" s="58"/>
    </row>
    <row r="9" spans="1:19" ht="29.25" customHeight="1">
      <c r="A9" s="101"/>
      <c r="B9" s="52" t="s">
        <v>3</v>
      </c>
      <c r="C9" s="101" t="s">
        <v>125</v>
      </c>
      <c r="D9" s="53">
        <v>1170.741168</v>
      </c>
      <c r="E9" s="53">
        <v>1170.741168</v>
      </c>
      <c r="F9" s="53">
        <v>1170.741168</v>
      </c>
      <c r="G9" s="102">
        <f t="shared" si="0"/>
        <v>0</v>
      </c>
      <c r="H9" s="53">
        <f t="shared" si="0"/>
        <v>0</v>
      </c>
      <c r="I9" s="53">
        <f t="shared" si="0"/>
        <v>0</v>
      </c>
      <c r="J9" s="53">
        <f t="shared" si="0"/>
        <v>0</v>
      </c>
      <c r="K9" s="53">
        <f t="shared" si="0"/>
        <v>0</v>
      </c>
      <c r="L9" s="53">
        <f t="shared" si="0"/>
        <v>0</v>
      </c>
      <c r="M9" s="53">
        <f t="shared" si="0"/>
        <v>0</v>
      </c>
      <c r="N9" s="53">
        <f t="shared" si="0"/>
        <v>0</v>
      </c>
      <c r="O9" s="53">
        <f t="shared" si="0"/>
        <v>0</v>
      </c>
      <c r="P9" s="58"/>
      <c r="Q9" s="58"/>
    </row>
    <row r="10" spans="1:19" ht="29.25" customHeight="1">
      <c r="A10" s="101">
        <v>2010301</v>
      </c>
      <c r="B10" s="52" t="s">
        <v>3</v>
      </c>
      <c r="C10" s="101" t="s">
        <v>126</v>
      </c>
      <c r="D10" s="53">
        <v>1170.741168</v>
      </c>
      <c r="E10" s="53">
        <v>1170.741168</v>
      </c>
      <c r="F10" s="53">
        <v>1170.741168</v>
      </c>
      <c r="G10" s="102">
        <f t="shared" si="0"/>
        <v>0</v>
      </c>
      <c r="H10" s="53">
        <f t="shared" si="0"/>
        <v>0</v>
      </c>
      <c r="I10" s="53">
        <f t="shared" si="0"/>
        <v>0</v>
      </c>
      <c r="J10" s="53">
        <f t="shared" si="0"/>
        <v>0</v>
      </c>
      <c r="K10" s="53">
        <f t="shared" si="0"/>
        <v>0</v>
      </c>
      <c r="L10" s="53">
        <f t="shared" si="0"/>
        <v>0</v>
      </c>
      <c r="M10" s="53">
        <f t="shared" si="0"/>
        <v>0</v>
      </c>
      <c r="N10" s="53">
        <f t="shared" si="0"/>
        <v>0</v>
      </c>
      <c r="O10" s="53">
        <f t="shared" si="0"/>
        <v>0</v>
      </c>
      <c r="P10" s="58"/>
      <c r="Q10" s="58"/>
    </row>
    <row r="11" spans="1:19" ht="19.5" customHeight="1">
      <c r="A11" s="101"/>
      <c r="B11" s="52"/>
      <c r="C11" s="101"/>
      <c r="D11" s="53"/>
      <c r="E11" s="53"/>
      <c r="F11" s="53"/>
      <c r="G11" s="102"/>
      <c r="H11" s="53"/>
      <c r="I11" s="53"/>
      <c r="J11" s="53"/>
      <c r="K11" s="53"/>
      <c r="L11" s="53"/>
      <c r="M11" s="53"/>
      <c r="N11" s="53"/>
      <c r="O11" s="53"/>
      <c r="P11" s="58"/>
      <c r="Q11" s="58"/>
    </row>
    <row r="12" spans="1:19" ht="23.1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ht="23.1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</mergeCells>
  <phoneticPr fontId="37" type="noConversion"/>
  <printOptions horizontalCentered="1"/>
  <pageMargins left="1.1023622047244095" right="1.1023622047244095" top="1.1023622047244095" bottom="1.1023622047244095" header="0.35433070866141736" footer="0.31496062992125984"/>
  <pageSetup paperSize="9" scale="7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A28" sqref="A28"/>
    </sheetView>
  </sheetViews>
  <sheetFormatPr defaultColWidth="12" defaultRowHeight="14.25"/>
  <cols>
    <col min="1" max="1" width="40.5" style="87" customWidth="1"/>
    <col min="2" max="2" width="16" style="87" customWidth="1"/>
    <col min="3" max="3" width="45.1640625" style="87" customWidth="1"/>
    <col min="4" max="5" width="17.6640625" style="87" customWidth="1"/>
    <col min="6" max="6" width="10" style="87" customWidth="1"/>
    <col min="7" max="16384" width="12" style="87"/>
  </cols>
  <sheetData>
    <row r="1" spans="1:6" ht="22.5" customHeight="1">
      <c r="A1" s="170" t="s">
        <v>127</v>
      </c>
      <c r="B1" s="170"/>
      <c r="C1" s="170"/>
      <c r="D1" s="170"/>
      <c r="E1" s="170"/>
      <c r="F1" s="170"/>
    </row>
    <row r="2" spans="1:6">
      <c r="A2" s="171" t="s">
        <v>128</v>
      </c>
      <c r="B2" s="171"/>
      <c r="C2" s="171"/>
      <c r="D2" s="88"/>
      <c r="E2" s="88"/>
      <c r="F2" s="89" t="s">
        <v>15</v>
      </c>
    </row>
    <row r="3" spans="1:6" ht="15.75" customHeight="1">
      <c r="A3" s="172" t="s">
        <v>129</v>
      </c>
      <c r="B3" s="173"/>
      <c r="C3" s="172" t="s">
        <v>130</v>
      </c>
      <c r="D3" s="174"/>
      <c r="E3" s="174"/>
      <c r="F3" s="173"/>
    </row>
    <row r="4" spans="1:6" ht="15.75" customHeight="1">
      <c r="A4" s="90" t="s">
        <v>131</v>
      </c>
      <c r="B4" s="90" t="s">
        <v>132</v>
      </c>
      <c r="C4" s="90" t="s">
        <v>133</v>
      </c>
      <c r="D4" s="90" t="s">
        <v>116</v>
      </c>
      <c r="E4" s="91" t="s">
        <v>134</v>
      </c>
      <c r="F4" s="91" t="s">
        <v>135</v>
      </c>
    </row>
    <row r="5" spans="1:6" ht="15.75" customHeight="1">
      <c r="A5" s="92" t="s">
        <v>136</v>
      </c>
      <c r="B5" s="197">
        <v>1170.74</v>
      </c>
      <c r="C5" s="92" t="s">
        <v>137</v>
      </c>
      <c r="D5" s="209">
        <v>1170.74</v>
      </c>
      <c r="E5" s="209">
        <v>1170.74</v>
      </c>
      <c r="F5" s="209"/>
    </row>
    <row r="6" spans="1:6" ht="15.75" customHeight="1">
      <c r="A6" s="93" t="s">
        <v>138</v>
      </c>
      <c r="B6" s="209"/>
      <c r="C6" s="94" t="s">
        <v>139</v>
      </c>
      <c r="D6" s="209">
        <v>1170.74</v>
      </c>
      <c r="E6" s="209">
        <v>1170.74</v>
      </c>
      <c r="F6" s="212"/>
    </row>
    <row r="7" spans="1:6" ht="15.75" customHeight="1">
      <c r="A7" s="95" t="s">
        <v>140</v>
      </c>
      <c r="B7" s="209"/>
      <c r="C7" s="94" t="s">
        <v>141</v>
      </c>
      <c r="D7" s="209"/>
      <c r="E7" s="210"/>
      <c r="F7" s="212"/>
    </row>
    <row r="8" spans="1:6" ht="15.75" customHeight="1">
      <c r="A8" s="95" t="s">
        <v>142</v>
      </c>
      <c r="B8" s="210"/>
      <c r="C8" s="94" t="s">
        <v>143</v>
      </c>
      <c r="D8" s="209"/>
      <c r="E8" s="210"/>
      <c r="F8" s="212"/>
    </row>
    <row r="9" spans="1:6" ht="15.75" customHeight="1">
      <c r="A9" s="95" t="s">
        <v>144</v>
      </c>
      <c r="B9" s="210"/>
      <c r="C9" s="94" t="s">
        <v>145</v>
      </c>
      <c r="D9" s="209"/>
      <c r="E9" s="210"/>
      <c r="F9" s="213"/>
    </row>
    <row r="10" spans="1:6" ht="15.75" customHeight="1">
      <c r="A10" s="93" t="s">
        <v>146</v>
      </c>
      <c r="B10" s="210"/>
      <c r="C10" s="94" t="s">
        <v>147</v>
      </c>
      <c r="D10" s="209"/>
      <c r="E10" s="210"/>
      <c r="F10" s="212"/>
    </row>
    <row r="11" spans="1:6" ht="15.75" customHeight="1">
      <c r="A11" s="93"/>
      <c r="B11" s="210"/>
      <c r="C11" s="94" t="s">
        <v>148</v>
      </c>
      <c r="D11" s="209"/>
      <c r="E11" s="210"/>
      <c r="F11" s="212"/>
    </row>
    <row r="12" spans="1:6" ht="15.75" customHeight="1">
      <c r="A12" s="93"/>
      <c r="B12" s="210"/>
      <c r="C12" s="94" t="s">
        <v>149</v>
      </c>
      <c r="D12" s="209"/>
      <c r="E12" s="210"/>
      <c r="F12" s="212"/>
    </row>
    <row r="13" spans="1:6" ht="15.75" customHeight="1">
      <c r="A13" s="93" t="s">
        <v>150</v>
      </c>
      <c r="B13" s="210"/>
      <c r="C13" s="94" t="s">
        <v>151</v>
      </c>
      <c r="D13" s="209"/>
      <c r="E13" s="210"/>
      <c r="F13" s="212"/>
    </row>
    <row r="14" spans="1:6" ht="15.75" customHeight="1">
      <c r="A14" s="93" t="s">
        <v>138</v>
      </c>
      <c r="B14" s="210"/>
      <c r="C14" s="94" t="s">
        <v>152</v>
      </c>
      <c r="D14" s="209"/>
      <c r="E14" s="210"/>
      <c r="F14" s="212"/>
    </row>
    <row r="15" spans="1:6" ht="15.75" customHeight="1">
      <c r="A15" s="93" t="s">
        <v>153</v>
      </c>
      <c r="B15" s="210"/>
      <c r="C15" s="94" t="s">
        <v>154</v>
      </c>
      <c r="D15" s="209"/>
      <c r="E15" s="210"/>
      <c r="F15" s="212"/>
    </row>
    <row r="16" spans="1:6" ht="15.75" customHeight="1">
      <c r="A16" s="93"/>
      <c r="B16" s="210"/>
      <c r="C16" s="94" t="s">
        <v>155</v>
      </c>
      <c r="D16" s="209"/>
      <c r="E16" s="210"/>
      <c r="F16" s="212"/>
    </row>
    <row r="17" spans="1:6" ht="15.75" customHeight="1">
      <c r="A17" s="93"/>
      <c r="B17" s="210"/>
      <c r="C17" s="94" t="s">
        <v>156</v>
      </c>
      <c r="D17" s="209"/>
      <c r="E17" s="210"/>
      <c r="F17" s="212"/>
    </row>
    <row r="18" spans="1:6" ht="15.75" customHeight="1">
      <c r="A18" s="93"/>
      <c r="B18" s="210"/>
      <c r="C18" s="94" t="s">
        <v>157</v>
      </c>
      <c r="D18" s="209"/>
      <c r="E18" s="210"/>
      <c r="F18" s="212"/>
    </row>
    <row r="19" spans="1:6" ht="15.75" customHeight="1">
      <c r="A19" s="96"/>
      <c r="B19" s="210"/>
      <c r="C19" s="94" t="s">
        <v>158</v>
      </c>
      <c r="D19" s="209"/>
      <c r="E19" s="210"/>
      <c r="F19" s="212"/>
    </row>
    <row r="20" spans="1:6" ht="15.75" customHeight="1">
      <c r="A20" s="93"/>
      <c r="B20" s="210"/>
      <c r="C20" s="94" t="s">
        <v>159</v>
      </c>
      <c r="D20" s="209"/>
      <c r="E20" s="210"/>
      <c r="F20" s="212"/>
    </row>
    <row r="21" spans="1:6" ht="15.75" customHeight="1">
      <c r="A21" s="93"/>
      <c r="B21" s="210"/>
      <c r="C21" s="96" t="s">
        <v>160</v>
      </c>
      <c r="D21" s="209"/>
      <c r="E21" s="210"/>
      <c r="F21" s="212"/>
    </row>
    <row r="22" spans="1:6" ht="15.75" customHeight="1">
      <c r="A22" s="93"/>
      <c r="B22" s="210"/>
      <c r="C22" s="94" t="s">
        <v>161</v>
      </c>
      <c r="D22" s="209"/>
      <c r="E22" s="210"/>
      <c r="F22" s="212"/>
    </row>
    <row r="23" spans="1:6" ht="15.75" customHeight="1">
      <c r="A23" s="93"/>
      <c r="B23" s="210"/>
      <c r="C23" s="96" t="s">
        <v>162</v>
      </c>
      <c r="D23" s="209"/>
      <c r="E23" s="210"/>
      <c r="F23" s="212"/>
    </row>
    <row r="24" spans="1:6" ht="15.75" customHeight="1">
      <c r="A24" s="93"/>
      <c r="B24" s="210"/>
      <c r="C24" s="96" t="s">
        <v>163</v>
      </c>
      <c r="D24" s="209"/>
      <c r="E24" s="210"/>
      <c r="F24" s="212"/>
    </row>
    <row r="25" spans="1:6" ht="15.75" customHeight="1">
      <c r="A25" s="93"/>
      <c r="B25" s="210"/>
      <c r="C25" s="96" t="s">
        <v>164</v>
      </c>
      <c r="D25" s="209"/>
      <c r="E25" s="210"/>
      <c r="F25" s="212"/>
    </row>
    <row r="26" spans="1:6" ht="15.75" customHeight="1">
      <c r="A26" s="93"/>
      <c r="B26" s="210"/>
      <c r="C26" s="96" t="s">
        <v>165</v>
      </c>
      <c r="D26" s="209"/>
      <c r="E26" s="210"/>
      <c r="F26" s="212"/>
    </row>
    <row r="27" spans="1:6" ht="15.75" customHeight="1">
      <c r="A27" s="90" t="s">
        <v>122</v>
      </c>
      <c r="B27" s="211">
        <v>1170.74</v>
      </c>
      <c r="C27" s="90" t="s">
        <v>122</v>
      </c>
      <c r="D27" s="209">
        <v>1170.74</v>
      </c>
      <c r="E27" s="209">
        <v>1170.74</v>
      </c>
      <c r="F27" s="97"/>
    </row>
  </sheetData>
  <mergeCells count="4">
    <mergeCell ref="A1:F1"/>
    <mergeCell ref="A2:C2"/>
    <mergeCell ref="A3:B3"/>
    <mergeCell ref="C3:F3"/>
  </mergeCells>
  <phoneticPr fontId="37" type="noConversion"/>
  <printOptions horizontalCentered="1"/>
  <pageMargins left="1.1023622047244095" right="1.1023622047244095" top="1.1023622047244095" bottom="1.1023622047244095" header="0.51181102362204722" footer="0.51181102362204722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workbookViewId="0">
      <selection activeCell="J7" sqref="J7"/>
    </sheetView>
  </sheetViews>
  <sheetFormatPr defaultColWidth="9.1640625" defaultRowHeight="11.25"/>
  <cols>
    <col min="1" max="1" width="9" style="27" customWidth="1"/>
    <col min="2" max="2" width="10.5" style="27" customWidth="1"/>
    <col min="3" max="3" width="25.83203125" style="27" customWidth="1"/>
    <col min="4" max="22" width="10" style="27" customWidth="1"/>
    <col min="23" max="24" width="6.83203125" style="27" customWidth="1"/>
    <col min="25" max="16384" width="9.1640625" style="27"/>
  </cols>
  <sheetData>
    <row r="1" spans="1:24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7"/>
      <c r="R1" s="37"/>
      <c r="S1" s="36"/>
      <c r="T1" s="36"/>
      <c r="U1" s="85"/>
      <c r="V1" s="69" t="s">
        <v>166</v>
      </c>
      <c r="W1" s="36"/>
      <c r="X1" s="36"/>
    </row>
    <row r="2" spans="1:24" ht="24.75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36"/>
      <c r="X2" s="36"/>
    </row>
    <row r="3" spans="1:24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38"/>
      <c r="R3" s="38"/>
      <c r="S3" s="40"/>
      <c r="T3" s="40"/>
      <c r="U3" s="40"/>
      <c r="V3" s="86" t="s">
        <v>99</v>
      </c>
      <c r="W3" s="40"/>
      <c r="X3" s="40"/>
    </row>
    <row r="4" spans="1:24" ht="24.75" customHeight="1">
      <c r="A4" s="177" t="s">
        <v>120</v>
      </c>
      <c r="B4" s="175" t="s">
        <v>100</v>
      </c>
      <c r="C4" s="178" t="s">
        <v>121</v>
      </c>
      <c r="D4" s="157" t="s">
        <v>102</v>
      </c>
      <c r="E4" s="157" t="s">
        <v>168</v>
      </c>
      <c r="F4" s="157"/>
      <c r="G4" s="157"/>
      <c r="H4" s="157"/>
      <c r="I4" s="163" t="s">
        <v>169</v>
      </c>
      <c r="J4" s="163"/>
      <c r="K4" s="163"/>
      <c r="L4" s="163"/>
      <c r="M4" s="163"/>
      <c r="N4" s="163"/>
      <c r="O4" s="163"/>
      <c r="P4" s="163"/>
      <c r="Q4" s="163"/>
      <c r="R4" s="163"/>
      <c r="S4" s="175" t="s">
        <v>170</v>
      </c>
      <c r="T4" s="163" t="s">
        <v>171</v>
      </c>
      <c r="U4" s="176" t="s">
        <v>172</v>
      </c>
      <c r="V4" s="163" t="s">
        <v>173</v>
      </c>
      <c r="W4" s="40"/>
      <c r="X4" s="40"/>
    </row>
    <row r="5" spans="1:24" ht="24.75" customHeight="1">
      <c r="A5" s="177"/>
      <c r="B5" s="175"/>
      <c r="C5" s="178"/>
      <c r="D5" s="163"/>
      <c r="E5" s="179" t="s">
        <v>116</v>
      </c>
      <c r="F5" s="169" t="s">
        <v>174</v>
      </c>
      <c r="G5" s="169" t="s">
        <v>175</v>
      </c>
      <c r="H5" s="169" t="s">
        <v>176</v>
      </c>
      <c r="I5" s="169" t="s">
        <v>116</v>
      </c>
      <c r="J5" s="181" t="s">
        <v>177</v>
      </c>
      <c r="K5" s="181" t="s">
        <v>178</v>
      </c>
      <c r="L5" s="181" t="s">
        <v>179</v>
      </c>
      <c r="M5" s="183" t="s">
        <v>180</v>
      </c>
      <c r="N5" s="169" t="s">
        <v>181</v>
      </c>
      <c r="O5" s="169" t="s">
        <v>182</v>
      </c>
      <c r="P5" s="169" t="s">
        <v>183</v>
      </c>
      <c r="Q5" s="169" t="s">
        <v>184</v>
      </c>
      <c r="R5" s="156" t="s">
        <v>185</v>
      </c>
      <c r="S5" s="157"/>
      <c r="T5" s="163"/>
      <c r="U5" s="176"/>
      <c r="V5" s="163"/>
      <c r="W5" s="40"/>
      <c r="X5" s="40"/>
    </row>
    <row r="6" spans="1:24" ht="30.75" customHeight="1">
      <c r="A6" s="177"/>
      <c r="B6" s="175"/>
      <c r="C6" s="178"/>
      <c r="D6" s="163"/>
      <c r="E6" s="180"/>
      <c r="F6" s="163"/>
      <c r="G6" s="163"/>
      <c r="H6" s="163"/>
      <c r="I6" s="163"/>
      <c r="J6" s="182"/>
      <c r="K6" s="182"/>
      <c r="L6" s="182"/>
      <c r="M6" s="181"/>
      <c r="N6" s="163"/>
      <c r="O6" s="163"/>
      <c r="P6" s="163"/>
      <c r="Q6" s="163"/>
      <c r="R6" s="157"/>
      <c r="S6" s="157"/>
      <c r="T6" s="163"/>
      <c r="U6" s="176"/>
      <c r="V6" s="163"/>
      <c r="W6" s="36"/>
      <c r="X6" s="36"/>
    </row>
    <row r="7" spans="1:24" ht="27" customHeight="1">
      <c r="A7" s="65"/>
      <c r="B7" s="81"/>
      <c r="C7" s="65" t="s">
        <v>116</v>
      </c>
      <c r="D7" s="66">
        <f t="shared" ref="D7:S10" si="0">D8</f>
        <v>1170.741168</v>
      </c>
      <c r="E7" s="66">
        <f t="shared" si="0"/>
        <v>1170.741168</v>
      </c>
      <c r="F7" s="66">
        <v>768.28539999999998</v>
      </c>
      <c r="G7" s="66">
        <v>347.90469999999999</v>
      </c>
      <c r="H7" s="66">
        <v>0.51</v>
      </c>
      <c r="I7" s="66">
        <v>54</v>
      </c>
      <c r="J7" s="66">
        <v>54</v>
      </c>
      <c r="K7" s="66">
        <f t="shared" si="0"/>
        <v>0</v>
      </c>
      <c r="L7" s="66">
        <f t="shared" si="0"/>
        <v>0</v>
      </c>
      <c r="M7" s="66">
        <f t="shared" si="0"/>
        <v>0</v>
      </c>
      <c r="N7" s="66">
        <f t="shared" si="0"/>
        <v>0</v>
      </c>
      <c r="O7" s="66">
        <f t="shared" si="0"/>
        <v>0</v>
      </c>
      <c r="P7" s="66">
        <f t="shared" si="0"/>
        <v>0</v>
      </c>
      <c r="Q7" s="66">
        <f t="shared" si="0"/>
        <v>0</v>
      </c>
      <c r="R7" s="66">
        <f t="shared" si="0"/>
        <v>0</v>
      </c>
      <c r="S7" s="66">
        <f t="shared" si="0"/>
        <v>0</v>
      </c>
      <c r="T7" s="66">
        <f t="shared" ref="T7:V10" si="1">T8</f>
        <v>0</v>
      </c>
      <c r="U7" s="66">
        <f t="shared" si="1"/>
        <v>0</v>
      </c>
      <c r="V7" s="66">
        <f t="shared" si="1"/>
        <v>0</v>
      </c>
    </row>
    <row r="8" spans="1:24" ht="36" customHeight="1">
      <c r="A8" s="65"/>
      <c r="B8" s="81" t="s">
        <v>124</v>
      </c>
      <c r="C8" s="65" t="s">
        <v>117</v>
      </c>
      <c r="D8" s="66">
        <v>1170.741168</v>
      </c>
      <c r="E8" s="66">
        <v>1170.741168</v>
      </c>
      <c r="F8" s="66">
        <v>768.28539999999998</v>
      </c>
      <c r="G8" s="66">
        <v>347.90469999999999</v>
      </c>
      <c r="H8" s="66">
        <v>0.51</v>
      </c>
      <c r="I8" s="66">
        <v>54</v>
      </c>
      <c r="J8" s="66">
        <v>54</v>
      </c>
      <c r="K8" s="66">
        <f t="shared" si="0"/>
        <v>0</v>
      </c>
      <c r="L8" s="66">
        <f t="shared" si="0"/>
        <v>0</v>
      </c>
      <c r="M8" s="66">
        <f t="shared" si="0"/>
        <v>0</v>
      </c>
      <c r="N8" s="66">
        <f t="shared" si="0"/>
        <v>0</v>
      </c>
      <c r="O8" s="66">
        <f t="shared" si="0"/>
        <v>0</v>
      </c>
      <c r="P8" s="66">
        <f t="shared" si="0"/>
        <v>0</v>
      </c>
      <c r="Q8" s="66">
        <f t="shared" si="0"/>
        <v>0</v>
      </c>
      <c r="R8" s="66">
        <f t="shared" si="0"/>
        <v>0</v>
      </c>
      <c r="S8" s="66">
        <f t="shared" si="0"/>
        <v>0</v>
      </c>
      <c r="T8" s="66">
        <f t="shared" si="1"/>
        <v>0</v>
      </c>
      <c r="U8" s="66">
        <f t="shared" si="1"/>
        <v>0</v>
      </c>
      <c r="V8" s="66">
        <f t="shared" si="1"/>
        <v>0</v>
      </c>
      <c r="W8" s="36"/>
      <c r="X8" s="36"/>
    </row>
    <row r="9" spans="1:24" ht="36" customHeight="1">
      <c r="A9" s="65"/>
      <c r="B9" s="81" t="s">
        <v>3</v>
      </c>
      <c r="C9" s="65" t="s">
        <v>186</v>
      </c>
      <c r="D9" s="66">
        <v>1170.741168</v>
      </c>
      <c r="E9" s="66">
        <v>1170.741168</v>
      </c>
      <c r="F9" s="66">
        <v>768.28539999999998</v>
      </c>
      <c r="G9" s="66">
        <v>347.90469999999999</v>
      </c>
      <c r="H9" s="66">
        <v>0.51</v>
      </c>
      <c r="I9" s="66">
        <v>54</v>
      </c>
      <c r="J9" s="66">
        <v>54</v>
      </c>
      <c r="K9" s="66">
        <f t="shared" si="0"/>
        <v>0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6">
        <f t="shared" si="0"/>
        <v>0</v>
      </c>
      <c r="Q9" s="66">
        <f t="shared" si="0"/>
        <v>0</v>
      </c>
      <c r="R9" s="66">
        <f t="shared" si="0"/>
        <v>0</v>
      </c>
      <c r="S9" s="66">
        <f t="shared" si="0"/>
        <v>0</v>
      </c>
      <c r="T9" s="66">
        <f t="shared" si="1"/>
        <v>0</v>
      </c>
      <c r="U9" s="66">
        <f t="shared" si="1"/>
        <v>0</v>
      </c>
      <c r="V9" s="66">
        <f t="shared" si="1"/>
        <v>0</v>
      </c>
      <c r="W9" s="36"/>
      <c r="X9" s="36"/>
    </row>
    <row r="10" spans="1:24" ht="36" customHeight="1">
      <c r="A10" s="65">
        <v>2010301</v>
      </c>
      <c r="B10" s="81" t="s">
        <v>3</v>
      </c>
      <c r="C10" s="65" t="s">
        <v>187</v>
      </c>
      <c r="D10" s="66">
        <v>1170.741168</v>
      </c>
      <c r="E10" s="66">
        <v>1170.741168</v>
      </c>
      <c r="F10" s="66">
        <v>768.28539999999998</v>
      </c>
      <c r="G10" s="66">
        <v>347.90469999999999</v>
      </c>
      <c r="H10" s="66">
        <v>0.51</v>
      </c>
      <c r="I10" s="66">
        <v>54</v>
      </c>
      <c r="J10" s="66">
        <v>54</v>
      </c>
      <c r="K10" s="66">
        <f t="shared" si="0"/>
        <v>0</v>
      </c>
      <c r="L10" s="66">
        <f t="shared" si="0"/>
        <v>0</v>
      </c>
      <c r="M10" s="66">
        <f t="shared" si="0"/>
        <v>0</v>
      </c>
      <c r="N10" s="66">
        <f t="shared" si="0"/>
        <v>0</v>
      </c>
      <c r="O10" s="66">
        <f t="shared" si="0"/>
        <v>0</v>
      </c>
      <c r="P10" s="66">
        <f t="shared" si="0"/>
        <v>0</v>
      </c>
      <c r="Q10" s="66">
        <f t="shared" si="0"/>
        <v>0</v>
      </c>
      <c r="R10" s="66">
        <f t="shared" si="0"/>
        <v>0</v>
      </c>
      <c r="S10" s="66">
        <f t="shared" si="0"/>
        <v>0</v>
      </c>
      <c r="T10" s="66">
        <f t="shared" si="1"/>
        <v>0</v>
      </c>
      <c r="U10" s="66">
        <f t="shared" si="1"/>
        <v>0</v>
      </c>
      <c r="V10" s="66">
        <f t="shared" si="1"/>
        <v>0</v>
      </c>
      <c r="W10" s="36"/>
      <c r="X10" s="36"/>
    </row>
    <row r="11" spans="1:24" ht="27" customHeight="1">
      <c r="A11" s="65"/>
      <c r="B11" s="81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36"/>
      <c r="X11" s="36"/>
    </row>
    <row r="12" spans="1:24" ht="32.25" customHeight="1">
      <c r="A12" s="34"/>
      <c r="B12" s="34"/>
      <c r="C12" s="8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4"/>
      <c r="T12" s="44"/>
      <c r="U12" s="45"/>
      <c r="V12" s="44"/>
      <c r="W12" s="36"/>
      <c r="X12" s="36"/>
    </row>
    <row r="13" spans="1:24" ht="32.25" customHeight="1">
      <c r="A13" s="34"/>
      <c r="B13" s="34"/>
      <c r="C13" s="8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4"/>
      <c r="T13" s="44"/>
      <c r="U13" s="45"/>
      <c r="V13" s="44"/>
      <c r="W13" s="36"/>
      <c r="X13" s="36"/>
    </row>
    <row r="14" spans="1:24" ht="18.95" customHeight="1">
      <c r="A14" s="83"/>
      <c r="B14" s="83"/>
      <c r="C14" s="8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6"/>
      <c r="T14" s="36"/>
      <c r="U14" s="85"/>
      <c r="V14" s="36"/>
      <c r="W14" s="36"/>
      <c r="X14" s="36"/>
    </row>
    <row r="15" spans="1:24" ht="18.95" customHeight="1">
      <c r="A15" s="83"/>
      <c r="B15" s="83"/>
      <c r="C15" s="84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6"/>
      <c r="T15" s="36"/>
      <c r="U15" s="85"/>
      <c r="V15" s="36"/>
      <c r="W15" s="36"/>
      <c r="X15" s="36"/>
    </row>
    <row r="16" spans="1:24" ht="18.95" customHeight="1">
      <c r="A16" s="83"/>
      <c r="B16" s="83"/>
      <c r="C16" s="84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6"/>
      <c r="T16" s="36"/>
      <c r="U16" s="85"/>
      <c r="V16" s="36"/>
      <c r="W16" s="36"/>
      <c r="X16" s="36"/>
    </row>
    <row r="17" spans="1:24" ht="18.95" customHeight="1">
      <c r="A17" s="83"/>
      <c r="B17" s="83"/>
      <c r="C17" s="84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6"/>
      <c r="T17" s="36"/>
      <c r="U17" s="85"/>
      <c r="V17" s="36"/>
      <c r="W17" s="36"/>
      <c r="X17" s="36"/>
    </row>
    <row r="18" spans="1:24" ht="18.95" customHeight="1">
      <c r="A18" s="83"/>
      <c r="B18" s="83"/>
      <c r="C18" s="84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6"/>
      <c r="T18" s="36"/>
      <c r="U18" s="85"/>
      <c r="V18" s="36"/>
      <c r="W18" s="36"/>
      <c r="X18" s="3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37" type="noConversion"/>
  <printOptions horizontalCentered="1"/>
  <pageMargins left="1.1023622047244095" right="1.1023622047244095" top="1.1023622047244095" bottom="1.1023622047244095" header="0.39370078740157483" footer="0.39370078740157483"/>
  <pageSetup paperSize="9" scale="6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13"/>
  <sheetViews>
    <sheetView showGridLines="0" topLeftCell="C1" workbookViewId="0">
      <selection activeCell="O17" sqref="O17"/>
    </sheetView>
  </sheetViews>
  <sheetFormatPr defaultColWidth="9.1640625" defaultRowHeight="11.25"/>
  <cols>
    <col min="1" max="2" width="11.5" style="68" customWidth="1"/>
    <col min="3" max="3" width="24.83203125" style="68" customWidth="1"/>
    <col min="4" max="4" width="10.6640625" style="68" customWidth="1"/>
    <col min="5" max="5" width="9.83203125" style="68" customWidth="1"/>
    <col min="6" max="8" width="9.6640625" style="68" customWidth="1"/>
    <col min="9" max="11" width="10.1640625" style="68" customWidth="1"/>
    <col min="12" max="12" width="15.5" style="68" customWidth="1"/>
    <col min="13" max="13" width="13.33203125" style="68" customWidth="1"/>
    <col min="14" max="14" width="12.6640625" style="68" customWidth="1"/>
    <col min="15" max="15" width="10.1640625" style="68" customWidth="1"/>
    <col min="16" max="16" width="13" style="68" customWidth="1"/>
    <col min="17" max="17" width="10.1640625" style="68" customWidth="1"/>
    <col min="18" max="18" width="12.1640625" style="68" customWidth="1"/>
    <col min="19" max="19" width="12.33203125" style="68" customWidth="1"/>
    <col min="20" max="22" width="10.1640625" style="68" customWidth="1"/>
    <col min="23" max="23" width="11" style="68" customWidth="1"/>
    <col min="24" max="16384" width="9.1640625" style="68"/>
  </cols>
  <sheetData>
    <row r="1" spans="1:255" s="36" customFormat="1" ht="23.1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L1" s="69"/>
      <c r="M1" s="69"/>
      <c r="N1" s="69"/>
      <c r="O1" s="69"/>
      <c r="P1" s="69"/>
      <c r="Q1" s="69"/>
      <c r="R1" s="69"/>
      <c r="S1" s="69"/>
      <c r="T1" s="184" t="s">
        <v>188</v>
      </c>
      <c r="U1" s="184"/>
      <c r="V1" s="184"/>
      <c r="W1" s="184"/>
    </row>
    <row r="2" spans="1:255" s="36" customFormat="1" ht="23.1" customHeight="1">
      <c r="A2" s="148" t="s">
        <v>189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55" s="36" customFormat="1" ht="44.25" customHeight="1">
      <c r="D3" s="47"/>
      <c r="E3" s="47"/>
      <c r="F3" s="47"/>
      <c r="G3" s="47"/>
      <c r="H3" s="47"/>
      <c r="I3" s="47"/>
      <c r="J3" s="47"/>
      <c r="L3" s="74"/>
      <c r="M3" s="74"/>
      <c r="N3" s="28"/>
      <c r="O3" s="47"/>
      <c r="P3" s="75"/>
      <c r="Q3" s="47"/>
      <c r="R3" s="47"/>
      <c r="S3" s="74"/>
      <c r="U3" s="77"/>
      <c r="V3" s="77"/>
      <c r="W3" s="77" t="s">
        <v>190</v>
      </c>
    </row>
    <row r="4" spans="1:255" s="36" customFormat="1" ht="23.1" customHeight="1">
      <c r="A4" s="163" t="s">
        <v>120</v>
      </c>
      <c r="B4" s="163" t="s">
        <v>100</v>
      </c>
      <c r="C4" s="150" t="s">
        <v>121</v>
      </c>
      <c r="D4" s="157" t="s">
        <v>122</v>
      </c>
      <c r="E4" s="150" t="s">
        <v>191</v>
      </c>
      <c r="F4" s="150"/>
      <c r="G4" s="150"/>
      <c r="H4" s="150"/>
      <c r="I4" s="150"/>
      <c r="J4" s="150"/>
      <c r="K4" s="150" t="s">
        <v>192</v>
      </c>
      <c r="L4" s="150"/>
      <c r="M4" s="150"/>
      <c r="N4" s="150"/>
      <c r="O4" s="150"/>
      <c r="P4" s="150"/>
      <c r="Q4" s="150"/>
      <c r="R4" s="185"/>
      <c r="S4" s="185" t="s">
        <v>193</v>
      </c>
      <c r="T4" s="150" t="s">
        <v>194</v>
      </c>
      <c r="U4" s="150"/>
      <c r="V4" s="150"/>
      <c r="W4" s="150"/>
    </row>
    <row r="5" spans="1:255" s="36" customFormat="1" ht="19.5" customHeight="1">
      <c r="A5" s="163"/>
      <c r="B5" s="163"/>
      <c r="C5" s="150"/>
      <c r="D5" s="157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85"/>
      <c r="S5" s="185"/>
      <c r="T5" s="150"/>
      <c r="U5" s="150"/>
      <c r="V5" s="150"/>
      <c r="W5" s="150"/>
    </row>
    <row r="6" spans="1:255" s="36" customFormat="1" ht="50.25" customHeight="1">
      <c r="A6" s="163"/>
      <c r="B6" s="163"/>
      <c r="C6" s="150"/>
      <c r="D6" s="163"/>
      <c r="E6" s="41" t="s">
        <v>116</v>
      </c>
      <c r="F6" s="41" t="s">
        <v>195</v>
      </c>
      <c r="G6" s="41" t="s">
        <v>196</v>
      </c>
      <c r="H6" s="41" t="s">
        <v>197</v>
      </c>
      <c r="I6" s="41" t="s">
        <v>198</v>
      </c>
      <c r="J6" s="41" t="s">
        <v>199</v>
      </c>
      <c r="K6" s="76" t="s">
        <v>116</v>
      </c>
      <c r="L6" s="76" t="s">
        <v>200</v>
      </c>
      <c r="M6" s="76" t="s">
        <v>201</v>
      </c>
      <c r="N6" s="41" t="s">
        <v>202</v>
      </c>
      <c r="O6" s="41" t="s">
        <v>203</v>
      </c>
      <c r="P6" s="41" t="s">
        <v>204</v>
      </c>
      <c r="Q6" s="41" t="s">
        <v>205</v>
      </c>
      <c r="R6" s="78" t="s">
        <v>206</v>
      </c>
      <c r="S6" s="150"/>
      <c r="T6" s="42" t="s">
        <v>116</v>
      </c>
      <c r="U6" s="42" t="s">
        <v>207</v>
      </c>
      <c r="V6" s="42" t="s">
        <v>208</v>
      </c>
      <c r="W6" s="79" t="s">
        <v>194</v>
      </c>
    </row>
    <row r="7" spans="1:255" s="27" customFormat="1" ht="23.1" customHeight="1">
      <c r="A7" s="70"/>
      <c r="B7" s="71"/>
      <c r="C7" s="70" t="s">
        <v>116</v>
      </c>
      <c r="D7" s="72">
        <v>768.32646799999998</v>
      </c>
      <c r="E7" s="72">
        <v>512.60879999999997</v>
      </c>
      <c r="F7" s="72">
        <v>317.49119999999999</v>
      </c>
      <c r="G7" s="72">
        <v>195.11760000000001</v>
      </c>
      <c r="H7" s="72">
        <f t="shared" ref="H7:J10" si="0">H8</f>
        <v>0</v>
      </c>
      <c r="I7" s="72">
        <f t="shared" si="0"/>
        <v>0</v>
      </c>
      <c r="J7" s="72">
        <f t="shared" si="0"/>
        <v>0</v>
      </c>
      <c r="K7" s="72">
        <v>194.01941199999999</v>
      </c>
      <c r="L7" s="72">
        <v>102.52176</v>
      </c>
      <c r="M7" s="72">
        <v>41.008704000000002</v>
      </c>
      <c r="N7" s="72">
        <v>38.445659999999997</v>
      </c>
      <c r="O7" s="72">
        <f>O8</f>
        <v>0</v>
      </c>
      <c r="P7" s="72">
        <v>5.1260880000000002</v>
      </c>
      <c r="Q7" s="72">
        <f>Q8</f>
        <v>0</v>
      </c>
      <c r="R7" s="72">
        <v>6.9172000000000002</v>
      </c>
      <c r="S7" s="72">
        <v>61.513055999999999</v>
      </c>
      <c r="T7" s="72">
        <v>0.1852</v>
      </c>
      <c r="U7" s="72">
        <v>0.14399999999999999</v>
      </c>
      <c r="V7" s="72">
        <f>V8</f>
        <v>0</v>
      </c>
      <c r="W7" s="64">
        <v>4.1200000000000001E-2</v>
      </c>
    </row>
    <row r="8" spans="1:255" s="36" customFormat="1" ht="23.1" customHeight="1">
      <c r="A8" s="70"/>
      <c r="B8" s="71" t="s">
        <v>124</v>
      </c>
      <c r="C8" s="70" t="s">
        <v>5</v>
      </c>
      <c r="D8" s="72">
        <v>768.32646799999998</v>
      </c>
      <c r="E8" s="72">
        <v>512.60879999999997</v>
      </c>
      <c r="F8" s="72">
        <v>317.49119999999999</v>
      </c>
      <c r="G8" s="72">
        <v>195.11760000000001</v>
      </c>
      <c r="H8" s="72">
        <f t="shared" si="0"/>
        <v>0</v>
      </c>
      <c r="I8" s="72">
        <f t="shared" si="0"/>
        <v>0</v>
      </c>
      <c r="J8" s="72">
        <f t="shared" si="0"/>
        <v>0</v>
      </c>
      <c r="K8" s="72">
        <v>194.01941199999999</v>
      </c>
      <c r="L8" s="72">
        <v>102.52176</v>
      </c>
      <c r="M8" s="72">
        <v>41.008704000000002</v>
      </c>
      <c r="N8" s="72">
        <v>38.445659999999997</v>
      </c>
      <c r="O8" s="72">
        <f>O9</f>
        <v>0</v>
      </c>
      <c r="P8" s="72">
        <v>5.1260880000000002</v>
      </c>
      <c r="Q8" s="72">
        <f>Q9</f>
        <v>0</v>
      </c>
      <c r="R8" s="72">
        <v>6.9172000000000002</v>
      </c>
      <c r="S8" s="72">
        <v>61.513055999999999</v>
      </c>
      <c r="T8" s="72">
        <v>0.1852</v>
      </c>
      <c r="U8" s="72">
        <v>0.14399999999999999</v>
      </c>
      <c r="V8" s="72">
        <f>V9</f>
        <v>0</v>
      </c>
      <c r="W8" s="64">
        <v>4.1200000000000001E-2</v>
      </c>
      <c r="X8" s="80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</row>
    <row r="9" spans="1:255" s="36" customFormat="1" ht="23.1" customHeight="1">
      <c r="A9" s="70"/>
      <c r="B9" s="71" t="s">
        <v>3</v>
      </c>
      <c r="C9" s="70" t="s">
        <v>125</v>
      </c>
      <c r="D9" s="72">
        <v>768.32646799999998</v>
      </c>
      <c r="E9" s="72">
        <v>512.60879999999997</v>
      </c>
      <c r="F9" s="72">
        <v>317.49119999999999</v>
      </c>
      <c r="G9" s="72">
        <v>195.11760000000001</v>
      </c>
      <c r="H9" s="72">
        <f t="shared" si="0"/>
        <v>0</v>
      </c>
      <c r="I9" s="72">
        <f t="shared" si="0"/>
        <v>0</v>
      </c>
      <c r="J9" s="72">
        <f t="shared" si="0"/>
        <v>0</v>
      </c>
      <c r="K9" s="72">
        <v>194.01941199999999</v>
      </c>
      <c r="L9" s="72">
        <v>102.52176</v>
      </c>
      <c r="M9" s="72">
        <v>41.008704000000002</v>
      </c>
      <c r="N9" s="72">
        <v>38.445659999999997</v>
      </c>
      <c r="O9" s="72">
        <f>O10</f>
        <v>0</v>
      </c>
      <c r="P9" s="72">
        <v>5.1260880000000002</v>
      </c>
      <c r="Q9" s="72">
        <f>Q10</f>
        <v>0</v>
      </c>
      <c r="R9" s="72">
        <v>6.9172000000000002</v>
      </c>
      <c r="S9" s="72">
        <v>61.513055999999999</v>
      </c>
      <c r="T9" s="72">
        <v>0.1852</v>
      </c>
      <c r="U9" s="72">
        <v>0.14399999999999999</v>
      </c>
      <c r="V9" s="72">
        <f>V10</f>
        <v>0</v>
      </c>
      <c r="W9" s="64">
        <v>4.1200000000000001E-2</v>
      </c>
      <c r="X9" s="80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</row>
    <row r="10" spans="1:255" s="36" customFormat="1" ht="23.1" customHeight="1">
      <c r="A10" s="70">
        <v>2010301</v>
      </c>
      <c r="B10" s="71" t="s">
        <v>3</v>
      </c>
      <c r="C10" s="73" t="s">
        <v>209</v>
      </c>
      <c r="D10" s="72">
        <v>768.32646799999998</v>
      </c>
      <c r="E10" s="72">
        <v>512.60879999999997</v>
      </c>
      <c r="F10" s="72">
        <v>317.49119999999999</v>
      </c>
      <c r="G10" s="72">
        <v>195.11760000000001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v>194.01941199999999</v>
      </c>
      <c r="L10" s="72">
        <v>102.52176</v>
      </c>
      <c r="M10" s="72">
        <v>41.008704000000002</v>
      </c>
      <c r="N10" s="72">
        <v>38.445659999999997</v>
      </c>
      <c r="O10" s="72">
        <f>O11</f>
        <v>0</v>
      </c>
      <c r="P10" s="72">
        <v>5.1260880000000002</v>
      </c>
      <c r="Q10" s="72">
        <f>Q11</f>
        <v>0</v>
      </c>
      <c r="R10" s="72">
        <v>6.9172000000000002</v>
      </c>
      <c r="S10" s="72">
        <v>61.513055999999999</v>
      </c>
      <c r="T10" s="72">
        <v>0.1852</v>
      </c>
      <c r="U10" s="72">
        <v>0.14399999999999999</v>
      </c>
      <c r="V10" s="72">
        <f>V11</f>
        <v>0</v>
      </c>
      <c r="W10" s="64">
        <v>4.1200000000000001E-2</v>
      </c>
      <c r="X10" s="80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</row>
    <row r="11" spans="1:255" s="36" customFormat="1" ht="23.1" customHeight="1">
      <c r="A11" s="54"/>
      <c r="B11" s="55"/>
      <c r="C11" s="55"/>
      <c r="D11" s="54"/>
      <c r="E11" s="54"/>
      <c r="F11" s="54"/>
      <c r="G11" s="54"/>
      <c r="H11" s="54"/>
      <c r="I11" s="54"/>
      <c r="J11" s="54"/>
      <c r="K11" s="4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55" s="36" customFormat="1" ht="23.1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4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55" s="36" customFormat="1" ht="23.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4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37" type="noConversion"/>
  <printOptions horizontalCentered="1"/>
  <pageMargins left="1.1023622047244095" right="1.1023622047244095" top="1.1023622047244095" bottom="1.1023622047244095" header="0.35433070866141736" footer="0.31496062992125984"/>
  <pageSetup paperSize="9" scale="5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P36" sqref="P36"/>
    </sheetView>
  </sheetViews>
  <sheetFormatPr defaultColWidth="9.1640625" defaultRowHeight="11.25"/>
  <cols>
    <col min="1" max="2" width="9" customWidth="1"/>
    <col min="3" max="3" width="29" customWidth="1"/>
    <col min="4" max="4" width="11.83203125" customWidth="1"/>
    <col min="5" max="5" width="10.5" customWidth="1"/>
    <col min="6" max="7" width="11.33203125" customWidth="1"/>
    <col min="8" max="8" width="11.6640625" customWidth="1"/>
    <col min="9" max="9" width="11.33203125" customWidth="1"/>
    <col min="10" max="10" width="9.1640625" customWidth="1"/>
    <col min="11" max="11" width="13.33203125" customWidth="1"/>
    <col min="12" max="12" width="11.5" customWidth="1"/>
    <col min="13" max="13" width="8" customWidth="1"/>
    <col min="14" max="14" width="14.1640625" customWidth="1"/>
    <col min="15" max="16" width="9.1640625" customWidth="1"/>
    <col min="17" max="17" width="12.6640625" customWidth="1"/>
    <col min="18" max="18" width="11.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6"/>
      <c r="B1" s="46"/>
      <c r="C1" s="46"/>
      <c r="D1" s="46"/>
      <c r="E1" s="46"/>
      <c r="F1" s="46"/>
      <c r="G1" s="46" t="s">
        <v>210</v>
      </c>
      <c r="H1" s="46"/>
      <c r="I1" s="46"/>
      <c r="J1" s="46"/>
      <c r="K1" s="46"/>
      <c r="L1" s="46"/>
      <c r="M1" s="46"/>
      <c r="N1" s="46"/>
      <c r="O1" s="46"/>
      <c r="P1" s="46"/>
      <c r="R1" s="57"/>
      <c r="S1" s="57"/>
      <c r="T1" s="57"/>
      <c r="U1" s="190" t="s">
        <v>211</v>
      </c>
      <c r="V1" s="190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</row>
    <row r="2" spans="1:244" ht="23.1" customHeight="1">
      <c r="A2" s="148" t="s">
        <v>189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</row>
    <row r="3" spans="1:244" ht="23.1" customHeight="1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R3" s="57"/>
      <c r="S3" s="57"/>
      <c r="T3" s="57"/>
      <c r="U3" s="191" t="s">
        <v>99</v>
      </c>
      <c r="V3" s="191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</row>
    <row r="4" spans="1:244" ht="23.1" customHeight="1">
      <c r="A4" s="163" t="s">
        <v>120</v>
      </c>
      <c r="B4" s="192" t="s">
        <v>100</v>
      </c>
      <c r="C4" s="193" t="s">
        <v>121</v>
      </c>
      <c r="D4" s="192" t="s">
        <v>122</v>
      </c>
      <c r="E4" s="194" t="s">
        <v>212</v>
      </c>
      <c r="F4" s="194" t="s">
        <v>213</v>
      </c>
      <c r="G4" s="194" t="s">
        <v>214</v>
      </c>
      <c r="H4" s="194" t="s">
        <v>215</v>
      </c>
      <c r="I4" s="194" t="s">
        <v>216</v>
      </c>
      <c r="J4" s="186" t="s">
        <v>217</v>
      </c>
      <c r="K4" s="186" t="s">
        <v>218</v>
      </c>
      <c r="L4" s="186" t="s">
        <v>219</v>
      </c>
      <c r="M4" s="186" t="s">
        <v>220</v>
      </c>
      <c r="N4" s="186" t="s">
        <v>221</v>
      </c>
      <c r="O4" s="186" t="s">
        <v>222</v>
      </c>
      <c r="P4" s="187" t="s">
        <v>223</v>
      </c>
      <c r="Q4" s="186" t="s">
        <v>224</v>
      </c>
      <c r="R4" s="163" t="s">
        <v>225</v>
      </c>
      <c r="S4" s="177" t="s">
        <v>226</v>
      </c>
      <c r="T4" s="163" t="s">
        <v>227</v>
      </c>
      <c r="U4" s="163" t="s">
        <v>228</v>
      </c>
      <c r="V4" s="163" t="s">
        <v>229</v>
      </c>
      <c r="W4" s="59"/>
      <c r="X4" s="59"/>
      <c r="Y4" s="59"/>
      <c r="Z4" s="59"/>
      <c r="AA4" s="59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</row>
    <row r="5" spans="1:244" ht="19.5" customHeight="1">
      <c r="A5" s="163"/>
      <c r="B5" s="192"/>
      <c r="C5" s="193"/>
      <c r="D5" s="192"/>
      <c r="E5" s="194"/>
      <c r="F5" s="194"/>
      <c r="G5" s="194"/>
      <c r="H5" s="194"/>
      <c r="I5" s="194"/>
      <c r="J5" s="186"/>
      <c r="K5" s="186"/>
      <c r="L5" s="186"/>
      <c r="M5" s="186"/>
      <c r="N5" s="186"/>
      <c r="O5" s="186"/>
      <c r="P5" s="188"/>
      <c r="Q5" s="186"/>
      <c r="R5" s="163"/>
      <c r="S5" s="177"/>
      <c r="T5" s="163"/>
      <c r="U5" s="163"/>
      <c r="V5" s="163"/>
      <c r="W5" s="59"/>
      <c r="X5" s="59"/>
      <c r="Y5" s="59"/>
      <c r="Z5" s="59"/>
      <c r="AA5" s="59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</row>
    <row r="6" spans="1:244" ht="39.75" customHeight="1">
      <c r="A6" s="163"/>
      <c r="B6" s="192"/>
      <c r="C6" s="193"/>
      <c r="D6" s="192"/>
      <c r="E6" s="194"/>
      <c r="F6" s="194"/>
      <c r="G6" s="194"/>
      <c r="H6" s="194"/>
      <c r="I6" s="194"/>
      <c r="J6" s="186"/>
      <c r="K6" s="186"/>
      <c r="L6" s="186"/>
      <c r="M6" s="186"/>
      <c r="N6" s="186"/>
      <c r="O6" s="186"/>
      <c r="P6" s="189"/>
      <c r="Q6" s="186"/>
      <c r="R6" s="163"/>
      <c r="S6" s="177"/>
      <c r="T6" s="163"/>
      <c r="U6" s="163"/>
      <c r="V6" s="163"/>
      <c r="W6" s="59"/>
      <c r="X6" s="59"/>
      <c r="Y6" s="59"/>
      <c r="Z6" s="59"/>
      <c r="AA6" s="59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</row>
    <row r="7" spans="1:244" s="27" customFormat="1" ht="25.5" customHeight="1">
      <c r="A7" s="62"/>
      <c r="B7" s="63"/>
      <c r="C7" s="62" t="s">
        <v>116</v>
      </c>
      <c r="D7" s="64">
        <v>347.90469999999999</v>
      </c>
      <c r="E7" s="64">
        <v>27.39</v>
      </c>
      <c r="F7" s="64">
        <v>4.9800000000000004</v>
      </c>
      <c r="G7" s="64">
        <v>2.4900000000000002</v>
      </c>
      <c r="H7" s="64">
        <v>6.64</v>
      </c>
      <c r="I7" s="64">
        <v>8.3000000000000007</v>
      </c>
      <c r="J7" s="64">
        <f>J8</f>
        <v>0</v>
      </c>
      <c r="K7" s="64">
        <v>58.1</v>
      </c>
      <c r="L7" s="64">
        <v>8.3000000000000007</v>
      </c>
      <c r="M7" s="64">
        <f>M8</f>
        <v>0</v>
      </c>
      <c r="N7" s="64">
        <v>41.5</v>
      </c>
      <c r="O7" s="64">
        <f t="shared" ref="O7:P10" si="0">O8</f>
        <v>0</v>
      </c>
      <c r="P7" s="64">
        <f t="shared" si="0"/>
        <v>0</v>
      </c>
      <c r="Q7" s="64">
        <v>49.8</v>
      </c>
      <c r="R7" s="64">
        <v>3.0087000000000002</v>
      </c>
      <c r="S7" s="64">
        <f t="shared" ref="S7:T10" si="1">S8</f>
        <v>0</v>
      </c>
      <c r="T7" s="64">
        <f t="shared" si="1"/>
        <v>0</v>
      </c>
      <c r="U7" s="66">
        <v>54.396000000000001</v>
      </c>
      <c r="V7" s="64">
        <v>83</v>
      </c>
    </row>
    <row r="8" spans="1:244" ht="25.5" customHeight="1">
      <c r="A8" s="62"/>
      <c r="B8" s="63" t="s">
        <v>124</v>
      </c>
      <c r="C8" s="62" t="s">
        <v>117</v>
      </c>
      <c r="D8" s="64">
        <v>347.90469999999999</v>
      </c>
      <c r="E8" s="64">
        <v>27.39</v>
      </c>
      <c r="F8" s="64">
        <v>4.9800000000000004</v>
      </c>
      <c r="G8" s="64">
        <v>2.4900000000000002</v>
      </c>
      <c r="H8" s="64">
        <v>6.64</v>
      </c>
      <c r="I8" s="64">
        <v>8.3000000000000007</v>
      </c>
      <c r="J8" s="64">
        <f>J9</f>
        <v>0</v>
      </c>
      <c r="K8" s="64">
        <v>58.1</v>
      </c>
      <c r="L8" s="64">
        <v>8.3000000000000007</v>
      </c>
      <c r="M8" s="64">
        <f>M9</f>
        <v>0</v>
      </c>
      <c r="N8" s="64">
        <v>41.5</v>
      </c>
      <c r="O8" s="64">
        <f t="shared" si="0"/>
        <v>0</v>
      </c>
      <c r="P8" s="64">
        <f t="shared" si="0"/>
        <v>0</v>
      </c>
      <c r="Q8" s="64">
        <v>49.8</v>
      </c>
      <c r="R8" s="64">
        <v>3.0087000000000002</v>
      </c>
      <c r="S8" s="64">
        <f t="shared" si="1"/>
        <v>0</v>
      </c>
      <c r="T8" s="64">
        <f t="shared" si="1"/>
        <v>0</v>
      </c>
      <c r="U8" s="66">
        <v>54.396000000000001</v>
      </c>
      <c r="V8" s="64">
        <v>83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</row>
    <row r="9" spans="1:244" ht="25.5" customHeight="1">
      <c r="A9" s="62"/>
      <c r="B9" s="63" t="s">
        <v>3</v>
      </c>
      <c r="C9" s="62" t="s">
        <v>186</v>
      </c>
      <c r="D9" s="64">
        <v>347.90469999999999</v>
      </c>
      <c r="E9" s="64">
        <v>27.39</v>
      </c>
      <c r="F9" s="64">
        <v>4.9800000000000004</v>
      </c>
      <c r="G9" s="64">
        <v>2.4900000000000002</v>
      </c>
      <c r="H9" s="64">
        <v>6.64</v>
      </c>
      <c r="I9" s="64">
        <v>8.3000000000000007</v>
      </c>
      <c r="J9" s="64">
        <f>J10</f>
        <v>0</v>
      </c>
      <c r="K9" s="64">
        <v>58.1</v>
      </c>
      <c r="L9" s="64">
        <v>8.3000000000000007</v>
      </c>
      <c r="M9" s="64">
        <f>M10</f>
        <v>0</v>
      </c>
      <c r="N9" s="64">
        <v>41.5</v>
      </c>
      <c r="O9" s="64">
        <f t="shared" si="0"/>
        <v>0</v>
      </c>
      <c r="P9" s="64">
        <f t="shared" si="0"/>
        <v>0</v>
      </c>
      <c r="Q9" s="64">
        <v>49.8</v>
      </c>
      <c r="R9" s="64">
        <v>3.0087000000000002</v>
      </c>
      <c r="S9" s="64">
        <f t="shared" si="1"/>
        <v>0</v>
      </c>
      <c r="T9" s="64">
        <f t="shared" si="1"/>
        <v>0</v>
      </c>
      <c r="U9" s="66">
        <v>54.396000000000001</v>
      </c>
      <c r="V9" s="64">
        <v>83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</row>
    <row r="10" spans="1:244" ht="25.5" customHeight="1">
      <c r="A10" s="62">
        <v>2010301</v>
      </c>
      <c r="B10" s="63" t="s">
        <v>3</v>
      </c>
      <c r="C10" s="65" t="s">
        <v>187</v>
      </c>
      <c r="D10" s="64">
        <v>347.90469999999999</v>
      </c>
      <c r="E10" s="64">
        <v>27.39</v>
      </c>
      <c r="F10" s="64">
        <v>4.9800000000000004</v>
      </c>
      <c r="G10" s="64">
        <v>2.4900000000000002</v>
      </c>
      <c r="H10" s="64">
        <v>6.64</v>
      </c>
      <c r="I10" s="64">
        <v>8.3000000000000007</v>
      </c>
      <c r="J10" s="64">
        <f>J11</f>
        <v>0</v>
      </c>
      <c r="K10" s="64">
        <v>58.1</v>
      </c>
      <c r="L10" s="64">
        <v>8.3000000000000007</v>
      </c>
      <c r="M10" s="64">
        <f>M11</f>
        <v>0</v>
      </c>
      <c r="N10" s="64">
        <v>41.5</v>
      </c>
      <c r="O10" s="64">
        <f t="shared" si="0"/>
        <v>0</v>
      </c>
      <c r="P10" s="64">
        <f t="shared" si="0"/>
        <v>0</v>
      </c>
      <c r="Q10" s="64">
        <v>49.8</v>
      </c>
      <c r="R10" s="64">
        <v>3.0087000000000002</v>
      </c>
      <c r="S10" s="64">
        <f t="shared" si="1"/>
        <v>0</v>
      </c>
      <c r="T10" s="64">
        <f t="shared" si="1"/>
        <v>0</v>
      </c>
      <c r="U10" s="66">
        <v>54.396000000000001</v>
      </c>
      <c r="V10" s="64">
        <v>83</v>
      </c>
      <c r="W10" s="67">
        <f>SUM(E10:V10)</f>
        <v>347.90469999999999</v>
      </c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</row>
    <row r="11" spans="1:244" ht="23.1" customHeight="1">
      <c r="A11" s="54"/>
      <c r="B11" s="55"/>
      <c r="C11" s="55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6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</row>
    <row r="12" spans="1:244" ht="23.1" customHeight="1">
      <c r="A12" s="56"/>
      <c r="B12" s="56"/>
      <c r="C12" s="54"/>
      <c r="D12" s="54"/>
      <c r="E12" s="5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6"/>
      <c r="S12" s="56"/>
      <c r="T12" s="56"/>
      <c r="U12" s="56"/>
      <c r="V12" s="56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</row>
    <row r="13" spans="1:244" ht="23.1" customHeight="1">
      <c r="A13" s="56"/>
      <c r="B13" s="56"/>
      <c r="C13" s="56"/>
      <c r="D13" s="56"/>
      <c r="E13" s="56"/>
      <c r="F13" s="54"/>
      <c r="G13" s="56"/>
      <c r="H13" s="56"/>
      <c r="I13" s="56"/>
      <c r="J13" s="56"/>
      <c r="K13" s="56"/>
      <c r="L13" s="54"/>
      <c r="M13" s="54"/>
      <c r="N13" s="54"/>
      <c r="O13" s="54"/>
      <c r="P13" s="54"/>
      <c r="Q13" s="54"/>
      <c r="R13" s="56"/>
      <c r="S13" s="56"/>
      <c r="T13" s="56"/>
      <c r="U13" s="56"/>
      <c r="V13" s="56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</row>
    <row r="14" spans="1:244" ht="23.1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8"/>
      <c r="N14" s="58"/>
      <c r="O14" s="58"/>
      <c r="P14" s="58"/>
      <c r="Q14" s="58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</row>
    <row r="15" spans="1:244" ht="23.1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8"/>
      <c r="N15" s="58"/>
      <c r="O15" s="58"/>
      <c r="P15" s="58"/>
      <c r="Q15" s="58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</row>
    <row r="16" spans="1:244" ht="23.1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U4:U6"/>
    <mergeCell ref="V4:V6"/>
    <mergeCell ref="N4:N6"/>
    <mergeCell ref="O4:O6"/>
    <mergeCell ref="P4:P6"/>
    <mergeCell ref="Q4:Q6"/>
    <mergeCell ref="R4:R6"/>
  </mergeCells>
  <phoneticPr fontId="37" type="noConversion"/>
  <printOptions horizontalCentered="1"/>
  <pageMargins left="0.39" right="0.39" top="0.47" bottom="0.47" header="0.35" footer="0.31"/>
  <pageSetup paperSize="9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M17"/>
  <sheetViews>
    <sheetView showGridLines="0" workbookViewId="0">
      <selection activeCell="C8" sqref="C8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7" width="6.6640625" customWidth="1"/>
  </cols>
  <sheetData>
    <row r="1" spans="1:247" ht="23.1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59"/>
      <c r="L1" s="46"/>
      <c r="M1" s="46"/>
      <c r="N1" s="46"/>
      <c r="O1" s="60" t="s">
        <v>230</v>
      </c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</row>
    <row r="2" spans="1:247" ht="23.1" customHeight="1">
      <c r="A2" s="148" t="s">
        <v>189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</row>
    <row r="3" spans="1:247" ht="42" customHeight="1">
      <c r="A3" s="47"/>
      <c r="B3" s="47"/>
      <c r="C3" s="47"/>
      <c r="D3" s="48"/>
      <c r="E3" s="49"/>
      <c r="F3" s="28"/>
      <c r="G3" s="48"/>
      <c r="H3" s="28"/>
      <c r="I3" s="48"/>
      <c r="J3" s="48"/>
      <c r="K3" s="59"/>
      <c r="L3" s="48"/>
      <c r="M3" s="48"/>
      <c r="N3" s="48"/>
      <c r="O3" s="61" t="s">
        <v>99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</row>
    <row r="4" spans="1:247" ht="23.1" customHeight="1">
      <c r="A4" s="192" t="s">
        <v>120</v>
      </c>
      <c r="B4" s="192" t="s">
        <v>100</v>
      </c>
      <c r="C4" s="150" t="s">
        <v>121</v>
      </c>
      <c r="D4" s="195" t="s">
        <v>122</v>
      </c>
      <c r="E4" s="194" t="s">
        <v>231</v>
      </c>
      <c r="F4" s="194" t="s">
        <v>232</v>
      </c>
      <c r="G4" s="194" t="s">
        <v>233</v>
      </c>
      <c r="H4" s="194" t="s">
        <v>234</v>
      </c>
      <c r="I4" s="194" t="s">
        <v>235</v>
      </c>
      <c r="J4" s="194" t="s">
        <v>236</v>
      </c>
      <c r="K4" s="186" t="s">
        <v>237</v>
      </c>
      <c r="L4" s="186" t="s">
        <v>238</v>
      </c>
      <c r="M4" s="186" t="s">
        <v>239</v>
      </c>
      <c r="N4" s="186" t="s">
        <v>240</v>
      </c>
      <c r="O4" s="186" t="s">
        <v>241</v>
      </c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</row>
    <row r="5" spans="1:247" ht="19.5" customHeight="1">
      <c r="A5" s="192"/>
      <c r="B5" s="192"/>
      <c r="C5" s="150"/>
      <c r="D5" s="195"/>
      <c r="E5" s="194"/>
      <c r="F5" s="194"/>
      <c r="G5" s="194"/>
      <c r="H5" s="194"/>
      <c r="I5" s="194"/>
      <c r="J5" s="194"/>
      <c r="K5" s="186"/>
      <c r="L5" s="186"/>
      <c r="M5" s="186"/>
      <c r="N5" s="186"/>
      <c r="O5" s="186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</row>
    <row r="6" spans="1:247" ht="39.75" customHeight="1">
      <c r="A6" s="192"/>
      <c r="B6" s="192"/>
      <c r="C6" s="150"/>
      <c r="D6" s="195"/>
      <c r="E6" s="194"/>
      <c r="F6" s="194"/>
      <c r="G6" s="194"/>
      <c r="H6" s="194"/>
      <c r="I6" s="194"/>
      <c r="J6" s="194"/>
      <c r="K6" s="186"/>
      <c r="L6" s="186"/>
      <c r="M6" s="186"/>
      <c r="N6" s="186"/>
      <c r="O6" s="186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</row>
    <row r="7" spans="1:247" s="27" customFormat="1" ht="23.1" customHeight="1">
      <c r="A7" s="51"/>
      <c r="B7" s="52"/>
      <c r="C7" s="51" t="s">
        <v>116</v>
      </c>
      <c r="D7" s="53">
        <v>0.51</v>
      </c>
      <c r="E7" s="53">
        <f t="shared" ref="E7:H10" si="0">E8</f>
        <v>0</v>
      </c>
      <c r="F7" s="53">
        <f t="shared" si="0"/>
        <v>0</v>
      </c>
      <c r="G7" s="53">
        <f t="shared" si="0"/>
        <v>0</v>
      </c>
      <c r="H7" s="53">
        <f t="shared" si="0"/>
        <v>0</v>
      </c>
      <c r="I7" s="53">
        <v>0.51</v>
      </c>
      <c r="J7" s="53">
        <f t="shared" ref="J7:O10" si="1">J8</f>
        <v>0</v>
      </c>
      <c r="K7" s="53">
        <f t="shared" si="1"/>
        <v>0</v>
      </c>
      <c r="L7" s="53">
        <f t="shared" si="1"/>
        <v>0</v>
      </c>
      <c r="M7" s="53">
        <f t="shared" si="1"/>
        <v>0</v>
      </c>
      <c r="N7" s="53">
        <f t="shared" si="1"/>
        <v>0</v>
      </c>
      <c r="O7" s="53">
        <f t="shared" si="1"/>
        <v>0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</row>
    <row r="8" spans="1:247" ht="23.1" customHeight="1">
      <c r="A8" s="51"/>
      <c r="B8" s="52" t="s">
        <v>124</v>
      </c>
      <c r="C8" s="51" t="s">
        <v>5</v>
      </c>
      <c r="D8" s="53">
        <v>0.51</v>
      </c>
      <c r="E8" s="53">
        <f t="shared" si="0"/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v>0.51</v>
      </c>
      <c r="J8" s="53">
        <f t="shared" si="1"/>
        <v>0</v>
      </c>
      <c r="K8" s="53">
        <f t="shared" si="1"/>
        <v>0</v>
      </c>
      <c r="L8" s="53">
        <f t="shared" si="1"/>
        <v>0</v>
      </c>
      <c r="M8" s="53">
        <f t="shared" si="1"/>
        <v>0</v>
      </c>
      <c r="N8" s="53">
        <f t="shared" si="1"/>
        <v>0</v>
      </c>
      <c r="O8" s="53">
        <f t="shared" si="1"/>
        <v>0</v>
      </c>
    </row>
    <row r="9" spans="1:247" ht="23.1" customHeight="1">
      <c r="A9" s="51"/>
      <c r="B9" s="52" t="s">
        <v>3</v>
      </c>
      <c r="C9" s="51" t="s">
        <v>125</v>
      </c>
      <c r="D9" s="53">
        <v>0.51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53">
        <f t="shared" si="0"/>
        <v>0</v>
      </c>
      <c r="I9" s="53">
        <v>0.51</v>
      </c>
      <c r="J9" s="53">
        <f t="shared" si="1"/>
        <v>0</v>
      </c>
      <c r="K9" s="53">
        <f t="shared" si="1"/>
        <v>0</v>
      </c>
      <c r="L9" s="53">
        <f t="shared" si="1"/>
        <v>0</v>
      </c>
      <c r="M9" s="53">
        <f t="shared" si="1"/>
        <v>0</v>
      </c>
      <c r="N9" s="53">
        <f t="shared" si="1"/>
        <v>0</v>
      </c>
      <c r="O9" s="53">
        <f t="shared" si="1"/>
        <v>0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</row>
    <row r="10" spans="1:247" ht="23.1" customHeight="1">
      <c r="A10" s="51">
        <v>2010301</v>
      </c>
      <c r="B10" s="52" t="s">
        <v>3</v>
      </c>
      <c r="C10" s="51" t="s">
        <v>187</v>
      </c>
      <c r="D10" s="53">
        <v>0.51</v>
      </c>
      <c r="E10" s="53">
        <f t="shared" si="0"/>
        <v>0</v>
      </c>
      <c r="F10" s="53">
        <f t="shared" si="0"/>
        <v>0</v>
      </c>
      <c r="G10" s="53">
        <f t="shared" si="0"/>
        <v>0</v>
      </c>
      <c r="H10" s="53">
        <f t="shared" si="0"/>
        <v>0</v>
      </c>
      <c r="I10" s="53">
        <v>0.51</v>
      </c>
      <c r="J10" s="53">
        <f t="shared" si="1"/>
        <v>0</v>
      </c>
      <c r="K10" s="53">
        <f t="shared" si="1"/>
        <v>0</v>
      </c>
      <c r="L10" s="53">
        <f t="shared" si="1"/>
        <v>0</v>
      </c>
      <c r="M10" s="53">
        <f t="shared" si="1"/>
        <v>0</v>
      </c>
      <c r="N10" s="53">
        <f t="shared" si="1"/>
        <v>0</v>
      </c>
      <c r="O10" s="53">
        <f t="shared" si="1"/>
        <v>0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</row>
    <row r="11" spans="1:247" ht="23.1" customHeight="1">
      <c r="A11" s="54"/>
      <c r="B11" s="55"/>
      <c r="C11" s="55"/>
      <c r="D11" s="54"/>
      <c r="E11" s="54"/>
      <c r="F11" s="54"/>
      <c r="G11" s="54"/>
      <c r="H11" s="54"/>
      <c r="I11" s="54"/>
      <c r="J11" s="54"/>
      <c r="K11" s="44"/>
      <c r="L11" s="54"/>
      <c r="M11" s="54"/>
      <c r="N11" s="54"/>
      <c r="O11" s="54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</row>
    <row r="12" spans="1:247" ht="23.1" customHeight="1">
      <c r="A12" s="54"/>
      <c r="B12" s="54"/>
      <c r="C12" s="54"/>
      <c r="D12" s="54"/>
      <c r="E12" s="54"/>
      <c r="F12" s="54"/>
      <c r="G12" s="54"/>
      <c r="H12" s="54"/>
      <c r="I12" s="33"/>
      <c r="J12" s="54"/>
      <c r="K12" s="44"/>
      <c r="L12" s="54"/>
      <c r="M12" s="54"/>
      <c r="N12" s="54"/>
      <c r="O12" s="54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</row>
    <row r="13" spans="1:247" ht="23.1" customHeight="1">
      <c r="A13" s="56"/>
      <c r="B13" s="56"/>
      <c r="C13" s="56"/>
      <c r="D13" s="56"/>
      <c r="E13" s="54"/>
      <c r="F13" s="54"/>
      <c r="G13" s="56"/>
      <c r="H13" s="56"/>
      <c r="I13" s="56"/>
      <c r="J13" s="56"/>
      <c r="K13" s="44"/>
      <c r="L13" s="54"/>
      <c r="M13" s="54"/>
      <c r="N13" s="54"/>
      <c r="O13" s="54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</row>
    <row r="14" spans="1:247" ht="23.1" customHeight="1">
      <c r="A14" s="57"/>
      <c r="B14" s="57"/>
      <c r="C14" s="57"/>
      <c r="D14" s="57"/>
      <c r="E14" s="57"/>
      <c r="F14" s="58"/>
      <c r="G14" s="58"/>
      <c r="H14" s="58"/>
      <c r="I14" s="57"/>
      <c r="J14" s="57"/>
      <c r="K14" s="59"/>
      <c r="L14" s="57"/>
      <c r="M14" s="57"/>
      <c r="N14" s="58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</row>
    <row r="15" spans="1:247" ht="23.1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9"/>
      <c r="L15" s="57"/>
      <c r="M15" s="57"/>
      <c r="N15" s="58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</row>
    <row r="16" spans="1:247" ht="23.1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9"/>
      <c r="L16" s="57"/>
      <c r="M16" s="57"/>
      <c r="N16" s="58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</row>
    <row r="17" spans="1:247" ht="23.1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7" type="noConversion"/>
  <printOptions horizontalCentered="1"/>
  <pageMargins left="0.39" right="0.39" top="0.47" bottom="0.47" header="0.35" footer="0.31"/>
  <pageSetup paperSize="9" scale="8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封面</vt:lpstr>
      <vt:lpstr>表1-部门收支总表（</vt:lpstr>
      <vt:lpstr>表2-收入预算总表</vt:lpstr>
      <vt:lpstr>表3-支出预算汇总表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  <vt:lpstr>'表1-部门收支总表（'!Print_Area</vt:lpstr>
      <vt:lpstr>'表3-支出预算汇总表'!Print_Area</vt:lpstr>
      <vt:lpstr>'表1-部门收支总表（'!Print_Titles</vt:lpstr>
      <vt:lpstr>'表2-收入预算总表'!Print_Titles</vt:lpstr>
      <vt:lpstr>'表3-支出预算汇总表'!Print_Titles</vt:lpstr>
      <vt:lpstr>'表4-支出预算分类总表'!Print_Titles</vt:lpstr>
      <vt:lpstr>'表5-基本支出预算明细表—工资福利支出'!Print_Titles</vt:lpstr>
      <vt:lpstr>'表6-基本支出预算明细表—商品和服务支出'!Print_Titles</vt:lpstr>
      <vt:lpstr>'表7-基本支出预算明细表—对个人和家庭的补助'!Print_Titles</vt:lpstr>
      <vt:lpstr>'表8-政府性基金拨款支出情况表'!Print_Titles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2019-03-21T05:51:18Z</cp:lastPrinted>
  <dcterms:created xsi:type="dcterms:W3CDTF">2017-09-19T01:54:00Z</dcterms:created>
  <dcterms:modified xsi:type="dcterms:W3CDTF">2019-03-21T06:30:05Z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