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9045"/>
  </bookViews>
  <sheets>
    <sheet name="表1-部门预算收支总表（" sheetId="3" r:id="rId1"/>
    <sheet name="表2-收入预算总表" sheetId="4" r:id="rId2"/>
    <sheet name="表3-支出预算汇总表" sheetId="45" r:id="rId3"/>
    <sheet name="财政拨款收支总表" sheetId="49" r:id="rId4"/>
    <sheet name="表4-支出预算分类总表" sheetId="7" r:id="rId5"/>
    <sheet name="表5-基本支出预算明细表—工资福利支出" sheetId="9" r:id="rId6"/>
    <sheet name="表6-基本支出预算明细表—商品和服务支出" sheetId="11" r:id="rId7"/>
    <sheet name="表7-基本支出预算明细表—对个人和家庭的补助" sheetId="13" r:id="rId8"/>
    <sheet name="表8-政府性基金拨款支出预算表" sheetId="46" r:id="rId9"/>
    <sheet name="表9-“三公”经费" sheetId="44" r:id="rId10"/>
  </sheets>
  <definedNames>
    <definedName name="a">#REF!</definedName>
    <definedName name="A0">#REF!</definedName>
    <definedName name="maocuhui">#REF!</definedName>
    <definedName name="_xlnm.Print_Area" localSheetId="0">'表1-部门预算收支总表（'!$A$1:$H$36</definedName>
    <definedName name="_xlnm.Print_Area">#REF!</definedName>
    <definedName name="_xlnm.Print_Titles" localSheetId="0">'表1-部门预算收支总表（'!$1:$5</definedName>
    <definedName name="_xlnm.Print_Titles" localSheetId="1">'表2-收入预算总表'!$1:$6</definedName>
    <definedName name="_xlnm.Print_Titles" localSheetId="2">'表3-支出预算汇总表'!$1:$6</definedName>
    <definedName name="_xlnm.Print_Titles" localSheetId="4">'表4-支出预算分类总表'!$1:$6</definedName>
    <definedName name="_xlnm.Print_Titles" localSheetId="5">'表5-基本支出预算明细表—工资福利支出'!$1:$6</definedName>
    <definedName name="_xlnm.Print_Titles" localSheetId="6">'表6-基本支出预算明细表—商品和服务支出'!$1:$7</definedName>
    <definedName name="_xlnm.Print_Titles" localSheetId="7">'表7-基本支出预算明细表—对个人和家庭的补助'!$1:$7</definedName>
    <definedName name="_xlnm.Print_Titles" localSheetId="8">'表8-政府性基金拨款支出预算表'!$1:$6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<sst xmlns="http://schemas.openxmlformats.org/spreadsheetml/2006/main" count="358" uniqueCount="249">
  <si>
    <t xml:space="preserve">                                                      </t>
  </si>
  <si>
    <t>预算01表</t>
  </si>
  <si>
    <t>部  门  预  算  收  支  总  表</t>
  </si>
  <si>
    <t>编报单位：汨罗市血防办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</si>
  <si>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</si>
  <si>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</si>
  <si>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</si>
  <si>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</si>
  <si>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</si>
  <si>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</si>
  <si>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</si>
  <si>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</si>
  <si>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</si>
  <si>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</si>
  <si>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</si>
  <si>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</si>
  <si>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</si>
  <si>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</si>
  <si>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</si>
  <si>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</si>
  <si>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</si>
  <si>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</si>
  <si>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</si>
  <si>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</si>
  <si>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</si>
  <si>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</si>
  <si>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</si>
  <si>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</si>
  <si>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</si>
  <si>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</si>
  <si>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</si>
  <si>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</si>
  <si>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</si>
  <si>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</si>
  <si>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</si>
  <si>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</si>
  <si>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</si>
  <si>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</si>
  <si>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</si>
  <si>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</si>
  <si>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</si>
  <si>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</si>
  <si>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</si>
  <si>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</si>
  <si>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</si>
  <si>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</si>
  <si>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</si>
  <si>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</si>
  <si>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</si>
  <si>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</si>
  <si>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</si>
  <si>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</si>
  <si>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</si>
  <si>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</si>
  <si>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</si>
  <si>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</si>
  <si>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</si>
  <si>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</si>
  <si>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</si>
  <si>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</si>
  <si>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</si>
  <si>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</si>
  <si>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</si>
  <si>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</si>
  <si>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</si>
  <si>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</si>
  <si>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</si>
  <si>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</si>
  <si>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</si>
  <si>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</si>
  <si>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</si>
  <si>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</si>
  <si>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</si>
  <si>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</si>
  <si>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</si>
  <si>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</si>
  <si>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</si>
  <si>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</si>
  <si>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</si>
  <si>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</si>
  <si>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</si>
  <si>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</si>
  <si>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</si>
  <si>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</si>
  <si>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</si>
  <si>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</si>
  <si>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</si>
  <si>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</si>
  <si>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</si>
  <si>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</si>
  <si>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</si>
  <si>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</si>
  <si>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</si>
  <si>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</si>
  <si>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</si>
  <si>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</si>
  <si>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</si>
  <si>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</si>
  <si>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</si>
  <si>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</si>
  <si>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</si>
  <si>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</si>
  <si>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</si>
  <si>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</si>
  <si>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</si>
  <si>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505001</t>
  </si>
  <si>
    <t>汨罗市血吸虫病防治领导小组办公室</t>
  </si>
  <si>
    <t>汨罗市血吸虫病防治领导小组办公室本级</t>
  </si>
  <si>
    <t>汨罗市罗城医院</t>
  </si>
  <si>
    <t>城关血防站</t>
  </si>
  <si>
    <t>白塘血防站</t>
  </si>
  <si>
    <t>磊石血防站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</si>
  <si>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</si>
  <si>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</si>
  <si>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</si>
  <si>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</si>
  <si>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</si>
  <si>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</si>
  <si>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505</t>
  </si>
  <si>
    <t>行政运行</t>
  </si>
  <si>
    <t>其他公共卫生支出</t>
  </si>
  <si>
    <t>2018年财政拨款收支总表</t>
  </si>
  <si>
    <t>单位名称：汨罗市血防系统</t>
  </si>
  <si>
    <t>收            入</t>
  </si>
  <si>
    <t>支             出</t>
  </si>
  <si>
    <t>项      目</t>
  </si>
  <si>
    <t>预算数</t>
  </si>
  <si>
    <t>项目(按功能分类)</t>
  </si>
  <si>
    <t>合计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</si>
  <si>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</si>
  <si>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</si>
  <si>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</si>
  <si>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</si>
  <si>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</si>
  <si>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</si>
  <si>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</si>
  <si>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</si>
  <si>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</si>
  <si>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</si>
  <si>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</si>
  <si>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</si>
  <si>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</si>
  <si>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</si>
  <si>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</si>
  <si>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</si>
  <si>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</si>
  <si>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</si>
  <si>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</si>
  <si>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</si>
  <si>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</si>
  <si>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</si>
  <si>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</si>
  <si>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</si>
  <si>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</si>
  <si>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</si>
  <si>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</si>
  <si>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</si>
  <si>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</si>
  <si>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</si>
  <si>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</si>
  <si>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</si>
  <si>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预算04表</t>
  </si>
  <si>
    <t>一般公共预算支出情况表</t>
  </si>
  <si>
    <t>编报单位：汨罗市血防系统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</si>
  <si>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</si>
  <si>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</si>
  <si>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</si>
  <si>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</si>
  <si>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</si>
  <si>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</si>
  <si>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</si>
  <si>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</si>
  <si>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</si>
  <si>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</si>
  <si>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</si>
  <si>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</si>
  <si>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</si>
  <si>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</si>
  <si>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</si>
  <si>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</si>
  <si>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</si>
  <si>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</si>
  <si>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一般公共预算基本支出明细表--工资福利支出</t>
  </si>
  <si>
    <t>填报单位：汨罗市血防系统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</si>
  <si>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</si>
  <si>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</si>
  <si>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</si>
  <si>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</si>
  <si>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</si>
  <si>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</si>
  <si>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</si>
  <si>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</si>
  <si>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</si>
  <si>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</si>
  <si>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</si>
  <si>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</si>
  <si>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</si>
  <si>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</si>
  <si>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</si>
  <si>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</si>
  <si>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</si>
  <si>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</si>
  <si>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05</t>
    </r>
  </si>
  <si>
    <t>预算06表</t>
  </si>
  <si>
    <t>一般公共预算基本支出明细表--商品和服务支出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</si>
  <si>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</si>
  <si>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</si>
  <si>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</si>
  <si>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</si>
  <si>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</si>
  <si>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</si>
  <si>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</si>
  <si>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</si>
  <si>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</si>
  <si>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</si>
  <si>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</si>
  <si>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</si>
  <si>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</si>
  <si>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</si>
  <si>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</si>
  <si>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</si>
  <si>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</si>
  <si>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</si>
  <si>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</si>
  <si>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一般公共预算基本支出明细表--对个人和家庭的补助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</si>
  <si>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</si>
  <si>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</si>
  <si>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</si>
  <si>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</si>
  <si>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</si>
  <si>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</si>
  <si>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</si>
  <si>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</si>
  <si>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</si>
  <si>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</si>
  <si>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</si>
  <si>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</si>
  <si>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政府性基金拨款支出情况表</t>
  </si>
  <si>
    <t>事业单位经营支出</t>
  </si>
  <si>
    <t>预算09表</t>
  </si>
  <si>
    <t>“三公”经费支出预算表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</si>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</sst>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10">
    <numFmt numFmtId="176" formatCode="#,##0.00_ "/>
    <numFmt numFmtId="177" formatCode="0.00_ "/>
    <numFmt numFmtId="178" formatCode="* #,##0;* \-#,##0;* &quot;-&quot;;@"/>
    <numFmt numFmtId="179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_);\(0.00\)"/>
    <numFmt numFmtId="181" formatCode="* #,##0.00;* \-#,##0.00;* &quot;&quot;??;@"/>
  </numFmts>
  <fonts count="57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8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2"/>
      <name val="Arial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0">
    <xf numFmtId="0" fontId="0" fillId="0" borderId="0"/>
    <xf numFmtId="42" fontId="23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20" borderId="2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2" borderId="2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29" fillId="20" borderId="27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28" fillId="36" borderId="0" applyNumberFormat="0" applyBorder="0" applyAlignment="0" applyProtection="0">
      <alignment vertical="center"/>
    </xf>
    <xf numFmtId="0" fontId="23" fillId="8" borderId="23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/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9" borderId="30" applyNumberFormat="0" applyAlignment="0" applyProtection="0">
      <alignment vertical="center"/>
    </xf>
    <xf numFmtId="0" fontId="24" fillId="9" borderId="24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1" borderId="25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" fillId="0" borderId="0"/>
    <xf numFmtId="0" fontId="17" fillId="4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0" borderId="2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0" fillId="3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20" borderId="27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" fillId="0" borderId="0"/>
    <xf numFmtId="0" fontId="12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0" borderId="0"/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/>
    <xf numFmtId="0" fontId="43" fillId="0" borderId="0"/>
    <xf numFmtId="0" fontId="28" fillId="5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/>
    <xf numFmtId="0" fontId="41" fillId="0" borderId="0">
      <alignment vertical="center"/>
    </xf>
    <xf numFmtId="0" fontId="1" fillId="0" borderId="0"/>
    <xf numFmtId="0" fontId="1" fillId="42" borderId="34" applyNumberFormat="0" applyFon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/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6" fillId="55" borderId="37" applyNumberFormat="0" applyAlignment="0" applyProtection="0">
      <alignment vertical="center"/>
    </xf>
    <xf numFmtId="0" fontId="56" fillId="55" borderId="3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2" fillId="34" borderId="27" applyNumberFormat="0" applyAlignment="0" applyProtection="0">
      <alignment vertical="center"/>
    </xf>
    <xf numFmtId="0" fontId="42" fillId="34" borderId="27" applyNumberFormat="0" applyAlignment="0" applyProtection="0">
      <alignment vertical="center"/>
    </xf>
    <xf numFmtId="0" fontId="43" fillId="0" borderId="0"/>
    <xf numFmtId="0" fontId="55" fillId="0" borderId="0"/>
    <xf numFmtId="0" fontId="1" fillId="42" borderId="34" applyNumberFormat="0" applyFont="0" applyAlignment="0" applyProtection="0">
      <alignment vertical="center"/>
    </xf>
  </cellStyleXfs>
  <cellXfs count="191">
    <xf numFmtId="0" fontId="0" fillId="0" borderId="0" xfId="0"/>
    <xf numFmtId="0" fontId="1" fillId="0" borderId="0" xfId="136" applyFill="1"/>
    <xf numFmtId="0" fontId="2" fillId="0" borderId="0" xfId="136" applyFont="1" applyFill="1"/>
    <xf numFmtId="0" fontId="1" fillId="0" borderId="0" xfId="136"/>
    <xf numFmtId="0" fontId="1" fillId="0" borderId="0" xfId="136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36" applyFont="1" applyFill="1" applyAlignment="1">
      <alignment horizontal="center" vertical="center"/>
    </xf>
    <xf numFmtId="0" fontId="2" fillId="0" borderId="1" xfId="136" applyFont="1" applyFill="1" applyBorder="1" applyAlignment="1">
      <alignment vertical="center"/>
    </xf>
    <xf numFmtId="0" fontId="2" fillId="0" borderId="0" xfId="136" applyFont="1" applyFill="1" applyAlignment="1">
      <alignment horizontal="center"/>
    </xf>
    <xf numFmtId="0" fontId="2" fillId="0" borderId="0" xfId="136" applyFont="1" applyFill="1" applyAlignment="1">
      <alignment horizontal="right" vertical="center"/>
    </xf>
    <xf numFmtId="0" fontId="0" fillId="0" borderId="2" xfId="136" applyFont="1" applyFill="1" applyBorder="1" applyAlignment="1">
      <alignment horizontal="center" vertical="center"/>
    </xf>
    <xf numFmtId="0" fontId="0" fillId="0" borderId="3" xfId="136" applyFont="1" applyBorder="1" applyAlignment="1">
      <alignment horizontal="center" vertical="center"/>
    </xf>
    <xf numFmtId="0" fontId="0" fillId="0" borderId="3" xfId="136" applyFont="1" applyFill="1" applyBorder="1" applyAlignment="1">
      <alignment horizontal="center" vertical="center"/>
    </xf>
    <xf numFmtId="0" fontId="1" fillId="0" borderId="3" xfId="136" applyBorder="1"/>
    <xf numFmtId="0" fontId="0" fillId="0" borderId="3" xfId="136" applyFont="1" applyBorder="1" applyAlignment="1">
      <alignment vertical="center"/>
    </xf>
    <xf numFmtId="0" fontId="5" fillId="0" borderId="0" xfId="136" applyFont="1"/>
    <xf numFmtId="0" fontId="0" fillId="0" borderId="4" xfId="136" applyFont="1" applyBorder="1" applyAlignment="1">
      <alignment vertical="center"/>
    </xf>
    <xf numFmtId="0" fontId="0" fillId="0" borderId="4" xfId="136" applyFont="1" applyFill="1" applyBorder="1" applyAlignment="1">
      <alignment horizontal="center" vertical="center"/>
    </xf>
    <xf numFmtId="0" fontId="0" fillId="0" borderId="4" xfId="136" applyFont="1" applyBorder="1" applyAlignment="1">
      <alignment horizontal="left" vertical="center" wrapText="1"/>
    </xf>
    <xf numFmtId="0" fontId="0" fillId="0" borderId="4" xfId="136" applyFont="1" applyBorder="1" applyAlignment="1">
      <alignment horizontal="center" vertical="center"/>
    </xf>
    <xf numFmtId="0" fontId="0" fillId="0" borderId="5" xfId="136" applyFont="1" applyBorder="1" applyAlignment="1">
      <alignment horizontal="left" vertical="center" wrapText="1"/>
    </xf>
    <xf numFmtId="0" fontId="0" fillId="0" borderId="5" xfId="136" applyFont="1" applyBorder="1" applyAlignment="1">
      <alignment horizontal="center" vertical="center"/>
    </xf>
    <xf numFmtId="0" fontId="3" fillId="0" borderId="0" xfId="135" applyFont="1" applyFill="1" applyBorder="1" applyAlignment="1">
      <alignment horizontal="left" vertical="center"/>
    </xf>
    <xf numFmtId="0" fontId="6" fillId="0" borderId="0" xfId="0" applyFont="1" applyFill="1"/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7" fillId="0" borderId="0" xfId="7" applyNumberFormat="1" applyFont="1" applyFill="1" applyAlignment="1" applyProtection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0" fontId="6" fillId="0" borderId="0" xfId="7" applyNumberFormat="1" applyFont="1" applyFill="1" applyAlignment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7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8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 applyProtection="1">
      <alignment horizontal="center" vertical="center" wrapText="1"/>
    </xf>
    <xf numFmtId="0" fontId="3" fillId="2" borderId="3" xfId="7" applyNumberFormat="1" applyFont="1" applyFill="1" applyBorder="1" applyAlignment="1">
      <alignment horizontal="center" vertical="center" wrapText="1"/>
    </xf>
    <xf numFmtId="49" fontId="3" fillId="2" borderId="3" xfId="7" applyNumberFormat="1" applyFont="1" applyFill="1" applyBorder="1" applyAlignment="1">
      <alignment horizontal="center" vertical="center" wrapText="1"/>
    </xf>
    <xf numFmtId="179" fontId="3" fillId="2" borderId="3" xfId="7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3" fillId="0" borderId="3" xfId="7" applyNumberFormat="1" applyFont="1" applyFill="1" applyBorder="1" applyAlignment="1">
      <alignment horizontal="center" vertical="center"/>
    </xf>
    <xf numFmtId="0" fontId="3" fillId="0" borderId="3" xfId="7" applyNumberFormat="1" applyFont="1" applyFill="1" applyBorder="1" applyAlignment="1">
      <alignment horizontal="left" vertical="center"/>
    </xf>
    <xf numFmtId="181" fontId="3" fillId="0" borderId="3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81" fontId="3" fillId="0" borderId="0" xfId="7" applyNumberFormat="1" applyFont="1" applyFill="1" applyAlignment="1">
      <alignment horizontal="center" vertical="center"/>
    </xf>
    <xf numFmtId="0" fontId="0" fillId="0" borderId="0" xfId="7" applyNumberFormat="1" applyFont="1" applyFill="1" applyAlignment="1">
      <alignment vertical="center"/>
    </xf>
    <xf numFmtId="181" fontId="6" fillId="0" borderId="0" xfId="7" applyNumberFormat="1" applyFont="1" applyFill="1" applyAlignment="1">
      <alignment vertical="center"/>
    </xf>
    <xf numFmtId="181" fontId="3" fillId="0" borderId="9" xfId="7" applyNumberFormat="1" applyFont="1" applyFill="1" applyBorder="1" applyAlignment="1" applyProtection="1">
      <alignment horizontal="center" vertical="center" wrapText="1"/>
    </xf>
    <xf numFmtId="181" fontId="3" fillId="0" borderId="10" xfId="7" applyNumberFormat="1" applyFont="1" applyFill="1" applyBorder="1" applyAlignment="1" applyProtection="1">
      <alignment horizontal="center" vertical="center" wrapText="1"/>
    </xf>
    <xf numFmtId="181" fontId="3" fillId="0" borderId="3" xfId="7" applyNumberFormat="1" applyFont="1" applyFill="1" applyBorder="1" applyAlignment="1" applyProtection="1">
      <alignment horizontal="center" vertical="center" wrapText="1"/>
    </xf>
    <xf numFmtId="0" fontId="6" fillId="0" borderId="0" xfId="7" applyNumberFormat="1" applyFont="1" applyFill="1" applyAlignment="1">
      <alignment vertical="center"/>
    </xf>
    <xf numFmtId="0" fontId="6" fillId="0" borderId="11" xfId="7" applyNumberFormat="1" applyFont="1" applyFill="1" applyBorder="1" applyAlignment="1" applyProtection="1">
      <alignment horizontal="right" vertical="center"/>
    </xf>
    <xf numFmtId="0" fontId="3" fillId="0" borderId="8" xfId="7" applyNumberFormat="1" applyFont="1" applyFill="1" applyBorder="1" applyAlignment="1" applyProtection="1">
      <alignment horizontal="center" vertical="center" wrapText="1"/>
    </xf>
    <xf numFmtId="0" fontId="0" fillId="0" borderId="9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>
      <alignment horizontal="center" vertical="center" wrapText="1"/>
    </xf>
    <xf numFmtId="0" fontId="0" fillId="2" borderId="0" xfId="7" applyNumberFormat="1" applyFont="1" applyFill="1" applyAlignment="1">
      <alignment vertical="center"/>
    </xf>
    <xf numFmtId="0" fontId="0" fillId="0" borderId="3" xfId="7" applyNumberFormat="1" applyFont="1" applyFill="1" applyBorder="1" applyAlignment="1">
      <alignment vertical="center"/>
    </xf>
    <xf numFmtId="0" fontId="0" fillId="0" borderId="3" xfId="7" applyNumberFormat="1" applyFont="1" applyFill="1" applyBorder="1" applyAlignment="1">
      <alignment horizontal="centerContinuous" vertical="center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177" fontId="7" fillId="0" borderId="0" xfId="7" applyNumberFormat="1" applyFont="1" applyFill="1" applyBorder="1" applyAlignment="1" applyProtection="1">
      <alignment horizontal="center" vertical="center" wrapText="1"/>
    </xf>
    <xf numFmtId="177" fontId="6" fillId="0" borderId="0" xfId="7" applyNumberFormat="1" applyFont="1" applyFill="1" applyBorder="1" applyAlignment="1" applyProtection="1">
      <alignment horizontal="center" vertical="center" wrapText="1"/>
    </xf>
    <xf numFmtId="0" fontId="3" fillId="2" borderId="3" xfId="7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center" vertical="center" wrapText="1"/>
    </xf>
    <xf numFmtId="0" fontId="3" fillId="2" borderId="8" xfId="7" applyNumberFormat="1" applyFont="1" applyFill="1" applyBorder="1" applyAlignment="1" applyProtection="1">
      <alignment horizontal="center" vertical="center" wrapText="1"/>
    </xf>
    <xf numFmtId="0" fontId="0" fillId="2" borderId="3" xfId="7" applyNumberFormat="1" applyFont="1" applyFill="1" applyBorder="1" applyAlignment="1">
      <alignment horizontal="center" vertical="center" wrapText="1"/>
    </xf>
    <xf numFmtId="0" fontId="3" fillId="2" borderId="3" xfId="7" applyNumberFormat="1" applyFont="1" applyFill="1" applyBorder="1" applyAlignment="1">
      <alignment horizontal="centerContinuous" vertical="center"/>
    </xf>
    <xf numFmtId="0" fontId="3" fillId="0" borderId="3" xfId="7" applyNumberFormat="1" applyFont="1" applyFill="1" applyBorder="1" applyAlignment="1">
      <alignment horizontal="centerContinuous" vertical="center"/>
    </xf>
    <xf numFmtId="0" fontId="3" fillId="0" borderId="3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0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Border="1" applyAlignment="1">
      <alignment horizontal="centerContinuous" vertical="center"/>
    </xf>
    <xf numFmtId="177" fontId="7" fillId="0" borderId="0" xfId="7" applyNumberFormat="1" applyFont="1" applyFill="1" applyBorder="1" applyAlignment="1" applyProtection="1">
      <alignment vertical="center" wrapText="1"/>
    </xf>
    <xf numFmtId="177" fontId="7" fillId="0" borderId="0" xfId="7" applyNumberFormat="1" applyFont="1" applyFill="1" applyAlignment="1" applyProtection="1">
      <alignment vertical="center" wrapText="1"/>
    </xf>
    <xf numFmtId="0" fontId="0" fillId="2" borderId="3" xfId="7" applyNumberFormat="1" applyFont="1" applyFill="1" applyBorder="1" applyAlignment="1" applyProtection="1">
      <alignment horizontal="center" vertical="center" wrapText="1"/>
    </xf>
    <xf numFmtId="179" fontId="0" fillId="2" borderId="3" xfId="7" applyNumberFormat="1" applyFont="1" applyFill="1" applyBorder="1" applyAlignment="1">
      <alignment horizontal="center" vertical="center" wrapText="1"/>
    </xf>
    <xf numFmtId="0" fontId="3" fillId="2" borderId="0" xfId="7" applyNumberFormat="1" applyFont="1" applyFill="1" applyAlignment="1">
      <alignment horizontal="centerContinuous" vertical="center"/>
    </xf>
    <xf numFmtId="177" fontId="7" fillId="0" borderId="11" xfId="7" applyNumberFormat="1" applyFont="1" applyFill="1" applyBorder="1" applyAlignment="1" applyProtection="1">
      <alignment horizontal="center" vertical="center" wrapText="1"/>
    </xf>
    <xf numFmtId="0" fontId="0" fillId="0" borderId="6" xfId="7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" vertical="center"/>
    </xf>
    <xf numFmtId="0" fontId="3" fillId="2" borderId="3" xfId="7" applyNumberFormat="1" applyFont="1" applyFill="1" applyBorder="1" applyAlignment="1">
      <alignment horizontal="center" vertical="center"/>
    </xf>
    <xf numFmtId="0" fontId="3" fillId="0" borderId="3" xfId="7" applyNumberFormat="1" applyFont="1" applyBorder="1" applyAlignment="1">
      <alignment horizontal="center" vertical="center"/>
    </xf>
    <xf numFmtId="0" fontId="0" fillId="2" borderId="4" xfId="7" applyNumberFormat="1" applyFont="1" applyFill="1" applyBorder="1" applyAlignment="1" applyProtection="1">
      <alignment horizontal="center" vertical="center" wrapText="1"/>
    </xf>
    <xf numFmtId="0" fontId="0" fillId="2" borderId="10" xfId="7" applyNumberFormat="1" applyFont="1" applyFill="1" applyBorder="1" applyAlignment="1" applyProtection="1">
      <alignment horizontal="center" vertical="center" wrapText="1"/>
    </xf>
    <xf numFmtId="0" fontId="0" fillId="2" borderId="9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177" fontId="6" fillId="0" borderId="11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Alignment="1">
      <alignment horizontal="center" vertical="center"/>
    </xf>
    <xf numFmtId="180" fontId="0" fillId="0" borderId="0" xfId="0" applyNumberFormat="1" applyFill="1"/>
    <xf numFmtId="0" fontId="8" fillId="0" borderId="0" xfId="7" applyNumberFormat="1" applyFont="1" applyFill="1" applyAlignment="1" applyProtection="1">
      <alignment horizontal="center" vertical="center" wrapText="1"/>
    </xf>
    <xf numFmtId="180" fontId="0" fillId="0" borderId="9" xfId="7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/>
    <xf numFmtId="179" fontId="0" fillId="2" borderId="3" xfId="0" applyNumberFormat="1" applyFill="1" applyBorder="1"/>
    <xf numFmtId="180" fontId="0" fillId="2" borderId="3" xfId="0" applyNumberFormat="1" applyFill="1" applyBorder="1"/>
    <xf numFmtId="180" fontId="3" fillId="0" borderId="3" xfId="7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0" xfId="7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0" fontId="0" fillId="0" borderId="3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 applyProtection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2" xfId="7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right" vertical="center" wrapText="1"/>
    </xf>
    <xf numFmtId="0" fontId="9" fillId="0" borderId="0" xfId="7" applyNumberFormat="1" applyFont="1" applyFill="1" applyAlignment="1" applyProtection="1">
      <alignment horizontal="center" vertical="center" wrapText="1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0" fillId="0" borderId="7" xfId="7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179" fontId="15" fillId="2" borderId="19" xfId="0" applyNumberFormat="1" applyFont="1" applyFill="1" applyBorder="1" applyAlignment="1" applyProtection="1">
      <alignment horizontal="right" vertical="center" wrapText="1"/>
    </xf>
    <xf numFmtId="176" fontId="13" fillId="0" borderId="18" xfId="0" applyNumberFormat="1" applyFont="1" applyFill="1" applyBorder="1" applyAlignment="1">
      <alignment vertical="center" wrapText="1"/>
    </xf>
    <xf numFmtId="176" fontId="12" fillId="0" borderId="18" xfId="0" applyNumberFormat="1" applyFont="1" applyFill="1" applyBorder="1" applyAlignment="1">
      <alignment horizontal="right" vertical="center" wrapText="1"/>
    </xf>
    <xf numFmtId="177" fontId="12" fillId="0" borderId="18" xfId="0" applyNumberFormat="1" applyFont="1" applyFill="1" applyBorder="1" applyAlignment="1" applyProtection="1">
      <alignment vertical="center" wrapText="1"/>
      <protection locked="0"/>
    </xf>
    <xf numFmtId="176" fontId="12" fillId="0" borderId="18" xfId="0" applyNumberFormat="1" applyFont="1" applyFill="1" applyBorder="1" applyAlignment="1">
      <alignment vertical="center" wrapText="1"/>
    </xf>
    <xf numFmtId="4" fontId="12" fillId="0" borderId="18" xfId="0" applyNumberFormat="1" applyFont="1" applyFill="1" applyBorder="1" applyAlignment="1" applyProtection="1">
      <alignment vertical="center" wrapText="1"/>
      <protection locked="0"/>
    </xf>
    <xf numFmtId="179" fontId="12" fillId="0" borderId="18" xfId="0" applyNumberFormat="1" applyFont="1" applyFill="1" applyBorder="1" applyAlignment="1" applyProtection="1">
      <alignment horizontal="right" vertical="center" wrapText="1"/>
      <protection locked="0"/>
    </xf>
    <xf numFmtId="177" fontId="12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8" xfId="0" applyNumberFormat="1" applyFont="1" applyFill="1" applyBorder="1" applyAlignment="1" applyProtection="1">
      <alignment horizontal="right" vertical="center" wrapText="1"/>
      <protection locked="0"/>
    </xf>
    <xf numFmtId="176" fontId="12" fillId="0" borderId="18" xfId="0" applyNumberFormat="1" applyFont="1" applyFill="1" applyBorder="1" applyAlignment="1" applyProtection="1">
      <alignment vertical="center" wrapText="1"/>
      <protection locked="0"/>
    </xf>
    <xf numFmtId="179" fontId="12" fillId="0" borderId="18" xfId="0" applyNumberFormat="1" applyFont="1" applyFill="1" applyBorder="1" applyAlignment="1">
      <alignment horizontal="right" vertical="center" wrapText="1"/>
    </xf>
    <xf numFmtId="0" fontId="12" fillId="0" borderId="18" xfId="0" applyFont="1" applyFill="1" applyBorder="1" applyAlignment="1" applyProtection="1">
      <alignment vertical="center" wrapText="1"/>
      <protection locked="0"/>
    </xf>
    <xf numFmtId="176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/>
    <xf numFmtId="0" fontId="0" fillId="0" borderId="0" xfId="0" applyFill="1" applyAlignment="1">
      <alignment horizontal="center" vertical="center"/>
    </xf>
    <xf numFmtId="180" fontId="3" fillId="0" borderId="0" xfId="7" applyNumberFormat="1" applyFont="1" applyFill="1" applyAlignment="1">
      <alignment horizontal="right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7" applyNumberFormat="1" applyFont="1" applyFill="1" applyBorder="1" applyAlignment="1">
      <alignment horizontal="center" vertical="center" wrapText="1"/>
    </xf>
    <xf numFmtId="180" fontId="3" fillId="0" borderId="3" xfId="7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80" fontId="3" fillId="2" borderId="3" xfId="7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11" xfId="7" applyNumberFormat="1" applyFont="1" applyFill="1" applyBorder="1" applyAlignment="1">
      <alignment horizontal="left" vertical="center" wrapText="1"/>
    </xf>
    <xf numFmtId="0" fontId="3" fillId="0" borderId="6" xfId="7" applyNumberFormat="1" applyFont="1" applyFill="1" applyBorder="1" applyAlignment="1">
      <alignment horizontal="center" vertical="center" wrapText="1"/>
    </xf>
    <xf numFmtId="0" fontId="0" fillId="0" borderId="8" xfId="7" applyNumberFormat="1" applyFont="1" applyFill="1" applyBorder="1" applyAlignment="1" applyProtection="1">
      <alignment horizontal="center" vertical="center" wrapText="1"/>
    </xf>
    <xf numFmtId="0" fontId="3" fillId="0" borderId="13" xfId="7" applyNumberFormat="1" applyFont="1" applyFill="1" applyBorder="1" applyAlignment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right" wrapText="1"/>
    </xf>
    <xf numFmtId="0" fontId="3" fillId="0" borderId="9" xfId="7" applyNumberFormat="1" applyFont="1" applyFill="1" applyBorder="1" applyAlignment="1">
      <alignment horizontal="center" vertical="center" wrapText="1"/>
    </xf>
    <xf numFmtId="0" fontId="0" fillId="0" borderId="9" xfId="7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Alignment="1" applyProtection="1">
      <alignment vertical="center"/>
    </xf>
    <xf numFmtId="0" fontId="9" fillId="2" borderId="0" xfId="0" applyNumberFormat="1" applyFont="1" applyFill="1" applyProtection="1"/>
    <xf numFmtId="0" fontId="15" fillId="2" borderId="0" xfId="0" applyNumberFormat="1" applyFont="1" applyFill="1" applyAlignment="1" applyProtection="1">
      <alignment horizontal="right" vertical="center"/>
    </xf>
    <xf numFmtId="0" fontId="16" fillId="2" borderId="0" xfId="0" applyNumberFormat="1" applyFont="1" applyFill="1" applyAlignment="1" applyProtection="1">
      <alignment horizontal="centerContinuous" vertical="center"/>
    </xf>
    <xf numFmtId="0" fontId="9" fillId="2" borderId="0" xfId="0" applyNumberFormat="1" applyFont="1" applyFill="1" applyAlignment="1" applyProtection="1">
      <alignment horizontal="centerContinuous" vertical="center"/>
    </xf>
    <xf numFmtId="0" fontId="15" fillId="2" borderId="11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Alignment="1" applyProtection="1">
      <alignment horizontal="right"/>
    </xf>
    <xf numFmtId="0" fontId="15" fillId="2" borderId="3" xfId="0" applyNumberFormat="1" applyFont="1" applyFill="1" applyBorder="1" applyAlignment="1" applyProtection="1">
      <alignment horizontal="centerContinuous" vertical="center"/>
    </xf>
    <xf numFmtId="0" fontId="9" fillId="2" borderId="3" xfId="0" applyNumberFormat="1" applyFont="1" applyFill="1" applyBorder="1" applyAlignment="1" applyProtection="1">
      <alignment horizontal="centerContinuous" vertical="center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vertical="center"/>
    </xf>
    <xf numFmtId="179" fontId="15" fillId="2" borderId="19" xfId="0" applyNumberFormat="1" applyFont="1" applyFill="1" applyBorder="1" applyAlignment="1">
      <alignment horizontal="right" vertical="center"/>
    </xf>
    <xf numFmtId="0" fontId="15" fillId="2" borderId="6" xfId="0" applyNumberFormat="1" applyFont="1" applyFill="1" applyBorder="1" applyAlignment="1" applyProtection="1">
      <alignment vertical="center"/>
    </xf>
    <xf numFmtId="179" fontId="15" fillId="2" borderId="4" xfId="0" applyNumberFormat="1" applyFont="1" applyFill="1" applyBorder="1" applyAlignment="1" applyProtection="1">
      <alignment horizontal="right" vertical="center" wrapText="1"/>
    </xf>
    <xf numFmtId="0" fontId="15" fillId="2" borderId="7" xfId="0" applyNumberFormat="1" applyFont="1" applyFill="1" applyBorder="1" applyAlignment="1" applyProtection="1">
      <alignment vertical="center"/>
    </xf>
    <xf numFmtId="4" fontId="15" fillId="2" borderId="19" xfId="0" applyNumberFormat="1" applyFont="1" applyFill="1" applyBorder="1" applyAlignment="1" applyProtection="1">
      <alignment horizontal="right" vertical="center" wrapText="1"/>
    </xf>
    <xf numFmtId="179" fontId="15" fillId="2" borderId="3" xfId="0" applyNumberFormat="1" applyFont="1" applyFill="1" applyBorder="1" applyAlignment="1" applyProtection="1">
      <alignment horizontal="right" vertical="center" wrapText="1"/>
    </xf>
    <xf numFmtId="179" fontId="15" fillId="2" borderId="9" xfId="0" applyNumberFormat="1" applyFont="1" applyFill="1" applyBorder="1" applyAlignment="1" applyProtection="1">
      <alignment horizontal="right" vertical="center" wrapText="1"/>
    </xf>
    <xf numFmtId="179" fontId="15" fillId="2" borderId="10" xfId="0" applyNumberFormat="1" applyFont="1" applyFill="1" applyBorder="1" applyAlignment="1" applyProtection="1">
      <alignment horizontal="right" vertical="center" wrapText="1"/>
    </xf>
    <xf numFmtId="179" fontId="15" fillId="2" borderId="19" xfId="0" applyNumberFormat="1" applyFont="1" applyFill="1" applyBorder="1" applyAlignment="1" applyProtection="1">
      <alignment horizontal="right" vertical="center"/>
    </xf>
    <xf numFmtId="0" fontId="0" fillId="2" borderId="3" xfId="0" applyFill="1" applyBorder="1"/>
    <xf numFmtId="0" fontId="15" fillId="2" borderId="6" xfId="0" applyNumberFormat="1" applyFont="1" applyFill="1" applyBorder="1" applyAlignment="1" applyProtection="1">
      <alignment horizontal="left" vertical="center" wrapText="1"/>
    </xf>
    <xf numFmtId="0" fontId="15" fillId="2" borderId="8" xfId="0" applyNumberFormat="1" applyFont="1" applyFill="1" applyBorder="1" applyAlignment="1" applyProtection="1">
      <alignment vertical="center"/>
    </xf>
    <xf numFmtId="179" fontId="15" fillId="2" borderId="9" xfId="0" applyNumberFormat="1" applyFont="1" applyFill="1" applyBorder="1" applyProtection="1"/>
    <xf numFmtId="179" fontId="15" fillId="2" borderId="3" xfId="0" applyNumberFormat="1" applyFont="1" applyFill="1" applyBorder="1" applyProtection="1"/>
    <xf numFmtId="0" fontId="15" fillId="2" borderId="20" xfId="0" applyNumberFormat="1" applyFont="1" applyFill="1" applyBorder="1" applyAlignment="1" applyProtection="1">
      <alignment horizontal="left" vertical="center" wrapText="1"/>
    </xf>
    <xf numFmtId="0" fontId="15" fillId="2" borderId="13" xfId="0" applyNumberFormat="1" applyFont="1" applyFill="1" applyBorder="1" applyAlignment="1" applyProtection="1">
      <alignment horizontal="left" vertical="center" wrapText="1"/>
    </xf>
    <xf numFmtId="179" fontId="15" fillId="2" borderId="4" xfId="0" applyNumberFormat="1" applyFont="1" applyFill="1" applyBorder="1" applyProtection="1"/>
    <xf numFmtId="0" fontId="15" fillId="2" borderId="6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Protection="1"/>
    <xf numFmtId="179" fontId="15" fillId="2" borderId="10" xfId="0" applyNumberFormat="1" applyFont="1" applyFill="1" applyBorder="1" applyProtection="1"/>
  </cellXfs>
  <cellStyles count="17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40% - 强调文字颜色 4 2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40% - 强调文字颜色 1 2" xfId="38"/>
    <cellStyle name="20% - 强调文字颜色 2 3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3 3" xfId="44"/>
    <cellStyle name="常规 8 2" xfId="45"/>
    <cellStyle name="20% - 强调文字颜色 5" xfId="46" builtinId="46"/>
    <cellStyle name="强调文字颜色 1" xfId="47" builtinId="29"/>
    <cellStyle name="20% - 强调文字颜色 6 3" xfId="48"/>
    <cellStyle name="链接单元格 3" xfId="4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千位分隔[0] 2" xfId="55"/>
    <cellStyle name="强调文字颜色 3" xfId="56" builtinId="37"/>
    <cellStyle name="千位分隔[0] 3" xfId="57"/>
    <cellStyle name="强调文字颜色 4" xfId="58" builtinId="41"/>
    <cellStyle name="20% - 强调文字颜色 1 3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适中 2" xfId="67"/>
    <cellStyle name="40% - 强调文字颜色 6" xfId="68" builtinId="51"/>
    <cellStyle name="60% - 强调文字颜色 6" xfId="69" builtinId="52"/>
    <cellStyle name="20% - 强调文字颜色 2 2" xfId="70"/>
    <cellStyle name="20% - 强调文字颜色 3 2" xfId="71"/>
    <cellStyle name="常规 3" xfId="72"/>
    <cellStyle name="20% - 强调文字颜色 4 2" xfId="73"/>
    <cellStyle name="常规 4" xfId="74"/>
    <cellStyle name="20% - 强调文字颜色 4 3" xfId="75"/>
    <cellStyle name="20% - 强调文字颜色 5 2" xfId="76"/>
    <cellStyle name="20% - 强调文字颜色 6 2" xfId="77"/>
    <cellStyle name="常规 9 2" xfId="78"/>
    <cellStyle name="40% - 强调文字颜色 1 3" xfId="79"/>
    <cellStyle name="40% - 强调文字颜色 2 3" xfId="80"/>
    <cellStyle name="40% - 强调文字颜色 3 2" xfId="81"/>
    <cellStyle name="40% - 强调文字颜色 3 3" xfId="82"/>
    <cellStyle name="40% - 强调文字颜色 4 3" xfId="83"/>
    <cellStyle name="40% - 强调文字颜色 5 2" xfId="84"/>
    <cellStyle name="40% - 强调文字颜色 5 3" xfId="85"/>
    <cellStyle name="40% - 强调文字颜色 6 2" xfId="86"/>
    <cellStyle name="40% - 强调文字颜色 6 3" xfId="87"/>
    <cellStyle name="60% - 强调文字颜色 1 2" xfId="88"/>
    <cellStyle name="60% - 强调文字颜色 1 3" xfId="89"/>
    <cellStyle name="常规 5" xfId="90"/>
    <cellStyle name="60% - 强调文字颜色 2 2" xfId="91"/>
    <cellStyle name="60% - 强调文字颜色 3 2" xfId="92"/>
    <cellStyle name="60% - 强调文字颜色 3 3" xfId="93"/>
    <cellStyle name="60% - 强调文字颜色 4 2" xfId="94"/>
    <cellStyle name="60% - 强调文字颜色 4 3" xfId="95"/>
    <cellStyle name="60% - 强调文字颜色 5 2" xfId="96"/>
    <cellStyle name="60% - 强调文字颜色 5 3" xfId="97"/>
    <cellStyle name="60% - 强调文字颜色 6 2" xfId="98"/>
    <cellStyle name="60% - 强调文字颜色 6 3" xfId="99"/>
    <cellStyle name="常规 2" xfId="100"/>
    <cellStyle name="ColLevel_1" xfId="101"/>
    <cellStyle name="gcd" xfId="102"/>
    <cellStyle name="强调文字颜色 1 2" xfId="103"/>
    <cellStyle name="RowLevel_1" xfId="104"/>
    <cellStyle name="百分比 2" xfId="105"/>
    <cellStyle name="标题 1 2" xfId="106"/>
    <cellStyle name="标题 1 3" xfId="107"/>
    <cellStyle name="标题 2 2" xfId="108"/>
    <cellStyle name="标题 2 3" xfId="109"/>
    <cellStyle name="标题 3 2" xfId="110"/>
    <cellStyle name="标题 3 3" xfId="111"/>
    <cellStyle name="标题 4 2" xfId="112"/>
    <cellStyle name="标题 4 3" xfId="113"/>
    <cellStyle name="标题 5" xfId="114"/>
    <cellStyle name="标题 6" xfId="115"/>
    <cellStyle name="差 2" xfId="116"/>
    <cellStyle name="差 3" xfId="117"/>
    <cellStyle name="差_2017年xxx“三公”经费预算公开表" xfId="118"/>
    <cellStyle name="差_5.中央部门决算（草案)-1" xfId="119"/>
    <cellStyle name="差_出版署2010年度中央部门决算草案" xfId="120"/>
    <cellStyle name="差_全国友协2010年度中央部门决算（草案）" xfId="121"/>
    <cellStyle name="差_司法部2010年度中央部门决算（草案）报" xfId="122"/>
    <cellStyle name="常规 10" xfId="123"/>
    <cellStyle name="常规 2 2" xfId="124"/>
    <cellStyle name="常规 3 2" xfId="125"/>
    <cellStyle name="常规 4 2" xfId="126"/>
    <cellStyle name="常规 4 3" xfId="127"/>
    <cellStyle name="常规 5 3" xfId="128"/>
    <cellStyle name="注释 2" xfId="129"/>
    <cellStyle name="常规 6 2" xfId="130"/>
    <cellStyle name="常规 7" xfId="131"/>
    <cellStyle name="常规 7 2" xfId="132"/>
    <cellStyle name="常规 8" xfId="133"/>
    <cellStyle name="常规 9" xfId="134"/>
    <cellStyle name="常规_(打印格式)2015部门预算编制通知单(5.10)" xfId="135"/>
    <cellStyle name="常规_财预(2013)309号附件" xfId="136"/>
    <cellStyle name="好 2" xfId="137"/>
    <cellStyle name="好 3" xfId="138"/>
    <cellStyle name="好_2017年xxx“三公”经费预算公开表" xfId="139"/>
    <cellStyle name="好_5.中央部门决算（草案)-1" xfId="140"/>
    <cellStyle name="好_出版署2010年度中央部门决算草案" xfId="141"/>
    <cellStyle name="好_全国友协2010年度中央部门决算（草案）" xfId="142"/>
    <cellStyle name="好_司法部2010年度中央部门决算（草案）报" xfId="143"/>
    <cellStyle name="汇总 2" xfId="144"/>
    <cellStyle name="汇总 3" xfId="145"/>
    <cellStyle name="检查单元格 2" xfId="146"/>
    <cellStyle name="检查单元格 3" xfId="147"/>
    <cellStyle name="解释性文本 2" xfId="148"/>
    <cellStyle name="解释性文本 3" xfId="149"/>
    <cellStyle name="警告文本 2" xfId="150"/>
    <cellStyle name="警告文本 3" xfId="151"/>
    <cellStyle name="链接单元格 2" xfId="152"/>
    <cellStyle name="强调文字颜色 1 3" xfId="153"/>
    <cellStyle name="强调文字颜色 2 2" xfId="154"/>
    <cellStyle name="强调文字颜色 2 3" xfId="155"/>
    <cellStyle name="强调文字颜色 3 2" xfId="156"/>
    <cellStyle name="强调文字颜色 3 3" xfId="157"/>
    <cellStyle name="强调文字颜色 4 2" xfId="158"/>
    <cellStyle name="强调文字颜色 4 3" xfId="159"/>
    <cellStyle name="强调文字颜色 5 2" xfId="160"/>
    <cellStyle name="强调文字颜色 5 3" xfId="161"/>
    <cellStyle name="强调文字颜色 6 2" xfId="162"/>
    <cellStyle name="强调文字颜色 6 3" xfId="163"/>
    <cellStyle name="适中 3" xfId="164"/>
    <cellStyle name="输入 2" xfId="165"/>
    <cellStyle name="输入 3" xfId="166"/>
    <cellStyle name="样式 1" xfId="167"/>
    <cellStyle name="样式 1 2" xfId="168"/>
    <cellStyle name="注释 3" xfId="1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tabSelected="1" topLeftCell="A25" workbookViewId="0">
      <selection activeCell="E30" sqref="E30"/>
    </sheetView>
  </sheetViews>
  <sheetFormatPr defaultColWidth="9.16666666666667" defaultRowHeight="11.25"/>
  <cols>
    <col min="1" max="1" width="49.5" style="24" customWidth="1"/>
    <col min="2" max="2" width="13.3333333333333" style="24" customWidth="1"/>
    <col min="3" max="3" width="34.3333333333333" style="24" customWidth="1"/>
    <col min="4" max="4" width="12.1666666666667" style="24" customWidth="1"/>
    <col min="5" max="5" width="34.3333333333333" style="24" customWidth="1"/>
    <col min="6" max="6" width="11.3333333333333" style="24" customWidth="1"/>
    <col min="7" max="7" width="34.3333333333333" style="24" customWidth="1"/>
    <col min="8" max="8" width="11.6666666666667" style="24" customWidth="1"/>
    <col min="9" max="16384" width="9.16666666666667" style="24"/>
  </cols>
  <sheetData>
    <row r="1" ht="21" customHeight="1" spans="1:256">
      <c r="A1" s="157" t="s">
        <v>0</v>
      </c>
      <c r="B1" s="157"/>
      <c r="C1" s="157"/>
      <c r="D1" s="157"/>
      <c r="E1" s="157"/>
      <c r="G1" s="158"/>
      <c r="H1" s="159" t="s">
        <v>1</v>
      </c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ht="21" customHeight="1" spans="1:256">
      <c r="A2" s="160" t="s">
        <v>2</v>
      </c>
      <c r="B2" s="160"/>
      <c r="C2" s="160"/>
      <c r="D2" s="160"/>
      <c r="E2" s="160"/>
      <c r="F2" s="160"/>
      <c r="G2" s="161"/>
      <c r="H2" s="161"/>
      <c r="I2" s="161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ht="21" customHeight="1" spans="1:256">
      <c r="A3" s="162" t="s">
        <v>3</v>
      </c>
      <c r="B3" s="162"/>
      <c r="C3" s="162"/>
      <c r="D3" s="157"/>
      <c r="E3" s="157"/>
      <c r="G3" s="158"/>
      <c r="H3" s="163" t="s">
        <v>4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ht="21" customHeight="1" spans="1:256">
      <c r="A4" s="164" t="s">
        <v>5</v>
      </c>
      <c r="B4" s="164"/>
      <c r="C4" s="164" t="s">
        <v>6</v>
      </c>
      <c r="D4" s="164"/>
      <c r="E4" s="164"/>
      <c r="F4" s="164"/>
      <c r="G4" s="165"/>
      <c r="H4" s="165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ht="21" customHeight="1" spans="1:256">
      <c r="A5" s="166" t="s">
        <v>7</v>
      </c>
      <c r="B5" s="166" t="s">
        <v>8</v>
      </c>
      <c r="C5" s="167" t="s">
        <v>9</v>
      </c>
      <c r="D5" s="168" t="s">
        <v>8</v>
      </c>
      <c r="E5" s="167" t="s">
        <v>10</v>
      </c>
      <c r="F5" s="168"/>
      <c r="G5" s="167" t="s">
        <v>11</v>
      </c>
      <c r="H5" s="168" t="s">
        <v>8</v>
      </c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ht="21" customHeight="1" spans="1:256">
      <c r="A6" s="169" t="s">
        <v>12</v>
      </c>
      <c r="B6" s="170">
        <v>681.7</v>
      </c>
      <c r="C6" s="171" t="s">
        <v>13</v>
      </c>
      <c r="D6" s="172"/>
      <c r="E6" s="173" t="s">
        <v>14</v>
      </c>
      <c r="F6" s="172">
        <f>SUM(F7:F9)</f>
        <v>742.7</v>
      </c>
      <c r="G6" s="173" t="s">
        <v>15</v>
      </c>
      <c r="H6" s="172">
        <v>657.47</v>
      </c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ht="21" customHeight="1" spans="1:256">
      <c r="A7" s="169" t="s">
        <v>16</v>
      </c>
      <c r="B7" s="170">
        <v>681.7</v>
      </c>
      <c r="C7" s="171" t="s">
        <v>17</v>
      </c>
      <c r="D7" s="172"/>
      <c r="E7" s="173" t="s">
        <v>18</v>
      </c>
      <c r="F7" s="172">
        <v>657.47</v>
      </c>
      <c r="G7" s="173" t="s">
        <v>19</v>
      </c>
      <c r="H7" s="172">
        <v>81.06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ht="21" customHeight="1" spans="1:256">
      <c r="A8" s="169" t="s">
        <v>20</v>
      </c>
      <c r="B8" s="174"/>
      <c r="C8" s="171" t="s">
        <v>21</v>
      </c>
      <c r="D8" s="172"/>
      <c r="E8" s="173" t="s">
        <v>22</v>
      </c>
      <c r="F8" s="175">
        <v>81.06</v>
      </c>
      <c r="G8" s="173" t="s">
        <v>23</v>
      </c>
      <c r="H8" s="172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ht="21" customHeight="1" spans="1:256">
      <c r="A9" s="169" t="s">
        <v>24</v>
      </c>
      <c r="B9" s="128"/>
      <c r="C9" s="171" t="s">
        <v>25</v>
      </c>
      <c r="D9" s="172"/>
      <c r="E9" s="173" t="s">
        <v>26</v>
      </c>
      <c r="F9" s="176">
        <v>4.17</v>
      </c>
      <c r="G9" s="173" t="s">
        <v>27</v>
      </c>
      <c r="H9" s="172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ht="21" customHeight="1" spans="1:256">
      <c r="A10" s="169" t="s">
        <v>28</v>
      </c>
      <c r="B10" s="128"/>
      <c r="C10" s="171" t="s">
        <v>29</v>
      </c>
      <c r="D10" s="172"/>
      <c r="E10" s="173"/>
      <c r="F10" s="177"/>
      <c r="G10" s="173" t="s">
        <v>30</v>
      </c>
      <c r="H10" s="172">
        <v>9</v>
      </c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ht="21" customHeight="1" spans="1:256">
      <c r="A11" s="169" t="s">
        <v>31</v>
      </c>
      <c r="B11" s="170"/>
      <c r="C11" s="171" t="s">
        <v>32</v>
      </c>
      <c r="D11" s="172"/>
      <c r="E11" s="173" t="s">
        <v>33</v>
      </c>
      <c r="F11" s="172">
        <f>SUM(F12:F20)</f>
        <v>9</v>
      </c>
      <c r="G11" s="173" t="s">
        <v>34</v>
      </c>
      <c r="H11" s="172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ht="21" customHeight="1" spans="1:256">
      <c r="A12" s="169" t="s">
        <v>35</v>
      </c>
      <c r="B12" s="128"/>
      <c r="C12" s="171" t="s">
        <v>36</v>
      </c>
      <c r="D12" s="172"/>
      <c r="E12" s="173" t="s">
        <v>22</v>
      </c>
      <c r="F12" s="172">
        <v>9</v>
      </c>
      <c r="G12" s="173" t="s">
        <v>37</v>
      </c>
      <c r="H12" s="172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ht="21" customHeight="1" spans="1:256">
      <c r="A13" s="169" t="s">
        <v>38</v>
      </c>
      <c r="B13" s="128"/>
      <c r="C13" s="171" t="s">
        <v>39</v>
      </c>
      <c r="D13" s="172"/>
      <c r="E13" s="173" t="s">
        <v>26</v>
      </c>
      <c r="F13" s="172"/>
      <c r="G13" s="173" t="s">
        <v>40</v>
      </c>
      <c r="H13" s="172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ht="21" customHeight="1" spans="1:256">
      <c r="A14" s="169" t="s">
        <v>41</v>
      </c>
      <c r="B14" s="178"/>
      <c r="C14" s="171" t="s">
        <v>42</v>
      </c>
      <c r="D14" s="172"/>
      <c r="E14" s="173" t="s">
        <v>43</v>
      </c>
      <c r="F14" s="172"/>
      <c r="G14" s="173" t="s">
        <v>44</v>
      </c>
      <c r="H14" s="172">
        <v>4.17</v>
      </c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ht="21" customHeight="1" spans="1:256">
      <c r="A15" s="169" t="s">
        <v>45</v>
      </c>
      <c r="B15" s="178">
        <v>0</v>
      </c>
      <c r="C15" s="171" t="s">
        <v>46</v>
      </c>
      <c r="D15" s="172">
        <v>751.7</v>
      </c>
      <c r="E15" s="173" t="s">
        <v>47</v>
      </c>
      <c r="F15" s="172"/>
      <c r="G15" s="173" t="s">
        <v>48</v>
      </c>
      <c r="H15" s="172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8"/>
      <c r="FK15" s="158"/>
      <c r="FL15" s="158"/>
      <c r="FM15" s="158"/>
      <c r="FN15" s="158"/>
      <c r="FO15" s="158"/>
      <c r="FP15" s="158"/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8"/>
      <c r="GC15" s="158"/>
      <c r="GD15" s="158"/>
      <c r="GE15" s="158"/>
      <c r="GF15" s="158"/>
      <c r="GG15" s="158"/>
      <c r="GH15" s="158"/>
      <c r="GI15" s="158"/>
      <c r="GJ15" s="158"/>
      <c r="GK15" s="158"/>
      <c r="GL15" s="158"/>
      <c r="GM15" s="158"/>
      <c r="GN15" s="158"/>
      <c r="GO15" s="158"/>
      <c r="GP15" s="158"/>
      <c r="GQ15" s="158"/>
      <c r="GR15" s="158"/>
      <c r="GS15" s="158"/>
      <c r="GT15" s="158"/>
      <c r="GU15" s="158"/>
      <c r="GV15" s="158"/>
      <c r="GW15" s="158"/>
      <c r="GX15" s="158"/>
      <c r="GY15" s="158"/>
      <c r="GZ15" s="158"/>
      <c r="HA15" s="158"/>
      <c r="HB15" s="158"/>
      <c r="HC15" s="158"/>
      <c r="HD15" s="158"/>
      <c r="HE15" s="158"/>
      <c r="HF15" s="158"/>
      <c r="HG15" s="158"/>
      <c r="HH15" s="158"/>
      <c r="HI15" s="158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8"/>
      <c r="IF15" s="158"/>
      <c r="IG15" s="158"/>
      <c r="IH15" s="158"/>
      <c r="II15" s="158"/>
      <c r="IJ15" s="158"/>
      <c r="IK15" s="158"/>
      <c r="IL15" s="158"/>
      <c r="IM15" s="158"/>
      <c r="IN15" s="158"/>
      <c r="IO15" s="158"/>
      <c r="IP15" s="158"/>
      <c r="IQ15" s="158"/>
      <c r="IR15" s="158"/>
      <c r="IS15" s="158"/>
      <c r="IT15" s="158"/>
      <c r="IU15" s="158"/>
      <c r="IV15" s="158"/>
    </row>
    <row r="16" ht="21" customHeight="1" spans="1:256">
      <c r="A16" s="169"/>
      <c r="B16" s="128"/>
      <c r="C16" s="171" t="s">
        <v>49</v>
      </c>
      <c r="D16" s="172"/>
      <c r="E16" s="173" t="s">
        <v>50</v>
      </c>
      <c r="F16" s="172"/>
      <c r="G16" s="173" t="s">
        <v>51</v>
      </c>
      <c r="H16" s="172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158"/>
      <c r="DT16" s="158"/>
      <c r="DU16" s="158"/>
      <c r="DV16" s="158"/>
      <c r="DW16" s="158"/>
      <c r="DX16" s="158"/>
      <c r="DY16" s="158"/>
      <c r="DZ16" s="158"/>
      <c r="EA16" s="158"/>
      <c r="EB16" s="158"/>
      <c r="EC16" s="158"/>
      <c r="ED16" s="158"/>
      <c r="EE16" s="158"/>
      <c r="EF16" s="158"/>
      <c r="EG16" s="158"/>
      <c r="EH16" s="158"/>
      <c r="EI16" s="158"/>
      <c r="EJ16" s="158"/>
      <c r="EK16" s="158"/>
      <c r="EL16" s="158"/>
      <c r="EM16" s="158"/>
      <c r="EN16" s="158"/>
      <c r="EO16" s="158"/>
      <c r="EP16" s="158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58"/>
      <c r="FC16" s="158"/>
      <c r="FD16" s="158"/>
      <c r="FE16" s="158"/>
      <c r="FF16" s="158"/>
      <c r="FG16" s="158"/>
      <c r="FH16" s="158"/>
      <c r="FI16" s="158"/>
      <c r="FJ16" s="158"/>
      <c r="FK16" s="158"/>
      <c r="FL16" s="158"/>
      <c r="FM16" s="158"/>
      <c r="FN16" s="158"/>
      <c r="FO16" s="158"/>
      <c r="FP16" s="158"/>
      <c r="FQ16" s="158"/>
      <c r="FR16" s="158"/>
      <c r="FS16" s="158"/>
      <c r="FT16" s="158"/>
      <c r="FU16" s="158"/>
      <c r="FV16" s="158"/>
      <c r="FW16" s="158"/>
      <c r="FX16" s="158"/>
      <c r="FY16" s="158"/>
      <c r="FZ16" s="158"/>
      <c r="GA16" s="158"/>
      <c r="GB16" s="158"/>
      <c r="GC16" s="158"/>
      <c r="GD16" s="158"/>
      <c r="GE16" s="158"/>
      <c r="GF16" s="158"/>
      <c r="GG16" s="158"/>
      <c r="GH16" s="158"/>
      <c r="GI16" s="158"/>
      <c r="GJ16" s="158"/>
      <c r="GK16" s="158"/>
      <c r="GL16" s="158"/>
      <c r="GM16" s="158"/>
      <c r="GN16" s="158"/>
      <c r="GO16" s="158"/>
      <c r="GP16" s="158"/>
      <c r="GQ16" s="158"/>
      <c r="GR16" s="158"/>
      <c r="GS16" s="158"/>
      <c r="GT16" s="158"/>
      <c r="GU16" s="158"/>
      <c r="GV16" s="158"/>
      <c r="GW16" s="158"/>
      <c r="GX16" s="158"/>
      <c r="GY16" s="158"/>
      <c r="GZ16" s="158"/>
      <c r="HA16" s="158"/>
      <c r="HB16" s="158"/>
      <c r="HC16" s="158"/>
      <c r="HD16" s="158"/>
      <c r="HE16" s="158"/>
      <c r="HF16" s="158"/>
      <c r="HG16" s="158"/>
      <c r="HH16" s="158"/>
      <c r="HI16" s="158"/>
      <c r="HJ16" s="158"/>
      <c r="HK16" s="158"/>
      <c r="HL16" s="158"/>
      <c r="HM16" s="158"/>
      <c r="HN16" s="158"/>
      <c r="HO16" s="158"/>
      <c r="HP16" s="158"/>
      <c r="HQ16" s="158"/>
      <c r="HR16" s="158"/>
      <c r="HS16" s="158"/>
      <c r="HT16" s="158"/>
      <c r="HU16" s="158"/>
      <c r="HV16" s="158"/>
      <c r="HW16" s="158"/>
      <c r="HX16" s="158"/>
      <c r="HY16" s="158"/>
      <c r="HZ16" s="158"/>
      <c r="IA16" s="158"/>
      <c r="IB16" s="158"/>
      <c r="IC16" s="158"/>
      <c r="ID16" s="158"/>
      <c r="IE16" s="158"/>
      <c r="IF16" s="158"/>
      <c r="IG16" s="158"/>
      <c r="IH16" s="158"/>
      <c r="II16" s="158"/>
      <c r="IJ16" s="158"/>
      <c r="IK16" s="158"/>
      <c r="IL16" s="158"/>
      <c r="IM16" s="158"/>
      <c r="IN16" s="158"/>
      <c r="IO16" s="158"/>
      <c r="IP16" s="158"/>
      <c r="IQ16" s="158"/>
      <c r="IR16" s="158"/>
      <c r="IS16" s="158"/>
      <c r="IT16" s="158"/>
      <c r="IU16" s="158"/>
      <c r="IV16" s="158"/>
    </row>
    <row r="17" ht="21" customHeight="1" spans="1:256">
      <c r="A17" s="179"/>
      <c r="B17" s="128"/>
      <c r="C17" s="171" t="s">
        <v>52</v>
      </c>
      <c r="D17" s="172"/>
      <c r="E17" s="173" t="s">
        <v>53</v>
      </c>
      <c r="F17" s="172"/>
      <c r="G17" s="173" t="s">
        <v>54</v>
      </c>
      <c r="H17" s="172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158"/>
      <c r="EG17" s="158"/>
      <c r="EH17" s="158"/>
      <c r="EI17" s="158"/>
      <c r="EJ17" s="158"/>
      <c r="EK17" s="158"/>
      <c r="EL17" s="158"/>
      <c r="EM17" s="158"/>
      <c r="EN17" s="158"/>
      <c r="EO17" s="158"/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158"/>
      <c r="FF17" s="158"/>
      <c r="FG17" s="158"/>
      <c r="FH17" s="158"/>
      <c r="FI17" s="158"/>
      <c r="FJ17" s="158"/>
      <c r="FK17" s="158"/>
      <c r="FL17" s="158"/>
      <c r="FM17" s="158"/>
      <c r="FN17" s="158"/>
      <c r="FO17" s="158"/>
      <c r="FP17" s="158"/>
      <c r="FQ17" s="158"/>
      <c r="FR17" s="158"/>
      <c r="FS17" s="158"/>
      <c r="FT17" s="158"/>
      <c r="FU17" s="158"/>
      <c r="FV17" s="158"/>
      <c r="FW17" s="158"/>
      <c r="FX17" s="158"/>
      <c r="FY17" s="158"/>
      <c r="FZ17" s="158"/>
      <c r="GA17" s="158"/>
      <c r="GB17" s="158"/>
      <c r="GC17" s="158"/>
      <c r="GD17" s="158"/>
      <c r="GE17" s="158"/>
      <c r="GF17" s="158"/>
      <c r="GG17" s="158"/>
      <c r="GH17" s="158"/>
      <c r="GI17" s="158"/>
      <c r="GJ17" s="158"/>
      <c r="GK17" s="158"/>
      <c r="GL17" s="158"/>
      <c r="GM17" s="158"/>
      <c r="GN17" s="158"/>
      <c r="GO17" s="158"/>
      <c r="GP17" s="158"/>
      <c r="GQ17" s="158"/>
      <c r="GR17" s="158"/>
      <c r="GS17" s="158"/>
      <c r="GT17" s="158"/>
      <c r="GU17" s="158"/>
      <c r="GV17" s="158"/>
      <c r="GW17" s="158"/>
      <c r="GX17" s="158"/>
      <c r="GY17" s="158"/>
      <c r="GZ17" s="158"/>
      <c r="HA17" s="158"/>
      <c r="HB17" s="158"/>
      <c r="HC17" s="158"/>
      <c r="HD17" s="158"/>
      <c r="HE17" s="158"/>
      <c r="HF17" s="158"/>
      <c r="HG17" s="158"/>
      <c r="HH17" s="158"/>
      <c r="HI17" s="158"/>
      <c r="HJ17" s="158"/>
      <c r="HK17" s="158"/>
      <c r="HL17" s="158"/>
      <c r="HM17" s="158"/>
      <c r="HN17" s="158"/>
      <c r="HO17" s="158"/>
      <c r="HP17" s="158"/>
      <c r="HQ17" s="158"/>
      <c r="HR17" s="158"/>
      <c r="HS17" s="158"/>
      <c r="HT17" s="158"/>
      <c r="HU17" s="158"/>
      <c r="HV17" s="158"/>
      <c r="HW17" s="158"/>
      <c r="HX17" s="158"/>
      <c r="HY17" s="158"/>
      <c r="HZ17" s="158"/>
      <c r="IA17" s="158"/>
      <c r="IB17" s="158"/>
      <c r="IC17" s="158"/>
      <c r="ID17" s="158"/>
      <c r="IE17" s="158"/>
      <c r="IF17" s="158"/>
      <c r="IG17" s="158"/>
      <c r="IH17" s="158"/>
      <c r="II17" s="158"/>
      <c r="IJ17" s="158"/>
      <c r="IK17" s="158"/>
      <c r="IL17" s="158"/>
      <c r="IM17" s="158"/>
      <c r="IN17" s="158"/>
      <c r="IO17" s="158"/>
      <c r="IP17" s="158"/>
      <c r="IQ17" s="158"/>
      <c r="IR17" s="158"/>
      <c r="IS17" s="158"/>
      <c r="IT17" s="158"/>
      <c r="IU17" s="158"/>
      <c r="IV17" s="158"/>
    </row>
    <row r="18" ht="21" customHeight="1" spans="1:256">
      <c r="A18" s="179"/>
      <c r="B18" s="128"/>
      <c r="C18" s="171" t="s">
        <v>55</v>
      </c>
      <c r="D18" s="172"/>
      <c r="E18" s="173" t="s">
        <v>56</v>
      </c>
      <c r="F18" s="172"/>
      <c r="G18" s="173" t="s">
        <v>57</v>
      </c>
      <c r="H18" s="172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8"/>
      <c r="CQ18" s="158"/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158"/>
      <c r="DE18" s="158"/>
      <c r="DF18" s="158"/>
      <c r="DG18" s="158"/>
      <c r="DH18" s="158"/>
      <c r="DI18" s="158"/>
      <c r="DJ18" s="158"/>
      <c r="DK18" s="158"/>
      <c r="DL18" s="158"/>
      <c r="DM18" s="158"/>
      <c r="DN18" s="158"/>
      <c r="DO18" s="158"/>
      <c r="DP18" s="158"/>
      <c r="DQ18" s="158"/>
      <c r="DR18" s="158"/>
      <c r="DS18" s="158"/>
      <c r="DT18" s="158"/>
      <c r="DU18" s="158"/>
      <c r="DV18" s="158"/>
      <c r="DW18" s="158"/>
      <c r="DX18" s="158"/>
      <c r="DY18" s="158"/>
      <c r="DZ18" s="158"/>
      <c r="EA18" s="158"/>
      <c r="EB18" s="158"/>
      <c r="EC18" s="158"/>
      <c r="ED18" s="158"/>
      <c r="EE18" s="158"/>
      <c r="EF18" s="158"/>
      <c r="EG18" s="158"/>
      <c r="EH18" s="158"/>
      <c r="EI18" s="158"/>
      <c r="EJ18" s="158"/>
      <c r="EK18" s="158"/>
      <c r="EL18" s="158"/>
      <c r="EM18" s="158"/>
      <c r="EN18" s="158"/>
      <c r="EO18" s="158"/>
      <c r="EP18" s="158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58"/>
      <c r="FC18" s="158"/>
      <c r="FD18" s="158"/>
      <c r="FE18" s="158"/>
      <c r="FF18" s="158"/>
      <c r="FG18" s="158"/>
      <c r="FH18" s="158"/>
      <c r="FI18" s="158"/>
      <c r="FJ18" s="158"/>
      <c r="FK18" s="158"/>
      <c r="FL18" s="158"/>
      <c r="FM18" s="158"/>
      <c r="FN18" s="158"/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58"/>
      <c r="GC18" s="158"/>
      <c r="GD18" s="158"/>
      <c r="GE18" s="158"/>
      <c r="GF18" s="158"/>
      <c r="GG18" s="158"/>
      <c r="GH18" s="158"/>
      <c r="GI18" s="158"/>
      <c r="GJ18" s="158"/>
      <c r="GK18" s="158"/>
      <c r="GL18" s="158"/>
      <c r="GM18" s="158"/>
      <c r="GN18" s="158"/>
      <c r="GO18" s="158"/>
      <c r="GP18" s="158"/>
      <c r="GQ18" s="158"/>
      <c r="GR18" s="158"/>
      <c r="GS18" s="158"/>
      <c r="GT18" s="158"/>
      <c r="GU18" s="158"/>
      <c r="GV18" s="158"/>
      <c r="GW18" s="158"/>
      <c r="GX18" s="158"/>
      <c r="GY18" s="158"/>
      <c r="GZ18" s="158"/>
      <c r="HA18" s="158"/>
      <c r="HB18" s="158"/>
      <c r="HC18" s="158"/>
      <c r="HD18" s="158"/>
      <c r="HE18" s="158"/>
      <c r="HF18" s="158"/>
      <c r="HG18" s="158"/>
      <c r="HH18" s="158"/>
      <c r="HI18" s="158"/>
      <c r="HJ18" s="158"/>
      <c r="HK18" s="158"/>
      <c r="HL18" s="158"/>
      <c r="HM18" s="158"/>
      <c r="HN18" s="158"/>
      <c r="HO18" s="158"/>
      <c r="HP18" s="158"/>
      <c r="HQ18" s="158"/>
      <c r="HR18" s="158"/>
      <c r="HS18" s="158"/>
      <c r="HT18" s="158"/>
      <c r="HU18" s="158"/>
      <c r="HV18" s="158"/>
      <c r="HW18" s="158"/>
      <c r="HX18" s="158"/>
      <c r="HY18" s="158"/>
      <c r="HZ18" s="158"/>
      <c r="IA18" s="158"/>
      <c r="IB18" s="158"/>
      <c r="IC18" s="158"/>
      <c r="ID18" s="158"/>
      <c r="IE18" s="158"/>
      <c r="IF18" s="158"/>
      <c r="IG18" s="158"/>
      <c r="IH18" s="158"/>
      <c r="II18" s="158"/>
      <c r="IJ18" s="158"/>
      <c r="IK18" s="158"/>
      <c r="IL18" s="158"/>
      <c r="IM18" s="158"/>
      <c r="IN18" s="158"/>
      <c r="IO18" s="158"/>
      <c r="IP18" s="158"/>
      <c r="IQ18" s="158"/>
      <c r="IR18" s="158"/>
      <c r="IS18" s="158"/>
      <c r="IT18" s="158"/>
      <c r="IU18" s="158"/>
      <c r="IV18" s="158"/>
    </row>
    <row r="19" ht="21" customHeight="1" spans="1:256">
      <c r="A19" s="179"/>
      <c r="B19" s="128"/>
      <c r="C19" s="171" t="s">
        <v>58</v>
      </c>
      <c r="D19" s="172"/>
      <c r="E19" s="173" t="s">
        <v>59</v>
      </c>
      <c r="F19" s="172"/>
      <c r="G19" s="173" t="s">
        <v>60</v>
      </c>
      <c r="H19" s="172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8"/>
      <c r="FG19" s="158"/>
      <c r="FH19" s="158"/>
      <c r="FI19" s="158"/>
      <c r="FJ19" s="158"/>
      <c r="FK19" s="158"/>
      <c r="FL19" s="158"/>
      <c r="FM19" s="158"/>
      <c r="FN19" s="158"/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  <c r="IK19" s="158"/>
      <c r="IL19" s="158"/>
      <c r="IM19" s="158"/>
      <c r="IN19" s="158"/>
      <c r="IO19" s="158"/>
      <c r="IP19" s="158"/>
      <c r="IQ19" s="158"/>
      <c r="IR19" s="158"/>
      <c r="IS19" s="158"/>
      <c r="IT19" s="158"/>
      <c r="IU19" s="158"/>
      <c r="IV19" s="158"/>
    </row>
    <row r="20" ht="21" customHeight="1" spans="1:256">
      <c r="A20" s="179"/>
      <c r="B20" s="128"/>
      <c r="C20" s="180" t="s">
        <v>61</v>
      </c>
      <c r="D20" s="172"/>
      <c r="E20" s="173" t="s">
        <v>62</v>
      </c>
      <c r="F20" s="175"/>
      <c r="G20" s="173" t="s">
        <v>63</v>
      </c>
      <c r="H20" s="175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8"/>
      <c r="FG20" s="158"/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  <c r="IV20" s="158"/>
    </row>
    <row r="21" ht="21" customHeight="1" spans="1:256">
      <c r="A21" s="179"/>
      <c r="B21" s="128"/>
      <c r="C21" s="180" t="s">
        <v>64</v>
      </c>
      <c r="D21" s="172"/>
      <c r="E21" s="173" t="s">
        <v>65</v>
      </c>
      <c r="F21" s="177"/>
      <c r="G21" s="181"/>
      <c r="H21" s="182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158"/>
      <c r="DV21" s="158"/>
      <c r="DW21" s="158"/>
      <c r="DX21" s="158"/>
      <c r="DY21" s="158"/>
      <c r="DZ21" s="158"/>
      <c r="EA21" s="158"/>
      <c r="EB21" s="158"/>
      <c r="EC21" s="158"/>
      <c r="ED21" s="158"/>
      <c r="EE21" s="158"/>
      <c r="EF21" s="158"/>
      <c r="EG21" s="158"/>
      <c r="EH21" s="158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58"/>
      <c r="FC21" s="158"/>
      <c r="FD21" s="158"/>
      <c r="FE21" s="158"/>
      <c r="FF21" s="158"/>
      <c r="FG21" s="158"/>
      <c r="FH21" s="158"/>
      <c r="FI21" s="158"/>
      <c r="FJ21" s="158"/>
      <c r="FK21" s="158"/>
      <c r="FL21" s="158"/>
      <c r="FM21" s="158"/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8"/>
      <c r="GQ21" s="158"/>
      <c r="GR21" s="158"/>
      <c r="GS21" s="158"/>
      <c r="GT21" s="158"/>
      <c r="GU21" s="158"/>
      <c r="GV21" s="158"/>
      <c r="GW21" s="158"/>
      <c r="GX21" s="158"/>
      <c r="GY21" s="158"/>
      <c r="GZ21" s="158"/>
      <c r="HA21" s="158"/>
      <c r="HB21" s="158"/>
      <c r="HC21" s="158"/>
      <c r="HD21" s="158"/>
      <c r="HE21" s="158"/>
      <c r="HF21" s="158"/>
      <c r="HG21" s="158"/>
      <c r="HH21" s="158"/>
      <c r="HI21" s="158"/>
      <c r="HJ21" s="158"/>
      <c r="HK21" s="158"/>
      <c r="HL21" s="158"/>
      <c r="HM21" s="158"/>
      <c r="HN21" s="158"/>
      <c r="HO21" s="158"/>
      <c r="HP21" s="158"/>
      <c r="HQ21" s="158"/>
      <c r="HR21" s="158"/>
      <c r="HS21" s="158"/>
      <c r="HT21" s="158"/>
      <c r="HU21" s="158"/>
      <c r="HV21" s="158"/>
      <c r="HW21" s="158"/>
      <c r="HX21" s="158"/>
      <c r="HY21" s="158"/>
      <c r="HZ21" s="158"/>
      <c r="IA21" s="158"/>
      <c r="IB21" s="158"/>
      <c r="IC21" s="158"/>
      <c r="ID21" s="158"/>
      <c r="IE21" s="158"/>
      <c r="IF21" s="158"/>
      <c r="IG21" s="158"/>
      <c r="IH21" s="158"/>
      <c r="II21" s="158"/>
      <c r="IJ21" s="158"/>
      <c r="IK21" s="158"/>
      <c r="IL21" s="158"/>
      <c r="IM21" s="158"/>
      <c r="IN21" s="158"/>
      <c r="IO21" s="158"/>
      <c r="IP21" s="158"/>
      <c r="IQ21" s="158"/>
      <c r="IR21" s="158"/>
      <c r="IS21" s="158"/>
      <c r="IT21" s="158"/>
      <c r="IU21" s="158"/>
      <c r="IV21" s="158"/>
    </row>
    <row r="22" ht="21" customHeight="1" spans="1:256">
      <c r="A22" s="179"/>
      <c r="B22" s="128"/>
      <c r="C22" s="180" t="s">
        <v>66</v>
      </c>
      <c r="D22" s="172"/>
      <c r="E22" s="173" t="s">
        <v>67</v>
      </c>
      <c r="F22" s="172"/>
      <c r="G22" s="181"/>
      <c r="H22" s="183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  <c r="EA22" s="158"/>
      <c r="EB22" s="158"/>
      <c r="EC22" s="158"/>
      <c r="ED22" s="158"/>
      <c r="EE22" s="158"/>
      <c r="EF22" s="158"/>
      <c r="EG22" s="158"/>
      <c r="EH22" s="158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  <c r="FB22" s="158"/>
      <c r="FC22" s="158"/>
      <c r="FD22" s="158"/>
      <c r="FE22" s="158"/>
      <c r="FF22" s="158"/>
      <c r="FG22" s="158"/>
      <c r="FH22" s="158"/>
      <c r="FI22" s="158"/>
      <c r="FJ22" s="158"/>
      <c r="FK22" s="158"/>
      <c r="FL22" s="158"/>
      <c r="FM22" s="158"/>
      <c r="FN22" s="158"/>
      <c r="FO22" s="158"/>
      <c r="FP22" s="158"/>
      <c r="FQ22" s="158"/>
      <c r="FR22" s="158"/>
      <c r="FS22" s="158"/>
      <c r="FT22" s="158"/>
      <c r="FU22" s="158"/>
      <c r="FV22" s="158"/>
      <c r="FW22" s="158"/>
      <c r="FX22" s="158"/>
      <c r="FY22" s="158"/>
      <c r="FZ22" s="158"/>
      <c r="GA22" s="158"/>
      <c r="GB22" s="158"/>
      <c r="GC22" s="158"/>
      <c r="GD22" s="158"/>
      <c r="GE22" s="158"/>
      <c r="GF22" s="158"/>
      <c r="GG22" s="158"/>
      <c r="GH22" s="158"/>
      <c r="GI22" s="158"/>
      <c r="GJ22" s="158"/>
      <c r="GK22" s="158"/>
      <c r="GL22" s="158"/>
      <c r="GM22" s="158"/>
      <c r="GN22" s="158"/>
      <c r="GO22" s="158"/>
      <c r="GP22" s="158"/>
      <c r="GQ22" s="158"/>
      <c r="GR22" s="158"/>
      <c r="GS22" s="158"/>
      <c r="GT22" s="158"/>
      <c r="GU22" s="158"/>
      <c r="GV22" s="158"/>
      <c r="GW22" s="158"/>
      <c r="GX22" s="158"/>
      <c r="GY22" s="158"/>
      <c r="GZ22" s="158"/>
      <c r="HA22" s="158"/>
      <c r="HB22" s="158"/>
      <c r="HC22" s="158"/>
      <c r="HD22" s="158"/>
      <c r="HE22" s="158"/>
      <c r="HF22" s="158"/>
      <c r="HG22" s="158"/>
      <c r="HH22" s="158"/>
      <c r="HI22" s="158"/>
      <c r="HJ22" s="158"/>
      <c r="HK22" s="158"/>
      <c r="HL22" s="158"/>
      <c r="HM22" s="158"/>
      <c r="HN22" s="158"/>
      <c r="HO22" s="158"/>
      <c r="HP22" s="158"/>
      <c r="HQ22" s="158"/>
      <c r="HR22" s="158"/>
      <c r="HS22" s="158"/>
      <c r="HT22" s="158"/>
      <c r="HU22" s="158"/>
      <c r="HV22" s="158"/>
      <c r="HW22" s="158"/>
      <c r="HX22" s="158"/>
      <c r="HY22" s="158"/>
      <c r="HZ22" s="158"/>
      <c r="IA22" s="158"/>
      <c r="IB22" s="158"/>
      <c r="IC22" s="158"/>
      <c r="ID22" s="158"/>
      <c r="IE22" s="158"/>
      <c r="IF22" s="158"/>
      <c r="IG22" s="158"/>
      <c r="IH22" s="158"/>
      <c r="II22" s="158"/>
      <c r="IJ22" s="158"/>
      <c r="IK22" s="158"/>
      <c r="IL22" s="158"/>
      <c r="IM22" s="158"/>
      <c r="IN22" s="158"/>
      <c r="IO22" s="158"/>
      <c r="IP22" s="158"/>
      <c r="IQ22" s="158"/>
      <c r="IR22" s="158"/>
      <c r="IS22" s="158"/>
      <c r="IT22" s="158"/>
      <c r="IU22" s="158"/>
      <c r="IV22" s="158"/>
    </row>
    <row r="23" ht="21" customHeight="1" spans="1:256">
      <c r="A23" s="179"/>
      <c r="B23" s="128"/>
      <c r="C23" s="180" t="s">
        <v>68</v>
      </c>
      <c r="D23" s="172"/>
      <c r="E23" s="173" t="s">
        <v>69</v>
      </c>
      <c r="F23" s="175"/>
      <c r="G23" s="181"/>
      <c r="H23" s="183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  <c r="EB23" s="158"/>
      <c r="EC23" s="158"/>
      <c r="ED23" s="158"/>
      <c r="EE23" s="158"/>
      <c r="EF23" s="158"/>
      <c r="EG23" s="158"/>
      <c r="EH23" s="158"/>
      <c r="EI23" s="158"/>
      <c r="EJ23" s="158"/>
      <c r="EK23" s="158"/>
      <c r="EL23" s="158"/>
      <c r="EM23" s="158"/>
      <c r="EN23" s="158"/>
      <c r="EO23" s="158"/>
      <c r="EP23" s="158"/>
      <c r="EQ23" s="158"/>
      <c r="ER23" s="158"/>
      <c r="ES23" s="158"/>
      <c r="ET23" s="158"/>
      <c r="EU23" s="158"/>
      <c r="EV23" s="158"/>
      <c r="EW23" s="158"/>
      <c r="EX23" s="158"/>
      <c r="EY23" s="158"/>
      <c r="EZ23" s="158"/>
      <c r="FA23" s="158"/>
      <c r="FB23" s="158"/>
      <c r="FC23" s="158"/>
      <c r="FD23" s="158"/>
      <c r="FE23" s="158"/>
      <c r="FF23" s="158"/>
      <c r="FG23" s="158"/>
      <c r="FH23" s="158"/>
      <c r="FI23" s="158"/>
      <c r="FJ23" s="158"/>
      <c r="FK23" s="158"/>
      <c r="FL23" s="158"/>
      <c r="FM23" s="158"/>
      <c r="FN23" s="158"/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  <c r="IK23" s="158"/>
      <c r="IL23" s="158"/>
      <c r="IM23" s="158"/>
      <c r="IN23" s="158"/>
      <c r="IO23" s="158"/>
      <c r="IP23" s="158"/>
      <c r="IQ23" s="158"/>
      <c r="IR23" s="158"/>
      <c r="IS23" s="158"/>
      <c r="IT23" s="158"/>
      <c r="IU23" s="158"/>
      <c r="IV23" s="158"/>
    </row>
    <row r="24" ht="21" customHeight="1" spans="1:256">
      <c r="A24" s="169"/>
      <c r="B24" s="128"/>
      <c r="C24" s="180" t="s">
        <v>70</v>
      </c>
      <c r="D24" s="172"/>
      <c r="F24" s="176"/>
      <c r="G24" s="169"/>
      <c r="H24" s="183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158"/>
      <c r="IU24" s="158"/>
      <c r="IV24" s="158"/>
    </row>
    <row r="25" ht="21" customHeight="1" spans="1:256">
      <c r="A25" s="169"/>
      <c r="B25" s="128"/>
      <c r="C25" s="184" t="s">
        <v>71</v>
      </c>
      <c r="D25" s="172"/>
      <c r="E25" s="181"/>
      <c r="F25" s="175"/>
      <c r="G25" s="169"/>
      <c r="H25" s="183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  <c r="IJ25" s="158"/>
      <c r="IK25" s="158"/>
      <c r="IL25" s="158"/>
      <c r="IM25" s="158"/>
      <c r="IN25" s="158"/>
      <c r="IO25" s="158"/>
      <c r="IP25" s="158"/>
      <c r="IQ25" s="158"/>
      <c r="IR25" s="158"/>
      <c r="IS25" s="158"/>
      <c r="IT25" s="158"/>
      <c r="IU25" s="158"/>
      <c r="IV25" s="158"/>
    </row>
    <row r="26" ht="21" customHeight="1" spans="1:256">
      <c r="A26" s="169"/>
      <c r="B26" s="128"/>
      <c r="C26" s="184" t="s">
        <v>72</v>
      </c>
      <c r="D26" s="172"/>
      <c r="E26" s="181"/>
      <c r="F26" s="175"/>
      <c r="G26" s="169"/>
      <c r="H26" s="183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  <c r="EB26" s="158"/>
      <c r="EC26" s="158"/>
      <c r="ED26" s="158"/>
      <c r="EE26" s="158"/>
      <c r="EF26" s="158"/>
      <c r="EG26" s="158"/>
      <c r="EH26" s="158"/>
      <c r="EI26" s="158"/>
      <c r="EJ26" s="158"/>
      <c r="EK26" s="158"/>
      <c r="EL26" s="158"/>
      <c r="EM26" s="158"/>
      <c r="EN26" s="158"/>
      <c r="EO26" s="158"/>
      <c r="EP26" s="158"/>
      <c r="EQ26" s="158"/>
      <c r="ER26" s="158"/>
      <c r="ES26" s="158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  <c r="FW26" s="158"/>
      <c r="FX26" s="158"/>
      <c r="FY26" s="158"/>
      <c r="FZ26" s="158"/>
      <c r="GA26" s="158"/>
      <c r="GB26" s="158"/>
      <c r="GC26" s="158"/>
      <c r="GD26" s="158"/>
      <c r="GE26" s="158"/>
      <c r="GF26" s="158"/>
      <c r="GG26" s="158"/>
      <c r="GH26" s="158"/>
      <c r="GI26" s="158"/>
      <c r="GJ26" s="158"/>
      <c r="GK26" s="158"/>
      <c r="GL26" s="158"/>
      <c r="GM26" s="158"/>
      <c r="GN26" s="158"/>
      <c r="GO26" s="158"/>
      <c r="GP26" s="158"/>
      <c r="GQ26" s="158"/>
      <c r="GR26" s="158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  <c r="IG26" s="158"/>
      <c r="IH26" s="158"/>
      <c r="II26" s="158"/>
      <c r="IJ26" s="158"/>
      <c r="IK26" s="158"/>
      <c r="IL26" s="158"/>
      <c r="IM26" s="158"/>
      <c r="IN26" s="158"/>
      <c r="IO26" s="158"/>
      <c r="IP26" s="158"/>
      <c r="IQ26" s="158"/>
      <c r="IR26" s="158"/>
      <c r="IS26" s="158"/>
      <c r="IT26" s="158"/>
      <c r="IU26" s="158"/>
      <c r="IV26" s="158"/>
    </row>
    <row r="27" ht="21" customHeight="1" spans="1:256">
      <c r="A27" s="169"/>
      <c r="B27" s="128"/>
      <c r="C27" s="180" t="s">
        <v>73</v>
      </c>
      <c r="D27" s="172"/>
      <c r="E27" s="181"/>
      <c r="F27" s="175"/>
      <c r="G27" s="169"/>
      <c r="H27" s="183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  <c r="IJ27" s="158"/>
      <c r="IK27" s="158"/>
      <c r="IL27" s="158"/>
      <c r="IM27" s="158"/>
      <c r="IN27" s="158"/>
      <c r="IO27" s="158"/>
      <c r="IP27" s="158"/>
      <c r="IQ27" s="158"/>
      <c r="IR27" s="158"/>
      <c r="IS27" s="158"/>
      <c r="IT27" s="158"/>
      <c r="IU27" s="158"/>
      <c r="IV27" s="158"/>
    </row>
    <row r="28" ht="21" customHeight="1" spans="1:256">
      <c r="A28" s="169"/>
      <c r="B28" s="128"/>
      <c r="C28" s="185" t="s">
        <v>74</v>
      </c>
      <c r="D28" s="172"/>
      <c r="E28" s="181"/>
      <c r="F28" s="175"/>
      <c r="G28" s="169"/>
      <c r="H28" s="183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158"/>
      <c r="DI28" s="158"/>
      <c r="DJ28" s="158"/>
      <c r="DK28" s="158"/>
      <c r="DL28" s="158"/>
      <c r="DM28" s="158"/>
      <c r="DN28" s="158"/>
      <c r="DO28" s="158"/>
      <c r="DP28" s="158"/>
      <c r="DQ28" s="158"/>
      <c r="DR28" s="158"/>
      <c r="DS28" s="158"/>
      <c r="DT28" s="158"/>
      <c r="DU28" s="158"/>
      <c r="DV28" s="158"/>
      <c r="DW28" s="158"/>
      <c r="DX28" s="158"/>
      <c r="DY28" s="158"/>
      <c r="DZ28" s="158"/>
      <c r="EA28" s="158"/>
      <c r="EB28" s="158"/>
      <c r="EC28" s="158"/>
      <c r="ED28" s="158"/>
      <c r="EE28" s="158"/>
      <c r="EF28" s="158"/>
      <c r="EG28" s="158"/>
      <c r="EH28" s="158"/>
      <c r="EI28" s="158"/>
      <c r="EJ28" s="158"/>
      <c r="EK28" s="158"/>
      <c r="EL28" s="158"/>
      <c r="EM28" s="158"/>
      <c r="EN28" s="158"/>
      <c r="EO28" s="158"/>
      <c r="EP28" s="158"/>
      <c r="EQ28" s="158"/>
      <c r="ER28" s="158"/>
      <c r="ES28" s="158"/>
      <c r="ET28" s="158"/>
      <c r="EU28" s="158"/>
      <c r="EV28" s="158"/>
      <c r="EW28" s="158"/>
      <c r="EX28" s="158"/>
      <c r="EY28" s="158"/>
      <c r="EZ28" s="158"/>
      <c r="FA28" s="158"/>
      <c r="FB28" s="158"/>
      <c r="FC28" s="158"/>
      <c r="FD28" s="158"/>
      <c r="FE28" s="158"/>
      <c r="FF28" s="158"/>
      <c r="FG28" s="158"/>
      <c r="FH28" s="158"/>
      <c r="FI28" s="158"/>
      <c r="FJ28" s="158"/>
      <c r="FK28" s="158"/>
      <c r="FL28" s="158"/>
      <c r="FM28" s="158"/>
      <c r="FN28" s="158"/>
      <c r="FO28" s="158"/>
      <c r="FP28" s="158"/>
      <c r="FQ28" s="158"/>
      <c r="FR28" s="158"/>
      <c r="FS28" s="158"/>
      <c r="FT28" s="158"/>
      <c r="FU28" s="158"/>
      <c r="FV28" s="158"/>
      <c r="FW28" s="158"/>
      <c r="FX28" s="158"/>
      <c r="FY28" s="158"/>
      <c r="FZ28" s="158"/>
      <c r="GA28" s="158"/>
      <c r="GB28" s="158"/>
      <c r="GC28" s="158"/>
      <c r="GD28" s="158"/>
      <c r="GE28" s="158"/>
      <c r="GF28" s="158"/>
      <c r="GG28" s="158"/>
      <c r="GH28" s="158"/>
      <c r="GI28" s="158"/>
      <c r="GJ28" s="158"/>
      <c r="GK28" s="158"/>
      <c r="GL28" s="158"/>
      <c r="GM28" s="158"/>
      <c r="GN28" s="158"/>
      <c r="GO28" s="158"/>
      <c r="GP28" s="158"/>
      <c r="GQ28" s="158"/>
      <c r="GR28" s="158"/>
      <c r="GS28" s="158"/>
      <c r="GT28" s="158"/>
      <c r="GU28" s="158"/>
      <c r="GV28" s="158"/>
      <c r="GW28" s="158"/>
      <c r="GX28" s="158"/>
      <c r="GY28" s="158"/>
      <c r="GZ28" s="158"/>
      <c r="HA28" s="158"/>
      <c r="HB28" s="158"/>
      <c r="HC28" s="158"/>
      <c r="HD28" s="158"/>
      <c r="HE28" s="158"/>
      <c r="HF28" s="158"/>
      <c r="HG28" s="158"/>
      <c r="HH28" s="158"/>
      <c r="HI28" s="158"/>
      <c r="HJ28" s="158"/>
      <c r="HK28" s="158"/>
      <c r="HL28" s="158"/>
      <c r="HM28" s="158"/>
      <c r="HN28" s="158"/>
      <c r="HO28" s="158"/>
      <c r="HP28" s="158"/>
      <c r="HQ28" s="158"/>
      <c r="HR28" s="158"/>
      <c r="HS28" s="158"/>
      <c r="HT28" s="158"/>
      <c r="HU28" s="158"/>
      <c r="HV28" s="158"/>
      <c r="HW28" s="158"/>
      <c r="HX28" s="158"/>
      <c r="HY28" s="158"/>
      <c r="HZ28" s="158"/>
      <c r="IA28" s="158"/>
      <c r="IB28" s="158"/>
      <c r="IC28" s="158"/>
      <c r="ID28" s="158"/>
      <c r="IE28" s="158"/>
      <c r="IF28" s="158"/>
      <c r="IG28" s="158"/>
      <c r="IH28" s="158"/>
      <c r="II28" s="158"/>
      <c r="IJ28" s="158"/>
      <c r="IK28" s="158"/>
      <c r="IL28" s="158"/>
      <c r="IM28" s="158"/>
      <c r="IN28" s="158"/>
      <c r="IO28" s="158"/>
      <c r="IP28" s="158"/>
      <c r="IQ28" s="158"/>
      <c r="IR28" s="158"/>
      <c r="IS28" s="158"/>
      <c r="IT28" s="158"/>
      <c r="IU28" s="158"/>
      <c r="IV28" s="158"/>
    </row>
    <row r="29" ht="21" customHeight="1" spans="1:256">
      <c r="A29" s="169"/>
      <c r="B29" s="128"/>
      <c r="C29" s="180" t="s">
        <v>75</v>
      </c>
      <c r="D29" s="172"/>
      <c r="E29" s="181"/>
      <c r="F29" s="175"/>
      <c r="G29" s="169"/>
      <c r="H29" s="183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8"/>
      <c r="DJ29" s="158"/>
      <c r="DK29" s="158"/>
      <c r="DL29" s="158"/>
      <c r="DM29" s="158"/>
      <c r="DN29" s="158"/>
      <c r="DO29" s="158"/>
      <c r="DP29" s="158"/>
      <c r="DQ29" s="158"/>
      <c r="DR29" s="158"/>
      <c r="DS29" s="158"/>
      <c r="DT29" s="158"/>
      <c r="DU29" s="158"/>
      <c r="DV29" s="158"/>
      <c r="DW29" s="158"/>
      <c r="DX29" s="158"/>
      <c r="DY29" s="158"/>
      <c r="DZ29" s="158"/>
      <c r="EA29" s="158"/>
      <c r="EB29" s="158"/>
      <c r="EC29" s="158"/>
      <c r="ED29" s="158"/>
      <c r="EE29" s="158"/>
      <c r="EF29" s="158"/>
      <c r="EG29" s="158"/>
      <c r="EH29" s="158"/>
      <c r="EI29" s="158"/>
      <c r="EJ29" s="158"/>
      <c r="EK29" s="158"/>
      <c r="EL29" s="158"/>
      <c r="EM29" s="158"/>
      <c r="EN29" s="158"/>
      <c r="EO29" s="158"/>
      <c r="EP29" s="158"/>
      <c r="EQ29" s="158"/>
      <c r="ER29" s="158"/>
      <c r="ES29" s="158"/>
      <c r="ET29" s="158"/>
      <c r="EU29" s="158"/>
      <c r="EV29" s="158"/>
      <c r="EW29" s="158"/>
      <c r="EX29" s="158"/>
      <c r="EY29" s="158"/>
      <c r="EZ29" s="158"/>
      <c r="FA29" s="158"/>
      <c r="FB29" s="158"/>
      <c r="FC29" s="158"/>
      <c r="FD29" s="158"/>
      <c r="FE29" s="158"/>
      <c r="FF29" s="158"/>
      <c r="FG29" s="158"/>
      <c r="FH29" s="158"/>
      <c r="FI29" s="158"/>
      <c r="FJ29" s="158"/>
      <c r="FK29" s="158"/>
      <c r="FL29" s="158"/>
      <c r="FM29" s="158"/>
      <c r="FN29" s="158"/>
      <c r="FO29" s="158"/>
      <c r="FP29" s="158"/>
      <c r="FQ29" s="158"/>
      <c r="FR29" s="158"/>
      <c r="FS29" s="158"/>
      <c r="FT29" s="158"/>
      <c r="FU29" s="158"/>
      <c r="FV29" s="158"/>
      <c r="FW29" s="158"/>
      <c r="FX29" s="158"/>
      <c r="FY29" s="158"/>
      <c r="FZ29" s="158"/>
      <c r="GA29" s="158"/>
      <c r="GB29" s="158"/>
      <c r="GC29" s="158"/>
      <c r="GD29" s="158"/>
      <c r="GE29" s="158"/>
      <c r="GF29" s="158"/>
      <c r="GG29" s="158"/>
      <c r="GH29" s="158"/>
      <c r="GI29" s="158"/>
      <c r="GJ29" s="158"/>
      <c r="GK29" s="158"/>
      <c r="GL29" s="158"/>
      <c r="GM29" s="158"/>
      <c r="GN29" s="158"/>
      <c r="GO29" s="158"/>
      <c r="GP29" s="158"/>
      <c r="GQ29" s="158"/>
      <c r="GR29" s="158"/>
      <c r="GS29" s="158"/>
      <c r="GT29" s="158"/>
      <c r="GU29" s="158"/>
      <c r="GV29" s="158"/>
      <c r="GW29" s="158"/>
      <c r="GX29" s="158"/>
      <c r="GY29" s="158"/>
      <c r="GZ29" s="158"/>
      <c r="HA29" s="158"/>
      <c r="HB29" s="158"/>
      <c r="HC29" s="158"/>
      <c r="HD29" s="158"/>
      <c r="HE29" s="158"/>
      <c r="HF29" s="158"/>
      <c r="HG29" s="158"/>
      <c r="HH29" s="158"/>
      <c r="HI29" s="158"/>
      <c r="HJ29" s="158"/>
      <c r="HK29" s="158"/>
      <c r="HL29" s="158"/>
      <c r="HM29" s="158"/>
      <c r="HN29" s="158"/>
      <c r="HO29" s="158"/>
      <c r="HP29" s="158"/>
      <c r="HQ29" s="158"/>
      <c r="HR29" s="158"/>
      <c r="HS29" s="158"/>
      <c r="HT29" s="158"/>
      <c r="HU29" s="158"/>
      <c r="HV29" s="158"/>
      <c r="HW29" s="158"/>
      <c r="HX29" s="158"/>
      <c r="HY29" s="158"/>
      <c r="HZ29" s="158"/>
      <c r="IA29" s="158"/>
      <c r="IB29" s="158"/>
      <c r="IC29" s="158"/>
      <c r="ID29" s="158"/>
      <c r="IE29" s="158"/>
      <c r="IF29" s="158"/>
      <c r="IG29" s="158"/>
      <c r="IH29" s="158"/>
      <c r="II29" s="158"/>
      <c r="IJ29" s="158"/>
      <c r="IK29" s="158"/>
      <c r="IL29" s="158"/>
      <c r="IM29" s="158"/>
      <c r="IN29" s="158"/>
      <c r="IO29" s="158"/>
      <c r="IP29" s="158"/>
      <c r="IQ29" s="158"/>
      <c r="IR29" s="158"/>
      <c r="IS29" s="158"/>
      <c r="IT29" s="158"/>
      <c r="IU29" s="158"/>
      <c r="IV29" s="158"/>
    </row>
    <row r="30" ht="21" customHeight="1" spans="1:256">
      <c r="A30" s="169"/>
      <c r="B30" s="128"/>
      <c r="C30" s="180" t="s">
        <v>76</v>
      </c>
      <c r="D30" s="172"/>
      <c r="E30" s="181"/>
      <c r="F30" s="175"/>
      <c r="G30" s="169"/>
      <c r="H30" s="183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58"/>
      <c r="EH30" s="158"/>
      <c r="EI30" s="158"/>
      <c r="EJ30" s="158"/>
      <c r="EK30" s="158"/>
      <c r="EL30" s="158"/>
      <c r="EM30" s="158"/>
      <c r="EN30" s="158"/>
      <c r="EO30" s="158"/>
      <c r="EP30" s="158"/>
      <c r="EQ30" s="158"/>
      <c r="ER30" s="158"/>
      <c r="ES30" s="158"/>
      <c r="ET30" s="158"/>
      <c r="EU30" s="158"/>
      <c r="EV30" s="158"/>
      <c r="EW30" s="158"/>
      <c r="EX30" s="158"/>
      <c r="EY30" s="158"/>
      <c r="EZ30" s="158"/>
      <c r="FA30" s="158"/>
      <c r="FB30" s="158"/>
      <c r="FC30" s="158"/>
      <c r="FD30" s="158"/>
      <c r="FE30" s="158"/>
      <c r="FF30" s="158"/>
      <c r="FG30" s="158"/>
      <c r="FH30" s="158"/>
      <c r="FI30" s="158"/>
      <c r="FJ30" s="158"/>
      <c r="FK30" s="158"/>
      <c r="FL30" s="158"/>
      <c r="FM30" s="158"/>
      <c r="FN30" s="158"/>
      <c r="FO30" s="158"/>
      <c r="FP30" s="158"/>
      <c r="FQ30" s="158"/>
      <c r="FR30" s="158"/>
      <c r="FS30" s="158"/>
      <c r="FT30" s="158"/>
      <c r="FU30" s="158"/>
      <c r="FV30" s="158"/>
      <c r="FW30" s="158"/>
      <c r="FX30" s="158"/>
      <c r="FY30" s="158"/>
      <c r="FZ30" s="158"/>
      <c r="GA30" s="158"/>
      <c r="GB30" s="158"/>
      <c r="GC30" s="158"/>
      <c r="GD30" s="158"/>
      <c r="GE30" s="158"/>
      <c r="GF30" s="158"/>
      <c r="GG30" s="158"/>
      <c r="GH30" s="158"/>
      <c r="GI30" s="158"/>
      <c r="GJ30" s="158"/>
      <c r="GK30" s="158"/>
      <c r="GL30" s="158"/>
      <c r="GM30" s="158"/>
      <c r="GN30" s="158"/>
      <c r="GO30" s="158"/>
      <c r="GP30" s="158"/>
      <c r="GQ30" s="158"/>
      <c r="GR30" s="158"/>
      <c r="GS30" s="158"/>
      <c r="GT30" s="158"/>
      <c r="GU30" s="158"/>
      <c r="GV30" s="158"/>
      <c r="GW30" s="158"/>
      <c r="GX30" s="158"/>
      <c r="GY30" s="158"/>
      <c r="GZ30" s="158"/>
      <c r="HA30" s="158"/>
      <c r="HB30" s="158"/>
      <c r="HC30" s="158"/>
      <c r="HD30" s="158"/>
      <c r="HE30" s="158"/>
      <c r="HF30" s="158"/>
      <c r="HG30" s="158"/>
      <c r="HH30" s="158"/>
      <c r="HI30" s="158"/>
      <c r="HJ30" s="158"/>
      <c r="HK30" s="158"/>
      <c r="HL30" s="158"/>
      <c r="HM30" s="158"/>
      <c r="HN30" s="158"/>
      <c r="HO30" s="158"/>
      <c r="HP30" s="158"/>
      <c r="HQ30" s="158"/>
      <c r="HR30" s="158"/>
      <c r="HS30" s="158"/>
      <c r="HT30" s="158"/>
      <c r="HU30" s="158"/>
      <c r="HV30" s="158"/>
      <c r="HW30" s="158"/>
      <c r="HX30" s="158"/>
      <c r="HY30" s="158"/>
      <c r="HZ30" s="158"/>
      <c r="IA30" s="158"/>
      <c r="IB30" s="158"/>
      <c r="IC30" s="158"/>
      <c r="ID30" s="158"/>
      <c r="IE30" s="158"/>
      <c r="IF30" s="158"/>
      <c r="IG30" s="158"/>
      <c r="IH30" s="158"/>
      <c r="II30" s="158"/>
      <c r="IJ30" s="158"/>
      <c r="IK30" s="158"/>
      <c r="IL30" s="158"/>
      <c r="IM30" s="158"/>
      <c r="IN30" s="158"/>
      <c r="IO30" s="158"/>
      <c r="IP30" s="158"/>
      <c r="IQ30" s="158"/>
      <c r="IR30" s="158"/>
      <c r="IS30" s="158"/>
      <c r="IT30" s="158"/>
      <c r="IU30" s="158"/>
      <c r="IV30" s="158"/>
    </row>
    <row r="31" ht="21" customHeight="1" spans="1:256">
      <c r="A31" s="169"/>
      <c r="B31" s="128"/>
      <c r="C31" s="180" t="s">
        <v>77</v>
      </c>
      <c r="D31" s="172"/>
      <c r="E31" s="181"/>
      <c r="F31" s="175"/>
      <c r="G31" s="169"/>
      <c r="H31" s="183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  <c r="EP31" s="158"/>
      <c r="EQ31" s="158"/>
      <c r="ER31" s="158"/>
      <c r="ES31" s="158"/>
      <c r="ET31" s="158"/>
      <c r="EU31" s="158"/>
      <c r="EV31" s="158"/>
      <c r="EW31" s="158"/>
      <c r="EX31" s="158"/>
      <c r="EY31" s="158"/>
      <c r="EZ31" s="158"/>
      <c r="FA31" s="158"/>
      <c r="FB31" s="158"/>
      <c r="FC31" s="158"/>
      <c r="FD31" s="158"/>
      <c r="FE31" s="158"/>
      <c r="FF31" s="158"/>
      <c r="FG31" s="158"/>
      <c r="FH31" s="158"/>
      <c r="FI31" s="158"/>
      <c r="FJ31" s="158"/>
      <c r="FK31" s="158"/>
      <c r="FL31" s="158"/>
      <c r="FM31" s="158"/>
      <c r="FN31" s="158"/>
      <c r="FO31" s="158"/>
      <c r="FP31" s="158"/>
      <c r="FQ31" s="158"/>
      <c r="FR31" s="158"/>
      <c r="FS31" s="158"/>
      <c r="FT31" s="158"/>
      <c r="FU31" s="158"/>
      <c r="FV31" s="158"/>
      <c r="FW31" s="158"/>
      <c r="FX31" s="158"/>
      <c r="FY31" s="158"/>
      <c r="FZ31" s="158"/>
      <c r="GA31" s="158"/>
      <c r="GB31" s="158"/>
      <c r="GC31" s="158"/>
      <c r="GD31" s="158"/>
      <c r="GE31" s="158"/>
      <c r="GF31" s="158"/>
      <c r="GG31" s="158"/>
      <c r="GH31" s="158"/>
      <c r="GI31" s="158"/>
      <c r="GJ31" s="158"/>
      <c r="GK31" s="158"/>
      <c r="GL31" s="158"/>
      <c r="GM31" s="158"/>
      <c r="GN31" s="158"/>
      <c r="GO31" s="158"/>
      <c r="GP31" s="158"/>
      <c r="GQ31" s="158"/>
      <c r="GR31" s="158"/>
      <c r="GS31" s="158"/>
      <c r="GT31" s="158"/>
      <c r="GU31" s="158"/>
      <c r="GV31" s="158"/>
      <c r="GW31" s="158"/>
      <c r="GX31" s="158"/>
      <c r="GY31" s="158"/>
      <c r="GZ31" s="158"/>
      <c r="HA31" s="158"/>
      <c r="HB31" s="158"/>
      <c r="HC31" s="158"/>
      <c r="HD31" s="158"/>
      <c r="HE31" s="158"/>
      <c r="HF31" s="158"/>
      <c r="HG31" s="158"/>
      <c r="HH31" s="158"/>
      <c r="HI31" s="158"/>
      <c r="HJ31" s="158"/>
      <c r="HK31" s="158"/>
      <c r="HL31" s="158"/>
      <c r="HM31" s="158"/>
      <c r="HN31" s="158"/>
      <c r="HO31" s="158"/>
      <c r="HP31" s="158"/>
      <c r="HQ31" s="158"/>
      <c r="HR31" s="158"/>
      <c r="HS31" s="158"/>
      <c r="HT31" s="158"/>
      <c r="HU31" s="158"/>
      <c r="HV31" s="158"/>
      <c r="HW31" s="158"/>
      <c r="HX31" s="158"/>
      <c r="HY31" s="158"/>
      <c r="HZ31" s="158"/>
      <c r="IA31" s="158"/>
      <c r="IB31" s="158"/>
      <c r="IC31" s="158"/>
      <c r="ID31" s="158"/>
      <c r="IE31" s="158"/>
      <c r="IF31" s="158"/>
      <c r="IG31" s="158"/>
      <c r="IH31" s="158"/>
      <c r="II31" s="158"/>
      <c r="IJ31" s="158"/>
      <c r="IK31" s="158"/>
      <c r="IL31" s="158"/>
      <c r="IM31" s="158"/>
      <c r="IN31" s="158"/>
      <c r="IO31" s="158"/>
      <c r="IP31" s="158"/>
      <c r="IQ31" s="158"/>
      <c r="IR31" s="158"/>
      <c r="IS31" s="158"/>
      <c r="IT31" s="158"/>
      <c r="IU31" s="158"/>
      <c r="IV31" s="158"/>
    </row>
    <row r="32" ht="21" customHeight="1" spans="1:256">
      <c r="A32" s="169"/>
      <c r="B32" s="128"/>
      <c r="C32" s="180" t="s">
        <v>78</v>
      </c>
      <c r="D32" s="172"/>
      <c r="E32" s="181"/>
      <c r="F32" s="172"/>
      <c r="G32" s="169"/>
      <c r="H32" s="186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58"/>
      <c r="DQ32" s="158"/>
      <c r="DR32" s="158"/>
      <c r="DS32" s="158"/>
      <c r="DT32" s="158"/>
      <c r="DU32" s="158"/>
      <c r="DV32" s="158"/>
      <c r="DW32" s="158"/>
      <c r="DX32" s="158"/>
      <c r="DY32" s="158"/>
      <c r="DZ32" s="158"/>
      <c r="EA32" s="158"/>
      <c r="EB32" s="158"/>
      <c r="EC32" s="158"/>
      <c r="ED32" s="158"/>
      <c r="EE32" s="158"/>
      <c r="EF32" s="158"/>
      <c r="EG32" s="158"/>
      <c r="EH32" s="158"/>
      <c r="EI32" s="158"/>
      <c r="EJ32" s="158"/>
      <c r="EK32" s="158"/>
      <c r="EL32" s="158"/>
      <c r="EM32" s="158"/>
      <c r="EN32" s="158"/>
      <c r="EO32" s="158"/>
      <c r="EP32" s="158"/>
      <c r="EQ32" s="158"/>
      <c r="ER32" s="158"/>
      <c r="ES32" s="158"/>
      <c r="ET32" s="158"/>
      <c r="EU32" s="158"/>
      <c r="EV32" s="158"/>
      <c r="EW32" s="158"/>
      <c r="EX32" s="158"/>
      <c r="EY32" s="158"/>
      <c r="EZ32" s="158"/>
      <c r="FA32" s="158"/>
      <c r="FB32" s="158"/>
      <c r="FC32" s="158"/>
      <c r="FD32" s="158"/>
      <c r="FE32" s="158"/>
      <c r="FF32" s="158"/>
      <c r="FG32" s="158"/>
      <c r="FH32" s="158"/>
      <c r="FI32" s="158"/>
      <c r="FJ32" s="158"/>
      <c r="FK32" s="158"/>
      <c r="FL32" s="158"/>
      <c r="FM32" s="158"/>
      <c r="FN32" s="158"/>
      <c r="FO32" s="158"/>
      <c r="FP32" s="158"/>
      <c r="FQ32" s="158"/>
      <c r="FR32" s="158"/>
      <c r="FS32" s="158"/>
      <c r="FT32" s="158"/>
      <c r="FU32" s="158"/>
      <c r="FV32" s="158"/>
      <c r="FW32" s="158"/>
      <c r="FX32" s="158"/>
      <c r="FY32" s="158"/>
      <c r="FZ32" s="158"/>
      <c r="GA32" s="158"/>
      <c r="GB32" s="158"/>
      <c r="GC32" s="158"/>
      <c r="GD32" s="158"/>
      <c r="GE32" s="158"/>
      <c r="GF32" s="158"/>
      <c r="GG32" s="158"/>
      <c r="GH32" s="158"/>
      <c r="GI32" s="158"/>
      <c r="GJ32" s="158"/>
      <c r="GK32" s="158"/>
      <c r="GL32" s="158"/>
      <c r="GM32" s="158"/>
      <c r="GN32" s="158"/>
      <c r="GO32" s="158"/>
      <c r="GP32" s="158"/>
      <c r="GQ32" s="158"/>
      <c r="GR32" s="158"/>
      <c r="GS32" s="158"/>
      <c r="GT32" s="158"/>
      <c r="GU32" s="158"/>
      <c r="GV32" s="158"/>
      <c r="GW32" s="158"/>
      <c r="GX32" s="158"/>
      <c r="GY32" s="158"/>
      <c r="GZ32" s="158"/>
      <c r="HA32" s="158"/>
      <c r="HB32" s="158"/>
      <c r="HC32" s="158"/>
      <c r="HD32" s="158"/>
      <c r="HE32" s="158"/>
      <c r="HF32" s="158"/>
      <c r="HG32" s="158"/>
      <c r="HH32" s="158"/>
      <c r="HI32" s="158"/>
      <c r="HJ32" s="158"/>
      <c r="HK32" s="158"/>
      <c r="HL32" s="158"/>
      <c r="HM32" s="158"/>
      <c r="HN32" s="158"/>
      <c r="HO32" s="158"/>
      <c r="HP32" s="158"/>
      <c r="HQ32" s="158"/>
      <c r="HR32" s="158"/>
      <c r="HS32" s="158"/>
      <c r="HT32" s="158"/>
      <c r="HU32" s="158"/>
      <c r="HV32" s="158"/>
      <c r="HW32" s="158"/>
      <c r="HX32" s="158"/>
      <c r="HY32" s="158"/>
      <c r="HZ32" s="158"/>
      <c r="IA32" s="158"/>
      <c r="IB32" s="158"/>
      <c r="IC32" s="158"/>
      <c r="ID32" s="158"/>
      <c r="IE32" s="158"/>
      <c r="IF32" s="158"/>
      <c r="IG32" s="158"/>
      <c r="IH32" s="158"/>
      <c r="II32" s="158"/>
      <c r="IJ32" s="158"/>
      <c r="IK32" s="158"/>
      <c r="IL32" s="158"/>
      <c r="IM32" s="158"/>
      <c r="IN32" s="158"/>
      <c r="IO32" s="158"/>
      <c r="IP32" s="158"/>
      <c r="IQ32" s="158"/>
      <c r="IR32" s="158"/>
      <c r="IS32" s="158"/>
      <c r="IT32" s="158"/>
      <c r="IU32" s="158"/>
      <c r="IV32" s="158"/>
    </row>
    <row r="33" ht="21" customHeight="1" spans="1:256">
      <c r="A33" s="167" t="s">
        <v>79</v>
      </c>
      <c r="B33" s="128">
        <f>B6+B9+B10+B11+B14+B15</f>
        <v>681.7</v>
      </c>
      <c r="C33" s="187" t="s">
        <v>80</v>
      </c>
      <c r="D33" s="175">
        <f>SUM(D6:D32)</f>
        <v>751.7</v>
      </c>
      <c r="E33" s="188" t="s">
        <v>80</v>
      </c>
      <c r="F33" s="175">
        <f>F6+F11</f>
        <v>751.7</v>
      </c>
      <c r="G33" s="188" t="s">
        <v>80</v>
      </c>
      <c r="H33" s="175">
        <f>SUM(H6:H20)</f>
        <v>751.7</v>
      </c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  <c r="EL33" s="158"/>
      <c r="EM33" s="158"/>
      <c r="EN33" s="158"/>
      <c r="EO33" s="158"/>
      <c r="EP33" s="158"/>
      <c r="EQ33" s="158"/>
      <c r="ER33" s="158"/>
      <c r="ES33" s="158"/>
      <c r="ET33" s="158"/>
      <c r="EU33" s="158"/>
      <c r="EV33" s="158"/>
      <c r="EW33" s="158"/>
      <c r="EX33" s="158"/>
      <c r="EY33" s="158"/>
      <c r="EZ33" s="158"/>
      <c r="FA33" s="158"/>
      <c r="FB33" s="158"/>
      <c r="FC33" s="158"/>
      <c r="FD33" s="158"/>
      <c r="FE33" s="158"/>
      <c r="FF33" s="158"/>
      <c r="FG33" s="158"/>
      <c r="FH33" s="158"/>
      <c r="FI33" s="158"/>
      <c r="FJ33" s="158"/>
      <c r="FK33" s="158"/>
      <c r="FL33" s="158"/>
      <c r="FM33" s="158"/>
      <c r="FN33" s="158"/>
      <c r="FO33" s="158"/>
      <c r="FP33" s="158"/>
      <c r="FQ33" s="158"/>
      <c r="FR33" s="158"/>
      <c r="FS33" s="158"/>
      <c r="FT33" s="158"/>
      <c r="FU33" s="158"/>
      <c r="FV33" s="158"/>
      <c r="FW33" s="158"/>
      <c r="FX33" s="158"/>
      <c r="FY33" s="158"/>
      <c r="FZ33" s="158"/>
      <c r="GA33" s="158"/>
      <c r="GB33" s="158"/>
      <c r="GC33" s="158"/>
      <c r="GD33" s="158"/>
      <c r="GE33" s="158"/>
      <c r="GF33" s="158"/>
      <c r="GG33" s="158"/>
      <c r="GH33" s="158"/>
      <c r="GI33" s="158"/>
      <c r="GJ33" s="158"/>
      <c r="GK33" s="158"/>
      <c r="GL33" s="158"/>
      <c r="GM33" s="158"/>
      <c r="GN33" s="158"/>
      <c r="GO33" s="158"/>
      <c r="GP33" s="158"/>
      <c r="GQ33" s="158"/>
      <c r="GR33" s="158"/>
      <c r="GS33" s="158"/>
      <c r="GT33" s="158"/>
      <c r="GU33" s="158"/>
      <c r="GV33" s="158"/>
      <c r="GW33" s="158"/>
      <c r="GX33" s="158"/>
      <c r="GY33" s="158"/>
      <c r="GZ33" s="158"/>
      <c r="HA33" s="158"/>
      <c r="HB33" s="158"/>
      <c r="HC33" s="158"/>
      <c r="HD33" s="158"/>
      <c r="HE33" s="158"/>
      <c r="HF33" s="158"/>
      <c r="HG33" s="158"/>
      <c r="HH33" s="158"/>
      <c r="HI33" s="158"/>
      <c r="HJ33" s="158"/>
      <c r="HK33" s="158"/>
      <c r="HL33" s="158"/>
      <c r="HM33" s="158"/>
      <c r="HN33" s="158"/>
      <c r="HO33" s="158"/>
      <c r="HP33" s="158"/>
      <c r="HQ33" s="158"/>
      <c r="HR33" s="158"/>
      <c r="HS33" s="158"/>
      <c r="HT33" s="158"/>
      <c r="HU33" s="158"/>
      <c r="HV33" s="158"/>
      <c r="HW33" s="158"/>
      <c r="HX33" s="158"/>
      <c r="HY33" s="158"/>
      <c r="HZ33" s="158"/>
      <c r="IA33" s="158"/>
      <c r="IB33" s="158"/>
      <c r="IC33" s="158"/>
      <c r="ID33" s="158"/>
      <c r="IE33" s="158"/>
      <c r="IF33" s="158"/>
      <c r="IG33" s="158"/>
      <c r="IH33" s="158"/>
      <c r="II33" s="158"/>
      <c r="IJ33" s="158"/>
      <c r="IK33" s="158"/>
      <c r="IL33" s="158"/>
      <c r="IM33" s="158"/>
      <c r="IN33" s="158"/>
      <c r="IO33" s="158"/>
      <c r="IP33" s="158"/>
      <c r="IQ33" s="158"/>
      <c r="IR33" s="158"/>
      <c r="IS33" s="158"/>
      <c r="IT33" s="158"/>
      <c r="IU33" s="158"/>
      <c r="IV33" s="158"/>
    </row>
    <row r="34" ht="21" customHeight="1" spans="1:256">
      <c r="A34" s="169" t="s">
        <v>81</v>
      </c>
      <c r="B34" s="128"/>
      <c r="C34" s="169"/>
      <c r="D34" s="176"/>
      <c r="E34" s="171" t="s">
        <v>82</v>
      </c>
      <c r="F34" s="176"/>
      <c r="G34" s="181"/>
      <c r="H34" s="182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58"/>
      <c r="ES34" s="158"/>
      <c r="ET34" s="158"/>
      <c r="EU34" s="158"/>
      <c r="EV34" s="158"/>
      <c r="EW34" s="158"/>
      <c r="EX34" s="158"/>
      <c r="EY34" s="158"/>
      <c r="EZ34" s="158"/>
      <c r="FA34" s="158"/>
      <c r="FB34" s="158"/>
      <c r="FC34" s="158"/>
      <c r="FD34" s="158"/>
      <c r="FE34" s="158"/>
      <c r="FF34" s="158"/>
      <c r="FG34" s="158"/>
      <c r="FH34" s="158"/>
      <c r="FI34" s="158"/>
      <c r="FJ34" s="158"/>
      <c r="FK34" s="158"/>
      <c r="FL34" s="158"/>
      <c r="FM34" s="158"/>
      <c r="FN34" s="158"/>
      <c r="FO34" s="158"/>
      <c r="FP34" s="158"/>
      <c r="FQ34" s="158"/>
      <c r="FR34" s="158"/>
      <c r="FS34" s="158"/>
      <c r="FT34" s="158"/>
      <c r="FU34" s="158"/>
      <c r="FV34" s="158"/>
      <c r="FW34" s="158"/>
      <c r="FX34" s="158"/>
      <c r="FY34" s="158"/>
      <c r="FZ34" s="158"/>
      <c r="GA34" s="158"/>
      <c r="GB34" s="158"/>
      <c r="GC34" s="158"/>
      <c r="GD34" s="158"/>
      <c r="GE34" s="158"/>
      <c r="GF34" s="158"/>
      <c r="GG34" s="158"/>
      <c r="GH34" s="158"/>
      <c r="GI34" s="158"/>
      <c r="GJ34" s="158"/>
      <c r="GK34" s="158"/>
      <c r="GL34" s="158"/>
      <c r="GM34" s="158"/>
      <c r="GN34" s="158"/>
      <c r="GO34" s="158"/>
      <c r="GP34" s="158"/>
      <c r="GQ34" s="158"/>
      <c r="GR34" s="158"/>
      <c r="GS34" s="158"/>
      <c r="GT34" s="158"/>
      <c r="GU34" s="158"/>
      <c r="GV34" s="158"/>
      <c r="GW34" s="158"/>
      <c r="GX34" s="158"/>
      <c r="GY34" s="158"/>
      <c r="GZ34" s="158"/>
      <c r="HA34" s="158"/>
      <c r="HB34" s="158"/>
      <c r="HC34" s="158"/>
      <c r="HD34" s="158"/>
      <c r="HE34" s="158"/>
      <c r="HF34" s="158"/>
      <c r="HG34" s="158"/>
      <c r="HH34" s="158"/>
      <c r="HI34" s="158"/>
      <c r="HJ34" s="158"/>
      <c r="HK34" s="158"/>
      <c r="HL34" s="158"/>
      <c r="HM34" s="158"/>
      <c r="HN34" s="158"/>
      <c r="HO34" s="158"/>
      <c r="HP34" s="158"/>
      <c r="HQ34" s="158"/>
      <c r="HR34" s="158"/>
      <c r="HS34" s="158"/>
      <c r="HT34" s="158"/>
      <c r="HU34" s="158"/>
      <c r="HV34" s="158"/>
      <c r="HW34" s="158"/>
      <c r="HX34" s="158"/>
      <c r="HY34" s="158"/>
      <c r="HZ34" s="158"/>
      <c r="IA34" s="158"/>
      <c r="IB34" s="158"/>
      <c r="IC34" s="158"/>
      <c r="ID34" s="158"/>
      <c r="IE34" s="158"/>
      <c r="IF34" s="158"/>
      <c r="IG34" s="158"/>
      <c r="IH34" s="158"/>
      <c r="II34" s="158"/>
      <c r="IJ34" s="158"/>
      <c r="IK34" s="158"/>
      <c r="IL34" s="158"/>
      <c r="IM34" s="158"/>
      <c r="IN34" s="158"/>
      <c r="IO34" s="158"/>
      <c r="IP34" s="158"/>
      <c r="IQ34" s="158"/>
      <c r="IR34" s="158"/>
      <c r="IS34" s="158"/>
      <c r="IT34" s="158"/>
      <c r="IU34" s="158"/>
      <c r="IV34" s="158"/>
    </row>
    <row r="35" ht="21" customHeight="1" spans="1:256">
      <c r="A35" s="169" t="s">
        <v>83</v>
      </c>
      <c r="B35" s="128">
        <v>70</v>
      </c>
      <c r="C35" s="169"/>
      <c r="D35" s="172"/>
      <c r="E35" s="189"/>
      <c r="F35" s="190"/>
      <c r="G35" s="189"/>
      <c r="H35" s="186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8"/>
      <c r="EN35" s="158"/>
      <c r="EO35" s="158"/>
      <c r="EP35" s="158"/>
      <c r="EQ35" s="158"/>
      <c r="ER35" s="158"/>
      <c r="ES35" s="158"/>
      <c r="ET35" s="158"/>
      <c r="EU35" s="158"/>
      <c r="EV35" s="158"/>
      <c r="EW35" s="158"/>
      <c r="EX35" s="158"/>
      <c r="EY35" s="158"/>
      <c r="EZ35" s="158"/>
      <c r="FA35" s="158"/>
      <c r="FB35" s="158"/>
      <c r="FC35" s="158"/>
      <c r="FD35" s="158"/>
      <c r="FE35" s="158"/>
      <c r="FF35" s="158"/>
      <c r="FG35" s="158"/>
      <c r="FH35" s="158"/>
      <c r="FI35" s="158"/>
      <c r="FJ35" s="158"/>
      <c r="FK35" s="158"/>
      <c r="FL35" s="158"/>
      <c r="FM35" s="158"/>
      <c r="FN35" s="158"/>
      <c r="FO35" s="158"/>
      <c r="FP35" s="158"/>
      <c r="FQ35" s="158"/>
      <c r="FR35" s="158"/>
      <c r="FS35" s="158"/>
      <c r="FT35" s="158"/>
      <c r="FU35" s="158"/>
      <c r="FV35" s="158"/>
      <c r="FW35" s="158"/>
      <c r="FX35" s="158"/>
      <c r="FY35" s="158"/>
      <c r="FZ35" s="158"/>
      <c r="GA35" s="158"/>
      <c r="GB35" s="158"/>
      <c r="GC35" s="158"/>
      <c r="GD35" s="158"/>
      <c r="GE35" s="158"/>
      <c r="GF35" s="158"/>
      <c r="GG35" s="158"/>
      <c r="GH35" s="158"/>
      <c r="GI35" s="158"/>
      <c r="GJ35" s="158"/>
      <c r="GK35" s="158"/>
      <c r="GL35" s="158"/>
      <c r="GM35" s="158"/>
      <c r="GN35" s="158"/>
      <c r="GO35" s="158"/>
      <c r="GP35" s="158"/>
      <c r="GQ35" s="158"/>
      <c r="GR35" s="158"/>
      <c r="GS35" s="158"/>
      <c r="GT35" s="158"/>
      <c r="GU35" s="158"/>
      <c r="GV35" s="158"/>
      <c r="GW35" s="158"/>
      <c r="GX35" s="158"/>
      <c r="GY35" s="158"/>
      <c r="GZ35" s="158"/>
      <c r="HA35" s="158"/>
      <c r="HB35" s="158"/>
      <c r="HC35" s="158"/>
      <c r="HD35" s="158"/>
      <c r="HE35" s="158"/>
      <c r="HF35" s="158"/>
      <c r="HG35" s="158"/>
      <c r="HH35" s="158"/>
      <c r="HI35" s="158"/>
      <c r="HJ35" s="158"/>
      <c r="HK35" s="158"/>
      <c r="HL35" s="158"/>
      <c r="HM35" s="158"/>
      <c r="HN35" s="158"/>
      <c r="HO35" s="158"/>
      <c r="HP35" s="158"/>
      <c r="HQ35" s="158"/>
      <c r="HR35" s="158"/>
      <c r="HS35" s="158"/>
      <c r="HT35" s="158"/>
      <c r="HU35" s="158"/>
      <c r="HV35" s="158"/>
      <c r="HW35" s="158"/>
      <c r="HX35" s="158"/>
      <c r="HY35" s="158"/>
      <c r="HZ35" s="158"/>
      <c r="IA35" s="158"/>
      <c r="IB35" s="158"/>
      <c r="IC35" s="158"/>
      <c r="ID35" s="158"/>
      <c r="IE35" s="158"/>
      <c r="IF35" s="158"/>
      <c r="IG35" s="158"/>
      <c r="IH35" s="158"/>
      <c r="II35" s="158"/>
      <c r="IJ35" s="158"/>
      <c r="IK35" s="158"/>
      <c r="IL35" s="158"/>
      <c r="IM35" s="158"/>
      <c r="IN35" s="158"/>
      <c r="IO35" s="158"/>
      <c r="IP35" s="158"/>
      <c r="IQ35" s="158"/>
      <c r="IR35" s="158"/>
      <c r="IS35" s="158"/>
      <c r="IT35" s="158"/>
      <c r="IU35" s="158"/>
      <c r="IV35" s="158"/>
    </row>
    <row r="36" ht="21" customHeight="1" spans="1:256">
      <c r="A36" s="167" t="s">
        <v>84</v>
      </c>
      <c r="B36" s="170">
        <f>B33+B34+B35</f>
        <v>751.7</v>
      </c>
      <c r="C36" s="187" t="s">
        <v>85</v>
      </c>
      <c r="D36" s="175">
        <f>SUM(D33:D35)</f>
        <v>751.7</v>
      </c>
      <c r="E36" s="188" t="s">
        <v>85</v>
      </c>
      <c r="F36" s="175">
        <v>751.7</v>
      </c>
      <c r="G36" s="188" t="s">
        <v>85</v>
      </c>
      <c r="H36" s="175">
        <v>751.7</v>
      </c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158"/>
      <c r="DV36" s="158"/>
      <c r="DW36" s="158"/>
      <c r="DX36" s="158"/>
      <c r="DY36" s="158"/>
      <c r="DZ36" s="158"/>
      <c r="EA36" s="158"/>
      <c r="EB36" s="158"/>
      <c r="EC36" s="158"/>
      <c r="ED36" s="158"/>
      <c r="EE36" s="158"/>
      <c r="EF36" s="158"/>
      <c r="EG36" s="158"/>
      <c r="EH36" s="158"/>
      <c r="EI36" s="158"/>
      <c r="EJ36" s="158"/>
      <c r="EK36" s="158"/>
      <c r="EL36" s="158"/>
      <c r="EM36" s="158"/>
      <c r="EN36" s="158"/>
      <c r="EO36" s="158"/>
      <c r="EP36" s="158"/>
      <c r="EQ36" s="158"/>
      <c r="ER36" s="158"/>
      <c r="ES36" s="158"/>
      <c r="ET36" s="158"/>
      <c r="EU36" s="158"/>
      <c r="EV36" s="158"/>
      <c r="EW36" s="158"/>
      <c r="EX36" s="158"/>
      <c r="EY36" s="158"/>
      <c r="EZ36" s="158"/>
      <c r="FA36" s="158"/>
      <c r="FB36" s="158"/>
      <c r="FC36" s="158"/>
      <c r="FD36" s="158"/>
      <c r="FE36" s="158"/>
      <c r="FF36" s="158"/>
      <c r="FG36" s="158"/>
      <c r="FH36" s="158"/>
      <c r="FI36" s="158"/>
      <c r="FJ36" s="158"/>
      <c r="FK36" s="158"/>
      <c r="FL36" s="158"/>
      <c r="FM36" s="158"/>
      <c r="FN36" s="158"/>
      <c r="FO36" s="158"/>
      <c r="FP36" s="158"/>
      <c r="FQ36" s="158"/>
      <c r="FR36" s="158"/>
      <c r="FS36" s="158"/>
      <c r="FT36" s="158"/>
      <c r="FU36" s="158"/>
      <c r="FV36" s="158"/>
      <c r="FW36" s="158"/>
      <c r="FX36" s="158"/>
      <c r="FY36" s="158"/>
      <c r="FZ36" s="158"/>
      <c r="GA36" s="158"/>
      <c r="GB36" s="158"/>
      <c r="GC36" s="158"/>
      <c r="GD36" s="158"/>
      <c r="GE36" s="158"/>
      <c r="GF36" s="158"/>
      <c r="GG36" s="158"/>
      <c r="GH36" s="158"/>
      <c r="GI36" s="158"/>
      <c r="GJ36" s="158"/>
      <c r="GK36" s="158"/>
      <c r="GL36" s="158"/>
      <c r="GM36" s="158"/>
      <c r="GN36" s="158"/>
      <c r="GO36" s="158"/>
      <c r="GP36" s="158"/>
      <c r="GQ36" s="158"/>
      <c r="GR36" s="158"/>
      <c r="GS36" s="158"/>
      <c r="GT36" s="158"/>
      <c r="GU36" s="158"/>
      <c r="GV36" s="158"/>
      <c r="GW36" s="158"/>
      <c r="GX36" s="158"/>
      <c r="GY36" s="158"/>
      <c r="GZ36" s="158"/>
      <c r="HA36" s="158"/>
      <c r="HB36" s="158"/>
      <c r="HC36" s="158"/>
      <c r="HD36" s="158"/>
      <c r="HE36" s="158"/>
      <c r="HF36" s="158"/>
      <c r="HG36" s="158"/>
      <c r="HH36" s="158"/>
      <c r="HI36" s="158"/>
      <c r="HJ36" s="158"/>
      <c r="HK36" s="158"/>
      <c r="HL36" s="158"/>
      <c r="HM36" s="158"/>
      <c r="HN36" s="158"/>
      <c r="HO36" s="158"/>
      <c r="HP36" s="158"/>
      <c r="HQ36" s="158"/>
      <c r="HR36" s="158"/>
      <c r="HS36" s="158"/>
      <c r="HT36" s="158"/>
      <c r="HU36" s="158"/>
      <c r="HV36" s="158"/>
      <c r="HW36" s="158"/>
      <c r="HX36" s="158"/>
      <c r="HY36" s="158"/>
      <c r="HZ36" s="158"/>
      <c r="IA36" s="158"/>
      <c r="IB36" s="158"/>
      <c r="IC36" s="158"/>
      <c r="ID36" s="158"/>
      <c r="IE36" s="158"/>
      <c r="IF36" s="158"/>
      <c r="IG36" s="158"/>
      <c r="IH36" s="158"/>
      <c r="II36" s="158"/>
      <c r="IJ36" s="158"/>
      <c r="IK36" s="158"/>
      <c r="IL36" s="158"/>
      <c r="IM36" s="158"/>
      <c r="IN36" s="158"/>
      <c r="IO36" s="158"/>
      <c r="IP36" s="158"/>
      <c r="IQ36" s="158"/>
      <c r="IR36" s="158"/>
      <c r="IS36" s="158"/>
      <c r="IT36" s="158"/>
      <c r="IU36" s="158"/>
      <c r="IV36" s="158"/>
    </row>
    <row r="37" ht="18" customHeight="1" spans="1:256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158"/>
      <c r="DV37" s="158"/>
      <c r="DW37" s="158"/>
      <c r="DX37" s="158"/>
      <c r="DY37" s="158"/>
      <c r="DZ37" s="158"/>
      <c r="EA37" s="158"/>
      <c r="EB37" s="158"/>
      <c r="EC37" s="158"/>
      <c r="ED37" s="158"/>
      <c r="EE37" s="158"/>
      <c r="EF37" s="158"/>
      <c r="EG37" s="158"/>
      <c r="EH37" s="158"/>
      <c r="EI37" s="158"/>
      <c r="EJ37" s="158"/>
      <c r="EK37" s="158"/>
      <c r="EL37" s="158"/>
      <c r="EM37" s="158"/>
      <c r="EN37" s="158"/>
      <c r="EO37" s="158"/>
      <c r="EP37" s="158"/>
      <c r="EQ37" s="158"/>
      <c r="ER37" s="158"/>
      <c r="ES37" s="158"/>
      <c r="ET37" s="158"/>
      <c r="EU37" s="158"/>
      <c r="EV37" s="158"/>
      <c r="EW37" s="158"/>
      <c r="EX37" s="158"/>
      <c r="EY37" s="158"/>
      <c r="EZ37" s="158"/>
      <c r="FA37" s="158"/>
      <c r="FB37" s="158"/>
      <c r="FC37" s="158"/>
      <c r="FD37" s="158"/>
      <c r="FE37" s="158"/>
      <c r="FF37" s="158"/>
      <c r="FG37" s="158"/>
      <c r="FH37" s="158"/>
      <c r="FI37" s="158"/>
      <c r="FJ37" s="158"/>
      <c r="FK37" s="158"/>
      <c r="FL37" s="158"/>
      <c r="FM37" s="158"/>
      <c r="FN37" s="158"/>
      <c r="FO37" s="158"/>
      <c r="FP37" s="158"/>
      <c r="FQ37" s="158"/>
      <c r="FR37" s="158"/>
      <c r="FS37" s="158"/>
      <c r="FT37" s="158"/>
      <c r="FU37" s="158"/>
      <c r="FV37" s="158"/>
      <c r="FW37" s="158"/>
      <c r="FX37" s="158"/>
      <c r="FY37" s="158"/>
      <c r="FZ37" s="158"/>
      <c r="GA37" s="158"/>
      <c r="GB37" s="158"/>
      <c r="GC37" s="158"/>
      <c r="GD37" s="158"/>
      <c r="GE37" s="158"/>
      <c r="GF37" s="158"/>
      <c r="GG37" s="158"/>
      <c r="GH37" s="158"/>
      <c r="GI37" s="158"/>
      <c r="GJ37" s="158"/>
      <c r="GK37" s="158"/>
      <c r="GL37" s="158"/>
      <c r="GM37" s="158"/>
      <c r="GN37" s="158"/>
      <c r="GO37" s="158"/>
      <c r="GP37" s="158"/>
      <c r="GQ37" s="158"/>
      <c r="GR37" s="158"/>
      <c r="GS37" s="158"/>
      <c r="GT37" s="158"/>
      <c r="GU37" s="158"/>
      <c r="GV37" s="158"/>
      <c r="GW37" s="158"/>
      <c r="GX37" s="158"/>
      <c r="GY37" s="158"/>
      <c r="GZ37" s="158"/>
      <c r="HA37" s="158"/>
      <c r="HB37" s="158"/>
      <c r="HC37" s="158"/>
      <c r="HD37" s="158"/>
      <c r="HE37" s="158"/>
      <c r="HF37" s="158"/>
      <c r="HG37" s="158"/>
      <c r="HH37" s="158"/>
      <c r="HI37" s="158"/>
      <c r="HJ37" s="158"/>
      <c r="HK37" s="158"/>
      <c r="HL37" s="158"/>
      <c r="HM37" s="158"/>
      <c r="HN37" s="158"/>
      <c r="HO37" s="158"/>
      <c r="HP37" s="158"/>
      <c r="HQ37" s="158"/>
      <c r="HR37" s="158"/>
      <c r="HS37" s="158"/>
      <c r="HT37" s="158"/>
      <c r="HU37" s="158"/>
      <c r="HV37" s="158"/>
      <c r="HW37" s="158"/>
      <c r="HX37" s="158"/>
      <c r="HY37" s="158"/>
      <c r="HZ37" s="158"/>
      <c r="IA37" s="158"/>
      <c r="IB37" s="158"/>
      <c r="IC37" s="158"/>
      <c r="ID37" s="158"/>
      <c r="IE37" s="158"/>
      <c r="IF37" s="158"/>
      <c r="IG37" s="158"/>
      <c r="IH37" s="158"/>
      <c r="II37" s="158"/>
      <c r="IJ37" s="158"/>
      <c r="IK37" s="158"/>
      <c r="IL37" s="158"/>
      <c r="IM37" s="158"/>
      <c r="IN37" s="158"/>
      <c r="IO37" s="158"/>
      <c r="IP37" s="158"/>
      <c r="IQ37" s="158"/>
      <c r="IR37" s="158"/>
      <c r="IS37" s="158"/>
      <c r="IT37" s="158"/>
      <c r="IU37" s="158"/>
      <c r="IV37" s="158"/>
    </row>
    <row r="38" customHeight="1" spans="1:256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158"/>
      <c r="DV38" s="158"/>
      <c r="DW38" s="158"/>
      <c r="DX38" s="158"/>
      <c r="DY38" s="158"/>
      <c r="DZ38" s="158"/>
      <c r="EA38" s="158"/>
      <c r="EB38" s="158"/>
      <c r="EC38" s="158"/>
      <c r="ED38" s="158"/>
      <c r="EE38" s="158"/>
      <c r="EF38" s="158"/>
      <c r="EG38" s="158"/>
      <c r="EH38" s="158"/>
      <c r="EI38" s="158"/>
      <c r="EJ38" s="158"/>
      <c r="EK38" s="158"/>
      <c r="EL38" s="158"/>
      <c r="EM38" s="158"/>
      <c r="EN38" s="158"/>
      <c r="EO38" s="158"/>
      <c r="EP38" s="158"/>
      <c r="EQ38" s="158"/>
      <c r="ER38" s="158"/>
      <c r="ES38" s="158"/>
      <c r="ET38" s="158"/>
      <c r="EU38" s="158"/>
      <c r="EV38" s="158"/>
      <c r="EW38" s="158"/>
      <c r="EX38" s="158"/>
      <c r="EY38" s="158"/>
      <c r="EZ38" s="158"/>
      <c r="FA38" s="158"/>
      <c r="FB38" s="158"/>
      <c r="FC38" s="158"/>
      <c r="FD38" s="158"/>
      <c r="FE38" s="158"/>
      <c r="FF38" s="158"/>
      <c r="FG38" s="158"/>
      <c r="FH38" s="158"/>
      <c r="FI38" s="158"/>
      <c r="FJ38" s="158"/>
      <c r="FK38" s="158"/>
      <c r="FL38" s="158"/>
      <c r="FM38" s="158"/>
      <c r="FN38" s="158"/>
      <c r="FO38" s="158"/>
      <c r="FP38" s="158"/>
      <c r="FQ38" s="158"/>
      <c r="FR38" s="158"/>
      <c r="FS38" s="158"/>
      <c r="FT38" s="158"/>
      <c r="FU38" s="158"/>
      <c r="FV38" s="158"/>
      <c r="FW38" s="158"/>
      <c r="FX38" s="158"/>
      <c r="FY38" s="158"/>
      <c r="FZ38" s="158"/>
      <c r="GA38" s="158"/>
      <c r="GB38" s="158"/>
      <c r="GC38" s="158"/>
      <c r="GD38" s="158"/>
      <c r="GE38" s="158"/>
      <c r="GF38" s="158"/>
      <c r="GG38" s="158"/>
      <c r="GH38" s="158"/>
      <c r="GI38" s="158"/>
      <c r="GJ38" s="158"/>
      <c r="GK38" s="158"/>
      <c r="GL38" s="158"/>
      <c r="GM38" s="158"/>
      <c r="GN38" s="158"/>
      <c r="GO38" s="158"/>
      <c r="GP38" s="158"/>
      <c r="GQ38" s="158"/>
      <c r="GR38" s="158"/>
      <c r="GS38" s="158"/>
      <c r="GT38" s="158"/>
      <c r="GU38" s="158"/>
      <c r="GV38" s="158"/>
      <c r="GW38" s="158"/>
      <c r="GX38" s="158"/>
      <c r="GY38" s="158"/>
      <c r="GZ38" s="158"/>
      <c r="HA38" s="158"/>
      <c r="HB38" s="158"/>
      <c r="HC38" s="158"/>
      <c r="HD38" s="158"/>
      <c r="HE38" s="158"/>
      <c r="HF38" s="158"/>
      <c r="HG38" s="158"/>
      <c r="HH38" s="158"/>
      <c r="HI38" s="158"/>
      <c r="HJ38" s="158"/>
      <c r="HK38" s="158"/>
      <c r="HL38" s="158"/>
      <c r="HM38" s="158"/>
      <c r="HN38" s="158"/>
      <c r="HO38" s="158"/>
      <c r="HP38" s="158"/>
      <c r="HQ38" s="158"/>
      <c r="HR38" s="158"/>
      <c r="HS38" s="158"/>
      <c r="HT38" s="158"/>
      <c r="HU38" s="158"/>
      <c r="HV38" s="158"/>
      <c r="HW38" s="158"/>
      <c r="HX38" s="158"/>
      <c r="HY38" s="158"/>
      <c r="HZ38" s="158"/>
      <c r="IA38" s="158"/>
      <c r="IB38" s="158"/>
      <c r="IC38" s="158"/>
      <c r="ID38" s="158"/>
      <c r="IE38" s="158"/>
      <c r="IF38" s="158"/>
      <c r="IG38" s="158"/>
      <c r="IH38" s="158"/>
      <c r="II38" s="158"/>
      <c r="IJ38" s="158"/>
      <c r="IK38" s="158"/>
      <c r="IL38" s="158"/>
      <c r="IM38" s="158"/>
      <c r="IN38" s="158"/>
      <c r="IO38" s="158"/>
      <c r="IP38" s="158"/>
      <c r="IQ38" s="158"/>
      <c r="IR38" s="158"/>
      <c r="IS38" s="158"/>
      <c r="IT38" s="158"/>
      <c r="IU38" s="158"/>
      <c r="IV38" s="158"/>
    </row>
    <row r="39" customHeight="1" spans="1:256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</row>
    <row r="40" customHeight="1" spans="1:256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</row>
    <row r="41" customHeight="1" spans="1:256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158"/>
      <c r="FQ41" s="158"/>
      <c r="FR41" s="158"/>
      <c r="FS41" s="158"/>
      <c r="FT41" s="158"/>
      <c r="FU41" s="158"/>
      <c r="FV41" s="158"/>
      <c r="FW41" s="158"/>
      <c r="FX41" s="158"/>
      <c r="FY41" s="158"/>
      <c r="FZ41" s="158"/>
      <c r="GA41" s="158"/>
      <c r="GB41" s="158"/>
      <c r="GC41" s="158"/>
      <c r="GD41" s="158"/>
      <c r="GE41" s="158"/>
      <c r="GF41" s="158"/>
      <c r="GG41" s="158"/>
      <c r="GH41" s="158"/>
      <c r="GI41" s="158"/>
      <c r="GJ41" s="158"/>
      <c r="GK41" s="158"/>
      <c r="GL41" s="158"/>
      <c r="GM41" s="158"/>
      <c r="GN41" s="158"/>
      <c r="GO41" s="158"/>
      <c r="GP41" s="158"/>
      <c r="GQ41" s="158"/>
      <c r="GR41" s="158"/>
      <c r="GS41" s="158"/>
      <c r="GT41" s="158"/>
      <c r="GU41" s="158"/>
      <c r="GV41" s="158"/>
      <c r="GW41" s="158"/>
      <c r="GX41" s="158"/>
      <c r="GY41" s="158"/>
      <c r="GZ41" s="158"/>
      <c r="HA41" s="158"/>
      <c r="HB41" s="158"/>
      <c r="HC41" s="158"/>
      <c r="HD41" s="158"/>
      <c r="HE41" s="158"/>
      <c r="HF41" s="158"/>
      <c r="HG41" s="158"/>
      <c r="HH41" s="158"/>
      <c r="HI41" s="158"/>
      <c r="HJ41" s="158"/>
      <c r="HK41" s="158"/>
      <c r="HL41" s="158"/>
      <c r="HM41" s="158"/>
      <c r="HN41" s="158"/>
      <c r="HO41" s="158"/>
      <c r="HP41" s="158"/>
      <c r="HQ41" s="158"/>
      <c r="HR41" s="158"/>
      <c r="HS41" s="158"/>
      <c r="HT41" s="158"/>
      <c r="HU41" s="158"/>
      <c r="HV41" s="158"/>
      <c r="HW41" s="158"/>
      <c r="HX41" s="158"/>
      <c r="HY41" s="158"/>
      <c r="HZ41" s="158"/>
      <c r="IA41" s="158"/>
      <c r="IB41" s="158"/>
      <c r="IC41" s="158"/>
      <c r="ID41" s="158"/>
      <c r="IE41" s="158"/>
      <c r="IF41" s="158"/>
      <c r="IG41" s="158"/>
      <c r="IH41" s="158"/>
      <c r="II41" s="158"/>
      <c r="IJ41" s="158"/>
      <c r="IK41" s="158"/>
      <c r="IL41" s="158"/>
      <c r="IM41" s="158"/>
      <c r="IN41" s="158"/>
      <c r="IO41" s="158"/>
      <c r="IP41" s="158"/>
      <c r="IQ41" s="158"/>
      <c r="IR41" s="158"/>
      <c r="IS41" s="158"/>
      <c r="IT41" s="158"/>
      <c r="IU41" s="158"/>
      <c r="IV41" s="158"/>
    </row>
    <row r="42" customHeight="1" spans="1:256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  <c r="GK42" s="158"/>
      <c r="GL42" s="158"/>
      <c r="GM42" s="158"/>
      <c r="GN42" s="158"/>
      <c r="GO42" s="158"/>
      <c r="GP42" s="158"/>
      <c r="GQ42" s="158"/>
      <c r="GR42" s="158"/>
      <c r="GS42" s="158"/>
      <c r="GT42" s="158"/>
      <c r="GU42" s="158"/>
      <c r="GV42" s="158"/>
      <c r="GW42" s="158"/>
      <c r="GX42" s="158"/>
      <c r="GY42" s="158"/>
      <c r="GZ42" s="158"/>
      <c r="HA42" s="158"/>
      <c r="HB42" s="158"/>
      <c r="HC42" s="158"/>
      <c r="HD42" s="158"/>
      <c r="HE42" s="158"/>
      <c r="HF42" s="158"/>
      <c r="HG42" s="158"/>
      <c r="HH42" s="158"/>
      <c r="HI42" s="158"/>
      <c r="HJ42" s="158"/>
      <c r="HK42" s="158"/>
      <c r="HL42" s="158"/>
      <c r="HM42" s="158"/>
      <c r="HN42" s="158"/>
      <c r="HO42" s="158"/>
      <c r="HP42" s="158"/>
      <c r="HQ42" s="158"/>
      <c r="HR42" s="158"/>
      <c r="HS42" s="158"/>
      <c r="HT42" s="158"/>
      <c r="HU42" s="158"/>
      <c r="HV42" s="158"/>
      <c r="HW42" s="158"/>
      <c r="HX42" s="158"/>
      <c r="HY42" s="158"/>
      <c r="HZ42" s="158"/>
      <c r="IA42" s="158"/>
      <c r="IB42" s="158"/>
      <c r="IC42" s="158"/>
      <c r="ID42" s="158"/>
      <c r="IE42" s="158"/>
      <c r="IF42" s="158"/>
      <c r="IG42" s="158"/>
      <c r="IH42" s="158"/>
      <c r="II42" s="158"/>
      <c r="IJ42" s="158"/>
      <c r="IK42" s="158"/>
      <c r="IL42" s="158"/>
      <c r="IM42" s="158"/>
      <c r="IN42" s="158"/>
      <c r="IO42" s="158"/>
      <c r="IP42" s="158"/>
      <c r="IQ42" s="158"/>
      <c r="IR42" s="158"/>
      <c r="IS42" s="158"/>
      <c r="IT42" s="158"/>
      <c r="IU42" s="158"/>
      <c r="IV42" s="158"/>
    </row>
  </sheetData>
  <sheetProtection formatCells="0" formatColumns="0" formatRows="0"/>
  <mergeCells count="1">
    <mergeCell ref="A3:C3"/>
  </mergeCells>
  <printOptions horizontalCentered="1"/>
  <pageMargins left="0.196527777777778" right="0.196527777777778" top="0.786805555555556" bottom="0.590277777777778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5" sqref="B5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" style="3"/>
  </cols>
  <sheetData>
    <row r="1" spans="3:3">
      <c r="C1" s="5" t="s">
        <v>239</v>
      </c>
    </row>
    <row r="2" s="1" customFormat="1" ht="32.25" customHeight="1" spans="1:3">
      <c r="A2" s="6" t="s">
        <v>240</v>
      </c>
      <c r="B2" s="6"/>
      <c r="C2" s="6"/>
    </row>
    <row r="3" s="2" customFormat="1" ht="20.1" customHeight="1" spans="1:3">
      <c r="A3" s="7" t="s">
        <v>183</v>
      </c>
      <c r="B3" s="8"/>
      <c r="C3" s="9" t="s">
        <v>88</v>
      </c>
    </row>
    <row r="4" s="1" customFormat="1" ht="35.1" customHeight="1" spans="1:3">
      <c r="A4" s="10" t="s">
        <v>241</v>
      </c>
      <c r="B4" s="10" t="s">
        <v>242</v>
      </c>
      <c r="C4" s="10" t="s">
        <v>243</v>
      </c>
    </row>
    <row r="5" ht="35.1" customHeight="1" spans="1:3">
      <c r="A5" s="11" t="s">
        <v>128</v>
      </c>
      <c r="B5" s="12">
        <f>B6+B7+B8</f>
        <v>8.36</v>
      </c>
      <c r="C5" s="13"/>
    </row>
    <row r="6" ht="35.1" customHeight="1" spans="1:6">
      <c r="A6" s="14" t="s">
        <v>244</v>
      </c>
      <c r="B6" s="12">
        <v>0</v>
      </c>
      <c r="C6" s="13"/>
      <c r="F6" s="15"/>
    </row>
    <row r="7" ht="35.1" customHeight="1" spans="1:3">
      <c r="A7" s="14" t="s">
        <v>245</v>
      </c>
      <c r="B7" s="12">
        <v>8.36</v>
      </c>
      <c r="C7" s="13"/>
    </row>
    <row r="8" ht="35.1" customHeight="1" spans="1:3">
      <c r="A8" s="16" t="s">
        <v>246</v>
      </c>
      <c r="B8" s="17">
        <v>0</v>
      </c>
      <c r="C8" s="13"/>
    </row>
    <row r="9" ht="35.1" customHeight="1" spans="1:3">
      <c r="A9" s="18" t="s">
        <v>247</v>
      </c>
      <c r="B9" s="19">
        <v>0</v>
      </c>
      <c r="C9" s="13"/>
    </row>
    <row r="10" ht="35.1" customHeight="1" spans="1:3">
      <c r="A10" s="20" t="s">
        <v>248</v>
      </c>
      <c r="B10" s="21">
        <v>0</v>
      </c>
      <c r="C10" s="13"/>
    </row>
    <row r="11" ht="35.1" customHeight="1"/>
    <row r="12" ht="35.1" customHeight="1" spans="1:3">
      <c r="A12" s="22"/>
      <c r="B12" s="22"/>
      <c r="C12" s="22"/>
    </row>
  </sheetData>
  <mergeCells count="1">
    <mergeCell ref="A2:C2"/>
  </mergeCells>
  <printOptions horizontalCentered="1" verticalCentered="1"/>
  <pageMargins left="0.747916666666667" right="0.747916666666667" top="0.59027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showGridLines="0" workbookViewId="0">
      <selection activeCell="D12" sqref="D12"/>
    </sheetView>
  </sheetViews>
  <sheetFormatPr defaultColWidth="9.16666666666667" defaultRowHeight="11.25"/>
  <cols>
    <col min="1" max="1" width="34.6666666666667" style="25" customWidth="1"/>
    <col min="2" max="2" width="30" style="25" customWidth="1"/>
    <col min="3" max="3" width="19.3333333333333" style="25" customWidth="1"/>
    <col min="4" max="4" width="20.5" style="25" customWidth="1"/>
    <col min="5" max="5" width="15.6666666666667" style="25" customWidth="1"/>
    <col min="6" max="6" width="9.83333333333333" style="25" customWidth="1"/>
    <col min="7" max="7" width="11.8333333333333" style="25" customWidth="1"/>
    <col min="8" max="8" width="12.6666666666667" style="25" customWidth="1"/>
    <col min="9" max="9" width="13.6666666666667" style="25" customWidth="1"/>
    <col min="10" max="10" width="12.6666666666667" style="25" customWidth="1"/>
    <col min="11" max="11" width="12.8333333333333" style="25" customWidth="1"/>
    <col min="12" max="12" width="11.6666666666667" style="25" customWidth="1"/>
    <col min="13" max="13" width="9.5" style="25" customWidth="1"/>
    <col min="14" max="14" width="11.5" style="25" customWidth="1"/>
    <col min="15" max="16" width="6.66666666666667" style="25" customWidth="1"/>
    <col min="17" max="16384" width="9.16666666666667" style="25"/>
  </cols>
  <sheetData>
    <row r="1" ht="23.1" customHeight="1" spans="1:16">
      <c r="A1" s="72"/>
      <c r="B1" s="5"/>
      <c r="C1" s="5"/>
      <c r="D1" s="5"/>
      <c r="E1" s="5"/>
      <c r="F1" s="5"/>
      <c r="G1" s="5"/>
      <c r="H1" s="47"/>
      <c r="I1" s="47"/>
      <c r="J1" s="47"/>
      <c r="K1" s="5"/>
      <c r="L1" s="72"/>
      <c r="M1" s="72"/>
      <c r="N1" s="5" t="s">
        <v>86</v>
      </c>
      <c r="O1" s="72"/>
      <c r="P1" s="72"/>
    </row>
    <row r="2" ht="23.1" customHeight="1" spans="1:16">
      <c r="A2" s="27" t="s">
        <v>87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72"/>
      <c r="P2" s="72"/>
    </row>
    <row r="3" ht="23.1" customHeight="1" spans="1:16">
      <c r="A3" s="72" t="s">
        <v>3</v>
      </c>
      <c r="B3" s="150"/>
      <c r="C3" s="150"/>
      <c r="D3" s="149"/>
      <c r="E3" s="149"/>
      <c r="F3" s="149"/>
      <c r="G3" s="149"/>
      <c r="H3" s="47"/>
      <c r="I3" s="47"/>
      <c r="J3" s="47"/>
      <c r="K3" s="150"/>
      <c r="L3" s="72"/>
      <c r="M3" s="154" t="s">
        <v>88</v>
      </c>
      <c r="N3" s="154"/>
      <c r="O3" s="72"/>
      <c r="P3" s="72"/>
    </row>
    <row r="4" ht="23.1" customHeight="1" spans="1:16">
      <c r="A4" s="145" t="s">
        <v>89</v>
      </c>
      <c r="B4" s="145" t="s">
        <v>90</v>
      </c>
      <c r="C4" s="151" t="s">
        <v>91</v>
      </c>
      <c r="D4" s="65" t="s">
        <v>92</v>
      </c>
      <c r="E4" s="65"/>
      <c r="F4" s="65"/>
      <c r="G4" s="152" t="s">
        <v>93</v>
      </c>
      <c r="H4" s="65" t="s">
        <v>94</v>
      </c>
      <c r="I4" s="65" t="s">
        <v>95</v>
      </c>
      <c r="J4" s="65"/>
      <c r="K4" s="145" t="s">
        <v>96</v>
      </c>
      <c r="L4" s="145" t="s">
        <v>97</v>
      </c>
      <c r="M4" s="155" t="s">
        <v>98</v>
      </c>
      <c r="N4" s="156" t="s">
        <v>99</v>
      </c>
      <c r="O4" s="72"/>
      <c r="P4" s="72"/>
    </row>
    <row r="5" ht="46.5" customHeight="1" spans="1:16">
      <c r="A5" s="145"/>
      <c r="B5" s="145"/>
      <c r="C5" s="145"/>
      <c r="D5" s="55" t="s">
        <v>100</v>
      </c>
      <c r="E5" s="153" t="s">
        <v>101</v>
      </c>
      <c r="F5" s="115" t="s">
        <v>102</v>
      </c>
      <c r="G5" s="65"/>
      <c r="H5" s="65"/>
      <c r="I5" s="65"/>
      <c r="J5" s="65"/>
      <c r="K5" s="145"/>
      <c r="L5" s="145"/>
      <c r="M5" s="145"/>
      <c r="N5" s="65"/>
      <c r="O5" s="72"/>
      <c r="P5" s="72"/>
    </row>
    <row r="6" ht="46.5" customHeight="1" spans="1:16">
      <c r="A6" s="145"/>
      <c r="B6" s="145"/>
      <c r="C6" s="145"/>
      <c r="D6" s="56"/>
      <c r="E6" s="151"/>
      <c r="F6" s="31"/>
      <c r="G6" s="65"/>
      <c r="H6" s="65"/>
      <c r="I6" s="65" t="s">
        <v>103</v>
      </c>
      <c r="J6" s="65" t="s">
        <v>104</v>
      </c>
      <c r="K6" s="145"/>
      <c r="L6" s="145"/>
      <c r="M6" s="145"/>
      <c r="N6" s="65"/>
      <c r="O6" s="72"/>
      <c r="P6" s="72"/>
    </row>
    <row r="7" s="141" customFormat="1" ht="32.25" customHeight="1" spans="1:18">
      <c r="A7" s="38" t="s">
        <v>105</v>
      </c>
      <c r="B7" s="38" t="s">
        <v>106</v>
      </c>
      <c r="C7" s="39">
        <v>751.7</v>
      </c>
      <c r="D7" s="39">
        <v>751.7</v>
      </c>
      <c r="E7" s="39">
        <v>751.7</v>
      </c>
      <c r="F7" s="39">
        <f>SUM(F8:F12)</f>
        <v>0</v>
      </c>
      <c r="G7" s="39">
        <f>SUM(G8:G12)</f>
        <v>0</v>
      </c>
      <c r="H7" s="39">
        <v>0</v>
      </c>
      <c r="I7" s="39">
        <v>0</v>
      </c>
      <c r="J7" s="39">
        <v>0</v>
      </c>
      <c r="K7" s="39">
        <v>0</v>
      </c>
      <c r="L7" s="39">
        <f>SUM(L8:L12)</f>
        <v>0</v>
      </c>
      <c r="M7" s="39">
        <v>0</v>
      </c>
      <c r="N7" s="39">
        <f>SUM(N8:N12)</f>
        <v>0</v>
      </c>
      <c r="O7" s="24"/>
      <c r="P7" s="24"/>
      <c r="Q7" s="24"/>
      <c r="R7" s="24"/>
    </row>
    <row r="8" ht="32.25" customHeight="1" spans="1:16">
      <c r="A8" s="69">
        <v>505001</v>
      </c>
      <c r="B8" s="38" t="s">
        <v>107</v>
      </c>
      <c r="C8" s="86">
        <v>295.51</v>
      </c>
      <c r="D8" s="86">
        <v>295.51</v>
      </c>
      <c r="E8" s="86">
        <v>295.51</v>
      </c>
      <c r="F8" s="86">
        <v>0</v>
      </c>
      <c r="G8" s="86">
        <v>0</v>
      </c>
      <c r="H8" s="58">
        <v>0</v>
      </c>
      <c r="I8" s="58">
        <v>0</v>
      </c>
      <c r="J8" s="58">
        <v>0</v>
      </c>
      <c r="K8" s="86">
        <v>0</v>
      </c>
      <c r="L8" s="86">
        <v>0</v>
      </c>
      <c r="M8" s="86">
        <v>0</v>
      </c>
      <c r="N8" s="86">
        <v>0</v>
      </c>
      <c r="O8" s="72"/>
      <c r="P8" s="72"/>
    </row>
    <row r="9" ht="32.25" customHeight="1" spans="1:16">
      <c r="A9" s="69">
        <v>505003</v>
      </c>
      <c r="B9" s="87" t="s">
        <v>108</v>
      </c>
      <c r="C9" s="87">
        <v>2.5</v>
      </c>
      <c r="D9" s="87">
        <v>2.5</v>
      </c>
      <c r="E9" s="87">
        <v>2.5</v>
      </c>
      <c r="F9" s="86">
        <v>0</v>
      </c>
      <c r="G9" s="86">
        <v>0</v>
      </c>
      <c r="H9" s="58">
        <v>0</v>
      </c>
      <c r="I9" s="58">
        <v>0</v>
      </c>
      <c r="J9" s="58">
        <v>0</v>
      </c>
      <c r="K9" s="86">
        <v>0</v>
      </c>
      <c r="L9" s="86">
        <v>0</v>
      </c>
      <c r="M9" s="86">
        <v>0</v>
      </c>
      <c r="N9" s="86">
        <v>0</v>
      </c>
      <c r="O9" s="72"/>
      <c r="P9" s="72"/>
    </row>
    <row r="10" ht="32.25" customHeight="1" spans="1:16">
      <c r="A10" s="69">
        <v>505004</v>
      </c>
      <c r="B10" s="38" t="s">
        <v>109</v>
      </c>
      <c r="C10" s="87">
        <v>253.28</v>
      </c>
      <c r="D10" s="87">
        <v>253.28</v>
      </c>
      <c r="E10" s="87">
        <v>253.28</v>
      </c>
      <c r="F10" s="86">
        <v>0</v>
      </c>
      <c r="G10" s="86">
        <v>0</v>
      </c>
      <c r="H10" s="58">
        <v>0</v>
      </c>
      <c r="I10" s="58">
        <v>0</v>
      </c>
      <c r="J10" s="58">
        <v>0</v>
      </c>
      <c r="K10" s="86">
        <v>0</v>
      </c>
      <c r="L10" s="86">
        <v>0</v>
      </c>
      <c r="M10" s="86">
        <v>0</v>
      </c>
      <c r="N10" s="86">
        <v>0</v>
      </c>
      <c r="O10" s="72"/>
      <c r="P10" s="72"/>
    </row>
    <row r="11" ht="32.25" customHeight="1" spans="1:16">
      <c r="A11" s="86">
        <v>505005</v>
      </c>
      <c r="B11" s="86" t="s">
        <v>110</v>
      </c>
      <c r="C11" s="86">
        <v>113.91</v>
      </c>
      <c r="D11" s="86">
        <v>113.91</v>
      </c>
      <c r="E11" s="86">
        <v>113.91</v>
      </c>
      <c r="F11" s="86">
        <v>0</v>
      </c>
      <c r="G11" s="86">
        <v>0</v>
      </c>
      <c r="H11" s="58">
        <v>0</v>
      </c>
      <c r="I11" s="58">
        <v>0</v>
      </c>
      <c r="J11" s="58">
        <v>0</v>
      </c>
      <c r="K11" s="86">
        <v>0</v>
      </c>
      <c r="L11" s="86">
        <v>0</v>
      </c>
      <c r="M11" s="86">
        <v>0</v>
      </c>
      <c r="N11" s="86">
        <v>0</v>
      </c>
      <c r="O11" s="72"/>
      <c r="P11" s="72"/>
    </row>
    <row r="12" ht="32.25" customHeight="1" spans="1:16">
      <c r="A12" s="69">
        <v>505006</v>
      </c>
      <c r="B12" s="86" t="s">
        <v>111</v>
      </c>
      <c r="C12" s="86">
        <v>86.5</v>
      </c>
      <c r="D12" s="86">
        <v>86.5</v>
      </c>
      <c r="E12" s="86">
        <v>86.5</v>
      </c>
      <c r="F12" s="86">
        <v>0</v>
      </c>
      <c r="G12" s="86">
        <v>0</v>
      </c>
      <c r="H12" s="58">
        <v>0</v>
      </c>
      <c r="I12" s="58">
        <v>0</v>
      </c>
      <c r="J12" s="58">
        <v>0</v>
      </c>
      <c r="K12" s="86">
        <v>0</v>
      </c>
      <c r="L12" s="86">
        <v>0</v>
      </c>
      <c r="M12" s="86">
        <v>0</v>
      </c>
      <c r="N12" s="86">
        <v>0</v>
      </c>
      <c r="O12" s="72"/>
      <c r="P12" s="7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E9" sqref="E9"/>
    </sheetView>
  </sheetViews>
  <sheetFormatPr defaultColWidth="9.16666666666667" defaultRowHeight="11.25"/>
  <cols>
    <col min="1" max="1" width="25.6666666666667" style="142" customWidth="1"/>
    <col min="2" max="2" width="17.6666666666667" style="25" customWidth="1"/>
    <col min="3" max="3" width="40.6666666666667" style="25" customWidth="1"/>
    <col min="4" max="4" width="16.3333333333333" style="95" customWidth="1"/>
    <col min="5" max="5" width="17.8333333333333" style="25" customWidth="1"/>
    <col min="6" max="6" width="16.3333333333333" style="25" customWidth="1"/>
    <col min="7" max="7" width="11.3333333333333" style="25" customWidth="1"/>
    <col min="8" max="8" width="12" style="25" customWidth="1"/>
    <col min="9" max="9" width="10.6666666666667" style="25" customWidth="1"/>
    <col min="10" max="12" width="10.3333333333333" style="25" customWidth="1"/>
    <col min="13" max="13" width="12.8333333333333" style="25" customWidth="1"/>
    <col min="14" max="14" width="9" style="25" customWidth="1"/>
    <col min="15" max="15" width="20.6666666666667" style="25" customWidth="1"/>
    <col min="16" max="17" width="6.66666666666667" style="25" customWidth="1"/>
    <col min="18" max="16384" width="9.16666666666667" style="25"/>
  </cols>
  <sheetData>
    <row r="1" ht="23.1" customHeight="1" spans="2:17">
      <c r="B1" s="110"/>
      <c r="C1" s="110"/>
      <c r="D1" s="143"/>
      <c r="E1" s="110"/>
      <c r="F1" s="110"/>
      <c r="G1" s="110"/>
      <c r="H1" s="110"/>
      <c r="I1" s="110"/>
      <c r="J1" s="110"/>
      <c r="K1" s="110"/>
      <c r="L1" s="110"/>
      <c r="M1" s="72"/>
      <c r="N1" s="72"/>
      <c r="O1" s="5" t="s">
        <v>112</v>
      </c>
      <c r="P1" s="72"/>
      <c r="Q1" s="72"/>
    </row>
    <row r="2" ht="23.1" customHeight="1" spans="2:17">
      <c r="B2" s="27" t="s">
        <v>113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6"/>
      <c r="Q2" s="72"/>
    </row>
    <row r="3" ht="23.1" customHeight="1" spans="1:17">
      <c r="A3" s="72" t="s">
        <v>3</v>
      </c>
      <c r="O3" s="25" t="s">
        <v>88</v>
      </c>
      <c r="P3" s="149"/>
      <c r="Q3" s="72"/>
    </row>
    <row r="4" ht="24.75" customHeight="1" spans="1:17">
      <c r="A4" s="144" t="s">
        <v>114</v>
      </c>
      <c r="B4" s="145" t="s">
        <v>89</v>
      </c>
      <c r="C4" s="32" t="s">
        <v>115</v>
      </c>
      <c r="D4" s="146" t="s">
        <v>116</v>
      </c>
      <c r="E4" s="65" t="s">
        <v>92</v>
      </c>
      <c r="F4" s="65"/>
      <c r="G4" s="65"/>
      <c r="H4" s="65" t="s">
        <v>93</v>
      </c>
      <c r="I4" s="145" t="s">
        <v>94</v>
      </c>
      <c r="J4" s="145" t="s">
        <v>95</v>
      </c>
      <c r="K4" s="145"/>
      <c r="L4" s="145" t="s">
        <v>96</v>
      </c>
      <c r="M4" s="34" t="s">
        <v>97</v>
      </c>
      <c r="N4" s="34" t="s">
        <v>98</v>
      </c>
      <c r="O4" s="34" t="s">
        <v>99</v>
      </c>
      <c r="P4" s="72"/>
      <c r="Q4" s="72"/>
    </row>
    <row r="5" ht="24.75" customHeight="1" spans="1:17">
      <c r="A5" s="144"/>
      <c r="B5" s="145"/>
      <c r="C5" s="32"/>
      <c r="D5" s="146"/>
      <c r="E5" s="56" t="s">
        <v>117</v>
      </c>
      <c r="F5" s="56" t="s">
        <v>101</v>
      </c>
      <c r="G5" s="65" t="s">
        <v>102</v>
      </c>
      <c r="H5" s="65"/>
      <c r="I5" s="145"/>
      <c r="J5" s="145"/>
      <c r="K5" s="145"/>
      <c r="L5" s="145"/>
      <c r="M5" s="34"/>
      <c r="N5" s="34"/>
      <c r="O5" s="34"/>
      <c r="P5" s="72"/>
      <c r="Q5" s="72"/>
    </row>
    <row r="6" ht="39" customHeight="1" spans="1:17">
      <c r="A6" s="144"/>
      <c r="B6" s="145"/>
      <c r="C6" s="32"/>
      <c r="D6" s="146"/>
      <c r="E6" s="56"/>
      <c r="F6" s="56"/>
      <c r="G6" s="65"/>
      <c r="H6" s="65"/>
      <c r="I6" s="145"/>
      <c r="J6" s="145" t="s">
        <v>103</v>
      </c>
      <c r="K6" s="145" t="s">
        <v>104</v>
      </c>
      <c r="L6" s="145"/>
      <c r="M6" s="34"/>
      <c r="N6" s="34"/>
      <c r="O6" s="34"/>
      <c r="P6" s="72"/>
      <c r="Q6" s="72"/>
    </row>
    <row r="7" s="141" customFormat="1" ht="29.25" customHeight="1" spans="1:19">
      <c r="A7" s="147">
        <v>2100401</v>
      </c>
      <c r="B7" s="38" t="s">
        <v>118</v>
      </c>
      <c r="C7" s="37" t="s">
        <v>119</v>
      </c>
      <c r="D7" s="148">
        <v>751.18</v>
      </c>
      <c r="E7" s="39">
        <v>681.7</v>
      </c>
      <c r="F7" s="39">
        <v>681.7</v>
      </c>
      <c r="G7" s="39">
        <f t="shared" ref="G7:O7" si="0">SUM(G8:G12)</f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9">
        <v>0</v>
      </c>
      <c r="N7" s="39">
        <f t="shared" si="0"/>
        <v>0</v>
      </c>
      <c r="O7" s="39">
        <f t="shared" si="0"/>
        <v>70</v>
      </c>
      <c r="P7" s="24"/>
      <c r="Q7" s="24"/>
      <c r="R7" s="24"/>
      <c r="S7" s="24"/>
    </row>
    <row r="8" ht="23.1" customHeight="1" spans="1:17">
      <c r="A8" s="144">
        <v>2100401</v>
      </c>
      <c r="B8" s="86">
        <v>505001</v>
      </c>
      <c r="C8" s="37" t="s">
        <v>119</v>
      </c>
      <c r="D8" s="101">
        <v>286.51</v>
      </c>
      <c r="E8" s="86">
        <v>216.51</v>
      </c>
      <c r="F8" s="86">
        <v>216.51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70</v>
      </c>
      <c r="P8" s="72"/>
      <c r="Q8" s="72"/>
    </row>
    <row r="9" ht="23.1" customHeight="1" spans="1:17">
      <c r="A9" s="147">
        <v>2100401</v>
      </c>
      <c r="B9" s="86">
        <v>505003</v>
      </c>
      <c r="C9" s="37" t="s">
        <v>119</v>
      </c>
      <c r="D9" s="101">
        <v>2.5</v>
      </c>
      <c r="E9" s="86">
        <v>2.5</v>
      </c>
      <c r="F9" s="86">
        <f>D9-M9-O9-G9</f>
        <v>2.5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72"/>
      <c r="Q9" s="72"/>
    </row>
    <row r="10" ht="23.1" customHeight="1" spans="1:17">
      <c r="A10" s="144">
        <v>2100401</v>
      </c>
      <c r="B10" s="86">
        <v>505004</v>
      </c>
      <c r="C10" s="37" t="s">
        <v>119</v>
      </c>
      <c r="D10" s="87">
        <v>253.28</v>
      </c>
      <c r="E10" s="87">
        <v>253.28</v>
      </c>
      <c r="F10" s="87">
        <v>253.28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72"/>
      <c r="Q10" s="72"/>
    </row>
    <row r="11" ht="23.1" customHeight="1" spans="1:17">
      <c r="A11" s="147">
        <v>2100401</v>
      </c>
      <c r="B11" s="86">
        <v>505005</v>
      </c>
      <c r="C11" s="37" t="s">
        <v>119</v>
      </c>
      <c r="D11" s="86">
        <v>113.91</v>
      </c>
      <c r="E11" s="86">
        <v>113.91</v>
      </c>
      <c r="F11" s="86">
        <v>113.91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72"/>
      <c r="Q11" s="72"/>
    </row>
    <row r="12" ht="23.1" customHeight="1" spans="1:17">
      <c r="A12" s="144">
        <v>2100401</v>
      </c>
      <c r="B12" s="86">
        <v>505006</v>
      </c>
      <c r="C12" s="37" t="s">
        <v>119</v>
      </c>
      <c r="D12" s="86">
        <v>86.5</v>
      </c>
      <c r="E12" s="86">
        <v>86.5</v>
      </c>
      <c r="F12" s="86">
        <v>86.5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72"/>
      <c r="Q12" s="72"/>
    </row>
    <row r="13" ht="23.1" customHeight="1" spans="1:17">
      <c r="A13" s="147">
        <v>2100499</v>
      </c>
      <c r="B13" s="86">
        <v>505001</v>
      </c>
      <c r="C13" s="86" t="s">
        <v>120</v>
      </c>
      <c r="D13" s="101">
        <v>9</v>
      </c>
      <c r="E13" s="86">
        <v>9</v>
      </c>
      <c r="F13" s="86">
        <v>9</v>
      </c>
      <c r="G13" s="86"/>
      <c r="H13" s="86"/>
      <c r="I13" s="86"/>
      <c r="J13" s="86"/>
      <c r="K13" s="86"/>
      <c r="L13" s="86"/>
      <c r="M13" s="86"/>
      <c r="N13" s="86"/>
      <c r="O13" s="86"/>
      <c r="P13" s="72"/>
      <c r="Q13" s="72"/>
    </row>
  </sheetData>
  <sheetProtection formatCells="0" formatColumns="0" formatRows="0"/>
  <mergeCells count="16">
    <mergeCell ref="B2:O2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1527777777778" header="0.354166666666667" footer="0.313888888888889"/>
  <pageSetup paperSize="9" scale="6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1"/>
  <sheetViews>
    <sheetView workbookViewId="0">
      <selection activeCell="E31" sqref="E31"/>
    </sheetView>
  </sheetViews>
  <sheetFormatPr defaultColWidth="12" defaultRowHeight="14.25" outlineLevelCol="5"/>
  <cols>
    <col min="1" max="1" width="20.6666666666667" style="116" customWidth="1"/>
    <col min="2" max="2" width="16.8333333333333" style="116" customWidth="1"/>
    <col min="3" max="3" width="20.1666666666667" style="116" customWidth="1"/>
    <col min="4" max="4" width="18.8333333333333" style="116" customWidth="1"/>
    <col min="5" max="5" width="18.6666666666667" style="116" customWidth="1"/>
    <col min="6" max="6" width="24.1666666666667" style="116" customWidth="1"/>
    <col min="7" max="16384" width="12" style="116"/>
  </cols>
  <sheetData>
    <row r="2" ht="11.25" spans="1:6">
      <c r="A2" s="117"/>
      <c r="B2" s="117"/>
      <c r="C2" s="117"/>
      <c r="D2" s="117"/>
      <c r="E2" s="117"/>
      <c r="F2" s="117"/>
    </row>
    <row r="3" ht="22.5" customHeight="1" spans="1:6">
      <c r="A3" s="118" t="s">
        <v>121</v>
      </c>
      <c r="B3" s="118"/>
      <c r="C3" s="118"/>
      <c r="D3" s="118"/>
      <c r="E3" s="118"/>
      <c r="F3" s="118"/>
    </row>
    <row r="4" ht="13.5" spans="1:6">
      <c r="A4" s="119" t="s">
        <v>122</v>
      </c>
      <c r="B4" s="119"/>
      <c r="C4" s="119"/>
      <c r="D4" s="120"/>
      <c r="E4" s="120"/>
      <c r="F4" s="121" t="s">
        <v>4</v>
      </c>
    </row>
    <row r="5" ht="26.1" customHeight="1" spans="1:6">
      <c r="A5" s="122" t="s">
        <v>123</v>
      </c>
      <c r="B5" s="123"/>
      <c r="C5" s="122" t="s">
        <v>124</v>
      </c>
      <c r="D5" s="124"/>
      <c r="E5" s="124"/>
      <c r="F5" s="123"/>
    </row>
    <row r="6" ht="26.1" customHeight="1" spans="1:6">
      <c r="A6" s="125" t="s">
        <v>125</v>
      </c>
      <c r="B6" s="125" t="s">
        <v>126</v>
      </c>
      <c r="C6" s="125" t="s">
        <v>127</v>
      </c>
      <c r="D6" s="125" t="s">
        <v>128</v>
      </c>
      <c r="E6" s="126" t="s">
        <v>129</v>
      </c>
      <c r="F6" s="126" t="s">
        <v>130</v>
      </c>
    </row>
    <row r="7" ht="26.1" customHeight="1" spans="1:6">
      <c r="A7" s="127" t="s">
        <v>131</v>
      </c>
      <c r="B7" s="128">
        <v>681.7</v>
      </c>
      <c r="C7" s="127" t="s">
        <v>132</v>
      </c>
      <c r="D7" s="129">
        <v>751.7</v>
      </c>
      <c r="E7" s="129">
        <v>751.7</v>
      </c>
      <c r="F7" s="130"/>
    </row>
    <row r="8" ht="26.1" customHeight="1" spans="1:6">
      <c r="A8" s="131" t="s">
        <v>133</v>
      </c>
      <c r="B8" s="132"/>
      <c r="C8" s="133" t="s">
        <v>134</v>
      </c>
      <c r="D8" s="132"/>
      <c r="E8" s="132"/>
      <c r="F8" s="134"/>
    </row>
    <row r="9" ht="26.1" customHeight="1" spans="1:6">
      <c r="A9" s="135" t="s">
        <v>135</v>
      </c>
      <c r="B9" s="132"/>
      <c r="C9" s="133" t="s">
        <v>136</v>
      </c>
      <c r="D9" s="130"/>
      <c r="E9" s="136"/>
      <c r="F9" s="134"/>
    </row>
    <row r="10" ht="26.1" customHeight="1" spans="1:6">
      <c r="A10" s="135" t="s">
        <v>137</v>
      </c>
      <c r="B10" s="137"/>
      <c r="C10" s="133" t="s">
        <v>138</v>
      </c>
      <c r="D10" s="130"/>
      <c r="E10" s="136"/>
      <c r="F10" s="134"/>
    </row>
    <row r="11" ht="26.1" customHeight="1" spans="1:6">
      <c r="A11" s="135" t="s">
        <v>139</v>
      </c>
      <c r="B11" s="137"/>
      <c r="C11" s="133" t="s">
        <v>140</v>
      </c>
      <c r="D11" s="130"/>
      <c r="E11" s="136"/>
      <c r="F11" s="138"/>
    </row>
    <row r="12" ht="26.1" customHeight="1" spans="1:6">
      <c r="A12" s="131" t="s">
        <v>141</v>
      </c>
      <c r="B12" s="137"/>
      <c r="C12" s="133" t="s">
        <v>142</v>
      </c>
      <c r="D12" s="130"/>
      <c r="E12" s="136"/>
      <c r="F12" s="134"/>
    </row>
    <row r="13" ht="26.1" customHeight="1" spans="1:6">
      <c r="A13" s="131"/>
      <c r="B13" s="137"/>
      <c r="C13" s="133" t="s">
        <v>143</v>
      </c>
      <c r="D13" s="130"/>
      <c r="E13" s="136"/>
      <c r="F13" s="134"/>
    </row>
    <row r="14" ht="26.1" customHeight="1" spans="1:6">
      <c r="A14" s="131"/>
      <c r="B14" s="137"/>
      <c r="C14" s="133" t="s">
        <v>144</v>
      </c>
      <c r="D14" s="130"/>
      <c r="E14" s="136"/>
      <c r="F14" s="134"/>
    </row>
    <row r="15" ht="26.1" customHeight="1" spans="1:6">
      <c r="A15" s="131" t="s">
        <v>145</v>
      </c>
      <c r="B15" s="137">
        <v>70</v>
      </c>
      <c r="C15" s="133" t="s">
        <v>146</v>
      </c>
      <c r="D15" s="130"/>
      <c r="E15" s="136"/>
      <c r="F15" s="134"/>
    </row>
    <row r="16" ht="26.1" customHeight="1" spans="1:6">
      <c r="A16" s="131" t="s">
        <v>133</v>
      </c>
      <c r="C16" s="133" t="s">
        <v>147</v>
      </c>
      <c r="D16" s="129">
        <v>751.7</v>
      </c>
      <c r="E16" s="129">
        <v>751.7</v>
      </c>
      <c r="F16" s="134"/>
    </row>
    <row r="17" ht="26.1" customHeight="1" spans="1:6">
      <c r="A17" s="131" t="s">
        <v>148</v>
      </c>
      <c r="B17" s="137"/>
      <c r="C17" s="133" t="s">
        <v>149</v>
      </c>
      <c r="D17" s="130"/>
      <c r="E17" s="136"/>
      <c r="F17" s="134"/>
    </row>
    <row r="18" ht="26.1" customHeight="1" spans="1:6">
      <c r="A18" s="131"/>
      <c r="B18" s="137"/>
      <c r="C18" s="133" t="s">
        <v>150</v>
      </c>
      <c r="D18" s="130"/>
      <c r="E18" s="136"/>
      <c r="F18" s="134"/>
    </row>
    <row r="19" ht="26.1" customHeight="1" spans="1:6">
      <c r="A19" s="131"/>
      <c r="B19" s="137"/>
      <c r="C19" s="133" t="s">
        <v>151</v>
      </c>
      <c r="D19" s="130"/>
      <c r="E19" s="136"/>
      <c r="F19" s="134"/>
    </row>
    <row r="20" ht="26.1" customHeight="1" spans="1:6">
      <c r="A20" s="131"/>
      <c r="B20" s="137"/>
      <c r="C20" s="133" t="s">
        <v>152</v>
      </c>
      <c r="D20" s="130"/>
      <c r="E20" s="136"/>
      <c r="F20" s="134"/>
    </row>
    <row r="21" ht="26.1" customHeight="1" spans="1:6">
      <c r="A21" s="139"/>
      <c r="B21" s="137"/>
      <c r="C21" s="133" t="s">
        <v>153</v>
      </c>
      <c r="D21" s="130"/>
      <c r="E21" s="136"/>
      <c r="F21" s="134"/>
    </row>
    <row r="22" ht="26.1" customHeight="1" spans="1:6">
      <c r="A22" s="131"/>
      <c r="B22" s="137"/>
      <c r="C22" s="133" t="s">
        <v>154</v>
      </c>
      <c r="D22" s="130"/>
      <c r="E22" s="136"/>
      <c r="F22" s="134"/>
    </row>
    <row r="23" ht="26.1" customHeight="1" spans="1:6">
      <c r="A23" s="131"/>
      <c r="B23" s="137"/>
      <c r="C23" s="139" t="s">
        <v>155</v>
      </c>
      <c r="D23" s="130"/>
      <c r="E23" s="136"/>
      <c r="F23" s="134"/>
    </row>
    <row r="24" ht="26.1" customHeight="1" spans="1:6">
      <c r="A24" s="131"/>
      <c r="B24" s="137"/>
      <c r="C24" s="133" t="s">
        <v>156</v>
      </c>
      <c r="D24" s="130"/>
      <c r="E24" s="136"/>
      <c r="F24" s="134"/>
    </row>
    <row r="25" ht="26.1" customHeight="1" spans="1:6">
      <c r="A25" s="131"/>
      <c r="B25" s="137"/>
      <c r="C25" s="139" t="s">
        <v>157</v>
      </c>
      <c r="D25" s="130"/>
      <c r="E25" s="136"/>
      <c r="F25" s="134"/>
    </row>
    <row r="26" ht="26.1" customHeight="1" spans="1:6">
      <c r="A26" s="131"/>
      <c r="B26" s="137"/>
      <c r="C26" s="139" t="s">
        <v>158</v>
      </c>
      <c r="D26" s="130"/>
      <c r="E26" s="136"/>
      <c r="F26" s="134"/>
    </row>
    <row r="27" ht="26.1" customHeight="1" spans="1:6">
      <c r="A27" s="131"/>
      <c r="B27" s="137"/>
      <c r="C27" s="139" t="s">
        <v>159</v>
      </c>
      <c r="D27" s="130"/>
      <c r="E27" s="136"/>
      <c r="F27" s="134"/>
    </row>
    <row r="28" ht="26.1" customHeight="1" spans="1:6">
      <c r="A28" s="131"/>
      <c r="B28" s="137"/>
      <c r="C28" s="139"/>
      <c r="D28" s="130"/>
      <c r="E28" s="136"/>
      <c r="F28" s="134"/>
    </row>
    <row r="29" ht="26.1" customHeight="1" spans="1:6">
      <c r="A29" s="131"/>
      <c r="B29" s="137"/>
      <c r="C29" s="139" t="s">
        <v>160</v>
      </c>
      <c r="D29" s="130"/>
      <c r="E29" s="136"/>
      <c r="F29" s="134"/>
    </row>
    <row r="30" ht="26.1" customHeight="1" spans="1:6">
      <c r="A30" s="131"/>
      <c r="B30" s="137"/>
      <c r="C30" s="139"/>
      <c r="D30" s="130"/>
      <c r="E30" s="136"/>
      <c r="F30" s="134"/>
    </row>
    <row r="31" ht="26.1" customHeight="1" spans="1:6">
      <c r="A31" s="125" t="s">
        <v>116</v>
      </c>
      <c r="B31" s="129">
        <v>751.7</v>
      </c>
      <c r="C31" s="125" t="s">
        <v>116</v>
      </c>
      <c r="D31" s="129">
        <v>751.7</v>
      </c>
      <c r="E31" s="129">
        <v>751.7</v>
      </c>
      <c r="F31" s="140"/>
    </row>
  </sheetData>
  <mergeCells count="4">
    <mergeCell ref="A3:F3"/>
    <mergeCell ref="A4:C4"/>
    <mergeCell ref="A5:B5"/>
    <mergeCell ref="C5:F5"/>
  </mergeCells>
  <pageMargins left="0.75" right="0.75" top="1" bottom="1" header="0.5" footer="0.5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showGridLines="0" topLeftCell="B1" workbookViewId="0">
      <selection activeCell="E12" sqref="E12"/>
    </sheetView>
  </sheetViews>
  <sheetFormatPr defaultColWidth="9.16666666666667" defaultRowHeight="11.25"/>
  <cols>
    <col min="1" max="1" width="23.6666666666667" style="25" customWidth="1"/>
    <col min="2" max="2" width="35.6666666666667" style="25" customWidth="1"/>
    <col min="3" max="3" width="20" style="25" customWidth="1"/>
    <col min="4" max="4" width="14.8333333333333" style="25" customWidth="1"/>
    <col min="5" max="5" width="19" style="25" customWidth="1"/>
    <col min="6" max="6" width="15.3333333333333" style="25" customWidth="1"/>
    <col min="7" max="8" width="12.6666666666667" style="25" customWidth="1"/>
    <col min="9" max="9" width="12.5" style="25" customWidth="1"/>
    <col min="10" max="10" width="7.33333333333333" style="25" customWidth="1"/>
    <col min="11" max="11" width="7" style="25" customWidth="1"/>
    <col min="12" max="12" width="8.5" style="25" customWidth="1"/>
    <col min="13" max="14" width="8.83333333333333" style="25" customWidth="1"/>
    <col min="15" max="15" width="8.66666666666667" style="25" customWidth="1"/>
    <col min="16" max="16" width="9.16666666666667" style="25" customWidth="1"/>
    <col min="17" max="18" width="10.3333333333333" style="25" customWidth="1"/>
    <col min="19" max="19" width="14.8333333333333" style="25" customWidth="1"/>
    <col min="20" max="21" width="10.3333333333333" style="25" customWidth="1"/>
    <col min="22" max="23" width="6.83333333333333" style="25" customWidth="1"/>
    <col min="24" max="16384" width="9.16666666666667" style="25"/>
  </cols>
  <sheetData>
    <row r="1" ht="24.75" customHeight="1" spans="1:2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6"/>
      <c r="Q1" s="46"/>
      <c r="R1" s="47"/>
      <c r="S1" s="47"/>
      <c r="T1" s="60"/>
      <c r="U1" s="110" t="s">
        <v>161</v>
      </c>
      <c r="V1" s="47"/>
      <c r="W1" s="47"/>
    </row>
    <row r="2" ht="24.75" customHeight="1" spans="1:23">
      <c r="A2" s="27" t="s">
        <v>162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47"/>
      <c r="W2" s="47"/>
    </row>
    <row r="3" ht="24.75" customHeight="1" spans="1:23">
      <c r="A3" s="96" t="s">
        <v>163</v>
      </c>
      <c r="B3" s="72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11" t="s">
        <v>88</v>
      </c>
      <c r="T3" s="27"/>
      <c r="U3" s="27"/>
      <c r="V3" s="47"/>
      <c r="W3" s="47"/>
    </row>
    <row r="4" ht="24.75" customHeight="1" spans="1:23">
      <c r="A4" s="34" t="s">
        <v>89</v>
      </c>
      <c r="B4" s="107" t="s">
        <v>115</v>
      </c>
      <c r="C4" s="31" t="s">
        <v>91</v>
      </c>
      <c r="D4" s="31" t="s">
        <v>164</v>
      </c>
      <c r="E4" s="31"/>
      <c r="F4" s="31"/>
      <c r="G4" s="31"/>
      <c r="H4" s="34" t="s">
        <v>165</v>
      </c>
      <c r="I4" s="34"/>
      <c r="J4" s="34"/>
      <c r="K4" s="34"/>
      <c r="L4" s="34"/>
      <c r="M4" s="34"/>
      <c r="N4" s="34"/>
      <c r="O4" s="34"/>
      <c r="P4" s="34"/>
      <c r="Q4" s="34"/>
      <c r="R4" s="112" t="s">
        <v>166</v>
      </c>
      <c r="S4" s="34" t="s">
        <v>167</v>
      </c>
      <c r="T4" s="113" t="s">
        <v>168</v>
      </c>
      <c r="U4" s="34" t="s">
        <v>169</v>
      </c>
      <c r="V4" s="114"/>
      <c r="W4" s="114"/>
    </row>
    <row r="5" ht="24.75" customHeight="1" spans="1:23">
      <c r="A5" s="34"/>
      <c r="B5" s="107"/>
      <c r="C5" s="34"/>
      <c r="D5" s="108" t="s">
        <v>128</v>
      </c>
      <c r="E5" s="36" t="s">
        <v>170</v>
      </c>
      <c r="F5" s="36" t="s">
        <v>171</v>
      </c>
      <c r="G5" s="36" t="s">
        <v>172</v>
      </c>
      <c r="H5" s="36" t="s">
        <v>128</v>
      </c>
      <c r="I5" s="49" t="s">
        <v>173</v>
      </c>
      <c r="J5" s="49" t="s">
        <v>174</v>
      </c>
      <c r="K5" s="49" t="s">
        <v>175</v>
      </c>
      <c r="L5" s="50" t="s">
        <v>176</v>
      </c>
      <c r="M5" s="36" t="s">
        <v>177</v>
      </c>
      <c r="N5" s="36" t="s">
        <v>178</v>
      </c>
      <c r="O5" s="36" t="s">
        <v>179</v>
      </c>
      <c r="P5" s="36" t="s">
        <v>180</v>
      </c>
      <c r="Q5" s="115" t="s">
        <v>181</v>
      </c>
      <c r="R5" s="31"/>
      <c r="S5" s="34"/>
      <c r="T5" s="113"/>
      <c r="U5" s="34"/>
      <c r="V5" s="114"/>
      <c r="W5" s="114"/>
    </row>
    <row r="6" ht="48" customHeight="1" spans="1:23">
      <c r="A6" s="34"/>
      <c r="B6" s="107"/>
      <c r="C6" s="34"/>
      <c r="D6" s="54"/>
      <c r="E6" s="34"/>
      <c r="F6" s="34"/>
      <c r="G6" s="34"/>
      <c r="H6" s="34"/>
      <c r="I6" s="51"/>
      <c r="J6" s="51"/>
      <c r="K6" s="51"/>
      <c r="L6" s="49"/>
      <c r="M6" s="34"/>
      <c r="N6" s="34"/>
      <c r="O6" s="34"/>
      <c r="P6" s="34"/>
      <c r="Q6" s="31"/>
      <c r="R6" s="31"/>
      <c r="S6" s="34"/>
      <c r="T6" s="113"/>
      <c r="U6" s="34"/>
      <c r="V6" s="47"/>
      <c r="W6" s="47"/>
    </row>
    <row r="7" s="24" customFormat="1" ht="27" customHeight="1" spans="1:21">
      <c r="A7" s="38" t="s">
        <v>118</v>
      </c>
      <c r="B7" s="37" t="s">
        <v>106</v>
      </c>
      <c r="C7" s="109">
        <f t="shared" ref="C7:C12" si="0">D7+H7</f>
        <v>751.7</v>
      </c>
      <c r="D7" s="109">
        <f t="shared" ref="D7:I7" si="1">SUM(D8:D12)</f>
        <v>742.7</v>
      </c>
      <c r="E7" s="109">
        <f t="shared" si="1"/>
        <v>657.47</v>
      </c>
      <c r="F7" s="109">
        <f t="shared" si="1"/>
        <v>81.06</v>
      </c>
      <c r="G7" s="109">
        <f t="shared" si="1"/>
        <v>4.17</v>
      </c>
      <c r="H7" s="109">
        <f t="shared" si="1"/>
        <v>9</v>
      </c>
      <c r="I7" s="109">
        <f t="shared" si="1"/>
        <v>9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ht="32.25" customHeight="1" spans="1:23">
      <c r="A8" s="86">
        <v>505001</v>
      </c>
      <c r="B8" s="37" t="s">
        <v>107</v>
      </c>
      <c r="C8" s="43">
        <f t="shared" si="0"/>
        <v>295.51</v>
      </c>
      <c r="D8" s="43">
        <f>SUM(E8:G8)</f>
        <v>286.51</v>
      </c>
      <c r="E8" s="43">
        <v>242.97</v>
      </c>
      <c r="F8" s="43">
        <v>39.37</v>
      </c>
      <c r="G8" s="43">
        <v>4.17</v>
      </c>
      <c r="H8" s="43">
        <f>SUM(I8:Q8)</f>
        <v>9</v>
      </c>
      <c r="I8" s="43">
        <v>9</v>
      </c>
      <c r="J8" s="43"/>
      <c r="K8" s="43"/>
      <c r="L8" s="43"/>
      <c r="M8" s="43"/>
      <c r="N8" s="43"/>
      <c r="O8" s="43"/>
      <c r="P8" s="43"/>
      <c r="Q8" s="43"/>
      <c r="R8" s="58"/>
      <c r="S8" s="58"/>
      <c r="T8" s="59"/>
      <c r="U8" s="58"/>
      <c r="V8" s="47"/>
      <c r="W8" s="47"/>
    </row>
    <row r="9" ht="32.25" customHeight="1" spans="1:23">
      <c r="A9" s="86">
        <v>505003</v>
      </c>
      <c r="B9" s="86" t="s">
        <v>108</v>
      </c>
      <c r="C9" s="43">
        <f t="shared" si="0"/>
        <v>2.5</v>
      </c>
      <c r="D9" s="43">
        <v>2.5</v>
      </c>
      <c r="E9" s="43">
        <v>2.5</v>
      </c>
      <c r="F9" s="43">
        <v>0</v>
      </c>
      <c r="G9" s="43">
        <v>0</v>
      </c>
      <c r="H9" s="43">
        <v>0</v>
      </c>
      <c r="I9" s="43"/>
      <c r="J9" s="43"/>
      <c r="K9" s="43"/>
      <c r="L9" s="43"/>
      <c r="M9" s="43"/>
      <c r="N9" s="43"/>
      <c r="O9" s="43"/>
      <c r="P9" s="43"/>
      <c r="Q9" s="43"/>
      <c r="R9" s="58"/>
      <c r="S9" s="58"/>
      <c r="T9" s="59"/>
      <c r="U9" s="58"/>
      <c r="V9" s="47"/>
      <c r="W9" s="47"/>
    </row>
    <row r="10" ht="32.25" customHeight="1" spans="1:23">
      <c r="A10" s="86">
        <v>505004</v>
      </c>
      <c r="B10" s="86" t="s">
        <v>109</v>
      </c>
      <c r="C10" s="43">
        <f t="shared" si="0"/>
        <v>253.28</v>
      </c>
      <c r="D10" s="43">
        <f>SUM(E10:G10)</f>
        <v>253.28</v>
      </c>
      <c r="E10" s="43">
        <v>231.44</v>
      </c>
      <c r="F10" s="43">
        <v>21.84</v>
      </c>
      <c r="G10" s="43">
        <v>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58"/>
      <c r="S10" s="58"/>
      <c r="T10" s="59"/>
      <c r="U10" s="58"/>
      <c r="V10" s="47"/>
      <c r="W10" s="47"/>
    </row>
    <row r="11" ht="32.25" customHeight="1" spans="1:23">
      <c r="A11" s="86">
        <v>505005</v>
      </c>
      <c r="B11" s="86" t="s">
        <v>110</v>
      </c>
      <c r="C11" s="43">
        <f t="shared" si="0"/>
        <v>113.91</v>
      </c>
      <c r="D11" s="43">
        <f>SUM(E11:G11)</f>
        <v>113.91</v>
      </c>
      <c r="E11" s="43">
        <v>102.36</v>
      </c>
      <c r="F11" s="43">
        <v>11.55</v>
      </c>
      <c r="G11" s="43"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58"/>
      <c r="S11" s="58"/>
      <c r="T11" s="59"/>
      <c r="U11" s="58"/>
      <c r="V11" s="47"/>
      <c r="W11" s="47"/>
    </row>
    <row r="12" ht="32.25" customHeight="1" spans="1:23">
      <c r="A12" s="86">
        <v>505006</v>
      </c>
      <c r="B12" s="86" t="s">
        <v>111</v>
      </c>
      <c r="C12" s="43">
        <f t="shared" si="0"/>
        <v>86.5</v>
      </c>
      <c r="D12" s="43">
        <f>SUM(E12:G12)</f>
        <v>86.5</v>
      </c>
      <c r="E12" s="43">
        <v>78.2</v>
      </c>
      <c r="F12" s="43">
        <v>8.3</v>
      </c>
      <c r="G12" s="43">
        <v>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58"/>
      <c r="S12" s="58"/>
      <c r="T12" s="59"/>
      <c r="U12" s="58"/>
      <c r="V12" s="47"/>
      <c r="W12" s="47"/>
    </row>
    <row r="13" ht="32.25" customHeight="1" spans="1:23">
      <c r="A13" s="41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58"/>
      <c r="S13" s="58"/>
      <c r="T13" s="59"/>
      <c r="U13" s="58"/>
      <c r="V13" s="47"/>
      <c r="W13" s="47"/>
    </row>
    <row r="14" ht="18.95" customHeight="1" spans="1:23">
      <c r="A14" s="4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  <c r="S14" s="47"/>
      <c r="T14" s="60"/>
      <c r="U14" s="47"/>
      <c r="V14" s="47"/>
      <c r="W14" s="47"/>
    </row>
    <row r="15" ht="18.95" customHeight="1" spans="1:23">
      <c r="A15" s="44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/>
      <c r="S15" s="47"/>
      <c r="T15" s="60"/>
      <c r="U15" s="47"/>
      <c r="V15" s="47"/>
      <c r="W15" s="47"/>
    </row>
    <row r="16" ht="18.95" customHeight="1" spans="1:23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7"/>
      <c r="T16" s="60"/>
      <c r="U16" s="47"/>
      <c r="V16" s="47"/>
      <c r="W16" s="47"/>
    </row>
    <row r="17" ht="18.95" customHeight="1" spans="1:23">
      <c r="A17" s="44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47"/>
      <c r="T17" s="60"/>
      <c r="U17" s="47"/>
      <c r="V17" s="47"/>
      <c r="W17" s="47"/>
    </row>
    <row r="18" ht="18.95" customHeight="1" spans="1:23">
      <c r="A18" s="44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S18" s="47"/>
      <c r="T18" s="60"/>
      <c r="U18" s="47"/>
      <c r="V18" s="47"/>
      <c r="W18" s="47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055555555556" right="0.393055555555556" top="0.471527777777778" bottom="0.471527777777778" header="0.393055555555556" footer="0.393055555555556"/>
  <pageSetup paperSize="9" scale="58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showGridLines="0" workbookViewId="0">
      <selection activeCell="O12" sqref="O12"/>
    </sheetView>
  </sheetViews>
  <sheetFormatPr defaultColWidth="9.16666666666667" defaultRowHeight="11.25"/>
  <cols>
    <col min="1" max="1" width="17.5" style="25" customWidth="1"/>
    <col min="2" max="2" width="43.3333333333333" style="25" customWidth="1"/>
    <col min="3" max="3" width="17" style="25" customWidth="1"/>
    <col min="4" max="4" width="17.1666666666667" style="25" customWidth="1"/>
    <col min="5" max="5" width="20.6666666666667" style="95" customWidth="1"/>
    <col min="6" max="6" width="18.1666666666667" style="95" customWidth="1"/>
    <col min="7" max="7" width="4.66666666666667" style="25" customWidth="1"/>
    <col min="8" max="8" width="3.16666666666667" style="25" customWidth="1"/>
    <col min="9" max="9" width="3.66666666666667" style="25" customWidth="1"/>
    <col min="10" max="10" width="15.3333333333333" style="25" customWidth="1"/>
    <col min="11" max="11" width="15.5" style="25" customWidth="1"/>
    <col min="12" max="12" width="14.3333333333333" style="25" customWidth="1"/>
    <col min="13" max="13" width="17.5" style="25" customWidth="1"/>
    <col min="14" max="14" width="6" style="25" customWidth="1"/>
    <col min="15" max="15" width="13" style="25" customWidth="1"/>
    <col min="16" max="16" width="12.3333333333333" style="25" customWidth="1"/>
    <col min="17" max="17" width="11.1666666666667" style="25" customWidth="1"/>
    <col min="18" max="18" width="13.6666666666667" style="25" customWidth="1"/>
    <col min="19" max="19" width="12.6666666666667" style="25" customWidth="1"/>
    <col min="20" max="20" width="13.1666666666667" style="95" customWidth="1"/>
    <col min="21" max="21" width="12.6666666666667" style="25" customWidth="1"/>
    <col min="22" max="22" width="13.1666666666667" style="25" customWidth="1"/>
    <col min="23" max="16384" width="9.16666666666667" style="25"/>
  </cols>
  <sheetData>
    <row r="1" s="47" customFormat="1" ht="23.1" customHeight="1" spans="1:2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="47" customFormat="1" ht="44.25" customHeight="1" spans="2:22">
      <c r="B2" s="62" t="s">
        <v>182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="47" customFormat="1" ht="44.25" customHeight="1" spans="1:26">
      <c r="A3" s="96"/>
      <c r="B3" s="62" t="s">
        <v>183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 t="s">
        <v>4</v>
      </c>
      <c r="U3" s="62"/>
      <c r="V3" s="62"/>
      <c r="W3" s="103"/>
      <c r="X3" s="103"/>
      <c r="Y3" s="103"/>
      <c r="Z3" s="103"/>
    </row>
    <row r="4" s="47" customFormat="1" ht="23.1" customHeight="1" spans="1:22">
      <c r="A4" s="34" t="s">
        <v>89</v>
      </c>
      <c r="B4" s="65" t="s">
        <v>115</v>
      </c>
      <c r="C4" s="34" t="s">
        <v>116</v>
      </c>
      <c r="D4" s="65" t="s">
        <v>184</v>
      </c>
      <c r="E4" s="65"/>
      <c r="F4" s="65"/>
      <c r="G4" s="65"/>
      <c r="H4" s="65"/>
      <c r="I4" s="65"/>
      <c r="J4" s="65" t="s">
        <v>185</v>
      </c>
      <c r="K4" s="65"/>
      <c r="L4" s="65"/>
      <c r="M4" s="65"/>
      <c r="N4" s="65"/>
      <c r="O4" s="65"/>
      <c r="P4" s="65"/>
      <c r="Q4" s="104"/>
      <c r="R4" s="104" t="s">
        <v>186</v>
      </c>
      <c r="S4" s="65" t="s">
        <v>187</v>
      </c>
      <c r="T4" s="65"/>
      <c r="U4" s="65"/>
      <c r="V4" s="65"/>
    </row>
    <row r="5" s="47" customFormat="1" ht="19.5" customHeight="1" spans="1:22">
      <c r="A5" s="34"/>
      <c r="B5" s="65"/>
      <c r="C5" s="34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104"/>
      <c r="R5" s="104"/>
      <c r="S5" s="65"/>
      <c r="T5" s="65"/>
      <c r="U5" s="65"/>
      <c r="V5" s="65"/>
    </row>
    <row r="6" s="47" customFormat="1" ht="71.25" customHeight="1" spans="1:22">
      <c r="A6" s="34"/>
      <c r="B6" s="65"/>
      <c r="C6" s="34"/>
      <c r="D6" s="55" t="s">
        <v>128</v>
      </c>
      <c r="E6" s="97" t="s">
        <v>188</v>
      </c>
      <c r="F6" s="97" t="s">
        <v>189</v>
      </c>
      <c r="G6" s="55" t="s">
        <v>190</v>
      </c>
      <c r="H6" s="55" t="s">
        <v>191</v>
      </c>
      <c r="I6" s="55" t="s">
        <v>192</v>
      </c>
      <c r="J6" s="102" t="s">
        <v>128</v>
      </c>
      <c r="K6" s="102" t="s">
        <v>193</v>
      </c>
      <c r="L6" s="102" t="s">
        <v>194</v>
      </c>
      <c r="M6" s="55" t="s">
        <v>195</v>
      </c>
      <c r="N6" s="55" t="s">
        <v>196</v>
      </c>
      <c r="O6" s="55" t="s">
        <v>197</v>
      </c>
      <c r="P6" s="55" t="s">
        <v>198</v>
      </c>
      <c r="Q6" s="55" t="s">
        <v>199</v>
      </c>
      <c r="R6" s="65"/>
      <c r="S6" s="56" t="s">
        <v>128</v>
      </c>
      <c r="T6" s="105" t="s">
        <v>200</v>
      </c>
      <c r="U6" s="56" t="s">
        <v>201</v>
      </c>
      <c r="V6" s="106" t="s">
        <v>187</v>
      </c>
    </row>
    <row r="7" s="24" customFormat="1" ht="23.1" customHeight="1" spans="1:22">
      <c r="A7" s="98" t="s">
        <v>202</v>
      </c>
      <c r="B7" s="38" t="s">
        <v>106</v>
      </c>
      <c r="C7" s="99">
        <f t="shared" ref="C7:C12" si="0">D7+J7+R7+S7</f>
        <v>657.468</v>
      </c>
      <c r="D7" s="99">
        <f t="shared" ref="D7:D12" si="1">SUM(E7:F7)</f>
        <v>439.58</v>
      </c>
      <c r="E7" s="100">
        <f>SUM(E8:E12)</f>
        <v>271.79</v>
      </c>
      <c r="F7" s="100">
        <f>SUM(F8:F12)</f>
        <v>167.79</v>
      </c>
      <c r="G7" s="99"/>
      <c r="H7" s="99"/>
      <c r="I7" s="99"/>
      <c r="J7" s="99">
        <f t="shared" ref="J7:J12" si="2">SUM(K7:Q7)</f>
        <v>164.96</v>
      </c>
      <c r="K7" s="100">
        <f>SUM(K8:K12)</f>
        <v>87.41</v>
      </c>
      <c r="L7" s="100">
        <f>SUM(L8:L12)</f>
        <v>34.98</v>
      </c>
      <c r="M7" s="100">
        <f>SUM(M8:M12)</f>
        <v>32.79</v>
      </c>
      <c r="N7" s="99"/>
      <c r="O7" s="100">
        <f>SUM(O8:O12)</f>
        <v>4.37</v>
      </c>
      <c r="P7" s="100">
        <f>SUM(P8:P12)</f>
        <v>3.05</v>
      </c>
      <c r="Q7" s="100">
        <f>SUM(Q8:Q12)</f>
        <v>2.36</v>
      </c>
      <c r="R7" s="100">
        <f>SUM(R8:R12)</f>
        <v>52.44</v>
      </c>
      <c r="S7" s="99">
        <f t="shared" ref="S7:S12" si="3">SUM(T7:V7)</f>
        <v>0.488</v>
      </c>
      <c r="T7" s="100">
        <f>SUM(T8:T12)</f>
        <v>0.488</v>
      </c>
      <c r="U7" s="99"/>
      <c r="V7" s="85"/>
    </row>
    <row r="8" s="47" customFormat="1" ht="26.25" customHeight="1" spans="1:22">
      <c r="A8" s="86">
        <v>505001</v>
      </c>
      <c r="B8" s="38" t="s">
        <v>107</v>
      </c>
      <c r="C8" s="99">
        <f t="shared" si="0"/>
        <v>242.96</v>
      </c>
      <c r="D8" s="99">
        <f t="shared" si="1"/>
        <v>161.18</v>
      </c>
      <c r="E8" s="101">
        <v>101.52</v>
      </c>
      <c r="F8" s="101">
        <v>59.66</v>
      </c>
      <c r="G8" s="86"/>
      <c r="H8" s="86"/>
      <c r="I8" s="86"/>
      <c r="J8" s="99">
        <f t="shared" si="2"/>
        <v>62.33</v>
      </c>
      <c r="K8" s="86">
        <v>32.24</v>
      </c>
      <c r="L8" s="86">
        <v>12.9</v>
      </c>
      <c r="M8" s="86">
        <v>12.09</v>
      </c>
      <c r="N8" s="86"/>
      <c r="O8" s="86">
        <v>1.61</v>
      </c>
      <c r="P8" s="86">
        <v>1.13</v>
      </c>
      <c r="Q8" s="86">
        <v>2.36</v>
      </c>
      <c r="R8" s="86">
        <v>19.34</v>
      </c>
      <c r="S8" s="99">
        <f t="shared" si="3"/>
        <v>0.11</v>
      </c>
      <c r="T8" s="101">
        <v>0.11</v>
      </c>
      <c r="U8" s="86"/>
      <c r="V8" s="86"/>
    </row>
    <row r="9" s="47" customFormat="1" ht="23.1" customHeight="1" spans="1:22">
      <c r="A9" s="87">
        <v>505003</v>
      </c>
      <c r="B9" s="87" t="s">
        <v>108</v>
      </c>
      <c r="C9" s="99">
        <f t="shared" si="0"/>
        <v>2.5</v>
      </c>
      <c r="D9" s="99">
        <v>2.5</v>
      </c>
      <c r="E9" s="101">
        <v>0</v>
      </c>
      <c r="F9" s="101">
        <v>2.5</v>
      </c>
      <c r="G9" s="86"/>
      <c r="H9" s="86"/>
      <c r="I9" s="86"/>
      <c r="J9" s="99">
        <f t="shared" si="2"/>
        <v>0</v>
      </c>
      <c r="K9" s="86">
        <v>0</v>
      </c>
      <c r="L9" s="86">
        <v>0</v>
      </c>
      <c r="M9" s="86">
        <v>0</v>
      </c>
      <c r="N9" s="86"/>
      <c r="O9" s="86">
        <v>0</v>
      </c>
      <c r="P9" s="86">
        <v>0</v>
      </c>
      <c r="Q9" s="86">
        <v>0</v>
      </c>
      <c r="R9" s="86">
        <v>0</v>
      </c>
      <c r="S9" s="99">
        <f t="shared" si="3"/>
        <v>0</v>
      </c>
      <c r="T9" s="101">
        <v>0</v>
      </c>
      <c r="U9" s="86"/>
      <c r="V9" s="86"/>
    </row>
    <row r="10" s="47" customFormat="1" ht="23.1" customHeight="1" spans="1:22">
      <c r="A10" s="87">
        <v>505004</v>
      </c>
      <c r="B10" s="38" t="s">
        <v>109</v>
      </c>
      <c r="C10" s="99">
        <f t="shared" si="0"/>
        <v>231.45</v>
      </c>
      <c r="D10" s="99">
        <f t="shared" si="1"/>
        <v>154.94</v>
      </c>
      <c r="E10" s="101">
        <v>98.24</v>
      </c>
      <c r="F10" s="101">
        <v>56.7</v>
      </c>
      <c r="G10" s="86"/>
      <c r="H10" s="86"/>
      <c r="I10" s="86"/>
      <c r="J10" s="99">
        <f t="shared" si="2"/>
        <v>57.64</v>
      </c>
      <c r="K10" s="86">
        <v>30.98</v>
      </c>
      <c r="L10" s="86">
        <v>12.4</v>
      </c>
      <c r="M10" s="86">
        <v>11.63</v>
      </c>
      <c r="N10" s="86"/>
      <c r="O10" s="86">
        <v>1.55</v>
      </c>
      <c r="P10" s="86">
        <v>1.08</v>
      </c>
      <c r="Q10" s="86">
        <v>0</v>
      </c>
      <c r="R10" s="86">
        <v>18.6</v>
      </c>
      <c r="S10" s="99">
        <f t="shared" si="3"/>
        <v>0.27</v>
      </c>
      <c r="T10" s="101">
        <v>0.27</v>
      </c>
      <c r="U10" s="86"/>
      <c r="V10" s="86"/>
    </row>
    <row r="11" s="47" customFormat="1" ht="23.1" customHeight="1" spans="1:22">
      <c r="A11" s="87">
        <v>505005</v>
      </c>
      <c r="B11" s="86" t="s">
        <v>110</v>
      </c>
      <c r="C11" s="99">
        <f t="shared" si="0"/>
        <v>102.362</v>
      </c>
      <c r="D11" s="99">
        <f t="shared" si="1"/>
        <v>68.57</v>
      </c>
      <c r="E11" s="101">
        <v>40.38</v>
      </c>
      <c r="F11" s="101">
        <v>28.19</v>
      </c>
      <c r="G11" s="86"/>
      <c r="H11" s="86"/>
      <c r="I11" s="86"/>
      <c r="J11" s="99">
        <f t="shared" si="2"/>
        <v>25.5</v>
      </c>
      <c r="K11" s="86">
        <v>13.71</v>
      </c>
      <c r="L11" s="86">
        <v>5.48</v>
      </c>
      <c r="M11" s="86">
        <v>5.14</v>
      </c>
      <c r="N11" s="86"/>
      <c r="O11" s="86">
        <v>0.69</v>
      </c>
      <c r="P11" s="86">
        <v>0.48</v>
      </c>
      <c r="Q11" s="86">
        <v>0</v>
      </c>
      <c r="R11" s="86">
        <v>8.22</v>
      </c>
      <c r="S11" s="99">
        <f t="shared" si="3"/>
        <v>0.072</v>
      </c>
      <c r="T11" s="101">
        <v>0.072</v>
      </c>
      <c r="U11" s="86"/>
      <c r="V11" s="86"/>
    </row>
    <row r="12" s="47" customFormat="1" ht="23.1" customHeight="1" spans="1:22">
      <c r="A12" s="86">
        <v>505006</v>
      </c>
      <c r="B12" s="86" t="s">
        <v>111</v>
      </c>
      <c r="C12" s="99">
        <f t="shared" si="0"/>
        <v>78.196</v>
      </c>
      <c r="D12" s="99">
        <f t="shared" si="1"/>
        <v>52.39</v>
      </c>
      <c r="E12" s="101">
        <v>31.65</v>
      </c>
      <c r="F12" s="101">
        <v>20.74</v>
      </c>
      <c r="G12" s="86"/>
      <c r="H12" s="86"/>
      <c r="I12" s="86"/>
      <c r="J12" s="99">
        <f t="shared" si="2"/>
        <v>19.49</v>
      </c>
      <c r="K12" s="86">
        <v>10.48</v>
      </c>
      <c r="L12" s="86">
        <v>4.2</v>
      </c>
      <c r="M12" s="86">
        <v>3.93</v>
      </c>
      <c r="N12" s="86"/>
      <c r="O12" s="86">
        <v>0.52</v>
      </c>
      <c r="P12" s="86">
        <v>0.36</v>
      </c>
      <c r="Q12" s="86">
        <v>0</v>
      </c>
      <c r="R12" s="86">
        <v>6.28</v>
      </c>
      <c r="S12" s="99">
        <f t="shared" si="3"/>
        <v>0.036</v>
      </c>
      <c r="T12" s="101">
        <v>0.036</v>
      </c>
      <c r="U12" s="86"/>
      <c r="V12" s="86"/>
    </row>
    <row r="13" s="47" customFormat="1" ht="23.1" customHeight="1" spans="1:22">
      <c r="A13" s="86"/>
      <c r="B13" s="86"/>
      <c r="C13" s="86"/>
      <c r="D13" s="86"/>
      <c r="E13" s="101"/>
      <c r="F13" s="101"/>
      <c r="G13" s="86"/>
      <c r="H13" s="86"/>
      <c r="I13" s="86"/>
      <c r="J13" s="58"/>
      <c r="K13" s="86"/>
      <c r="L13" s="86"/>
      <c r="M13" s="86"/>
      <c r="N13" s="86"/>
      <c r="O13" s="86"/>
      <c r="P13" s="86"/>
      <c r="Q13" s="86"/>
      <c r="R13" s="86"/>
      <c r="S13" s="86"/>
      <c r="T13" s="101"/>
      <c r="U13" s="86"/>
      <c r="V13" s="86"/>
    </row>
  </sheetData>
  <sheetProtection formatCells="0" formatColumns="0" formatRows="0"/>
  <mergeCells count="8">
    <mergeCell ref="B2:V2"/>
    <mergeCell ref="A4:A6"/>
    <mergeCell ref="B4:B6"/>
    <mergeCell ref="C4:C6"/>
    <mergeCell ref="R4:R6"/>
    <mergeCell ref="S4:V5"/>
    <mergeCell ref="J4:Q5"/>
    <mergeCell ref="D4:I5"/>
  </mergeCells>
  <printOptions horizontalCentered="1"/>
  <pageMargins left="0.393055555555556" right="0.393055555555556" top="0.471527777777778" bottom="0.471527777777778" header="0.354166666666667" footer="0.313888888888889"/>
  <pageSetup paperSize="9" scale="5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7"/>
  <sheetViews>
    <sheetView showGridLines="0" workbookViewId="0">
      <selection activeCell="C8" sqref="C8"/>
    </sheetView>
  </sheetViews>
  <sheetFormatPr defaultColWidth="9.16666666666667" defaultRowHeight="11.25"/>
  <cols>
    <col min="1" max="1" width="32.5" customWidth="1"/>
    <col min="2" max="2" width="29" customWidth="1"/>
    <col min="3" max="3" width="16" customWidth="1"/>
    <col min="4" max="4" width="10.5" customWidth="1"/>
    <col min="5" max="5" width="9.66666666666667" customWidth="1"/>
    <col min="6" max="6" width="9.33333333333333" customWidth="1"/>
    <col min="7" max="7" width="10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0" width="12.3333333333333" customWidth="1"/>
    <col min="21" max="21" width="18.5" customWidth="1"/>
    <col min="22" max="22" width="10.3333333333333" customWidth="1"/>
    <col min="23" max="243" width="6.66666666666667" customWidth="1"/>
  </cols>
  <sheetData>
    <row r="1" ht="23.1" customHeight="1" spans="1:24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Q1" s="71"/>
      <c r="R1" s="71"/>
      <c r="S1" s="71"/>
      <c r="T1" s="92" t="s">
        <v>203</v>
      </c>
      <c r="U1" s="92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</row>
    <row r="2" ht="23.1" customHeight="1" spans="1:243">
      <c r="A2" s="62" t="s">
        <v>204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</row>
    <row r="3" ht="23.1" customHeight="1" spans="1:24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</row>
    <row r="4" ht="23.1" customHeight="1" spans="1:243">
      <c r="A4" s="28" t="s">
        <v>183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62"/>
      <c r="P4" s="82"/>
      <c r="Q4" s="82"/>
      <c r="R4" s="82"/>
      <c r="S4" s="82"/>
      <c r="T4" s="82"/>
      <c r="U4" s="93" t="s">
        <v>88</v>
      </c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</row>
    <row r="5" ht="23.1" customHeight="1" spans="1:243">
      <c r="A5" s="64" t="s">
        <v>89</v>
      </c>
      <c r="B5" s="83" t="s">
        <v>115</v>
      </c>
      <c r="C5" s="64" t="s">
        <v>116</v>
      </c>
      <c r="D5" s="67" t="s">
        <v>205</v>
      </c>
      <c r="E5" s="67" t="s">
        <v>206</v>
      </c>
      <c r="F5" s="67" t="s">
        <v>207</v>
      </c>
      <c r="G5" s="67" t="s">
        <v>208</v>
      </c>
      <c r="H5" s="67" t="s">
        <v>209</v>
      </c>
      <c r="I5" s="79" t="s">
        <v>210</v>
      </c>
      <c r="J5" s="79" t="s">
        <v>211</v>
      </c>
      <c r="K5" s="79" t="s">
        <v>212</v>
      </c>
      <c r="L5" s="79" t="s">
        <v>213</v>
      </c>
      <c r="M5" s="79" t="s">
        <v>214</v>
      </c>
      <c r="N5" s="79" t="s">
        <v>215</v>
      </c>
      <c r="O5" s="89" t="s">
        <v>216</v>
      </c>
      <c r="P5" s="79" t="s">
        <v>217</v>
      </c>
      <c r="Q5" s="34" t="s">
        <v>218</v>
      </c>
      <c r="R5" s="30" t="s">
        <v>219</v>
      </c>
      <c r="S5" s="34" t="s">
        <v>220</v>
      </c>
      <c r="T5" s="34" t="s">
        <v>221</v>
      </c>
      <c r="U5" s="34" t="s">
        <v>222</v>
      </c>
      <c r="V5" s="73"/>
      <c r="W5" s="73"/>
      <c r="X5" s="73"/>
      <c r="Y5" s="73"/>
      <c r="Z5" s="73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</row>
    <row r="6" ht="19.5" customHeight="1" spans="1:243">
      <c r="A6" s="64"/>
      <c r="B6" s="83"/>
      <c r="C6" s="64"/>
      <c r="D6" s="67"/>
      <c r="E6" s="67"/>
      <c r="F6" s="67"/>
      <c r="G6" s="67"/>
      <c r="H6" s="67"/>
      <c r="I6" s="79"/>
      <c r="J6" s="79"/>
      <c r="K6" s="79"/>
      <c r="L6" s="79"/>
      <c r="M6" s="79"/>
      <c r="N6" s="79"/>
      <c r="O6" s="90"/>
      <c r="P6" s="79"/>
      <c r="Q6" s="34"/>
      <c r="R6" s="30"/>
      <c r="S6" s="34"/>
      <c r="T6" s="34"/>
      <c r="U6" s="34"/>
      <c r="V6" s="73"/>
      <c r="W6" s="73"/>
      <c r="X6" s="73"/>
      <c r="Y6" s="73"/>
      <c r="Z6" s="73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</row>
    <row r="7" ht="39.75" customHeight="1" spans="1:243">
      <c r="A7" s="64"/>
      <c r="B7" s="83"/>
      <c r="C7" s="64"/>
      <c r="D7" s="67"/>
      <c r="E7" s="67"/>
      <c r="F7" s="67"/>
      <c r="G7" s="67"/>
      <c r="H7" s="67"/>
      <c r="I7" s="79"/>
      <c r="J7" s="79"/>
      <c r="K7" s="79"/>
      <c r="L7" s="79"/>
      <c r="M7" s="79"/>
      <c r="N7" s="79"/>
      <c r="O7" s="91"/>
      <c r="P7" s="79"/>
      <c r="Q7" s="34"/>
      <c r="R7" s="30"/>
      <c r="S7" s="34"/>
      <c r="T7" s="34"/>
      <c r="U7" s="34"/>
      <c r="V7" s="73"/>
      <c r="W7" s="73"/>
      <c r="X7" s="73"/>
      <c r="Y7" s="73"/>
      <c r="Z7" s="73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</row>
    <row r="8" s="24" customFormat="1" ht="25.5" customHeight="1" spans="1:21">
      <c r="A8" s="84" t="s">
        <v>202</v>
      </c>
      <c r="B8" s="38" t="s">
        <v>106</v>
      </c>
      <c r="C8" s="85">
        <v>81.01</v>
      </c>
      <c r="D8" s="85">
        <f t="shared" ref="D8:U8" si="0">SUM(D9:D12)</f>
        <v>5.32</v>
      </c>
      <c r="E8" s="85">
        <f t="shared" si="0"/>
        <v>2.28</v>
      </c>
      <c r="F8" s="85">
        <f t="shared" si="0"/>
        <v>1.52</v>
      </c>
      <c r="G8" s="85">
        <f t="shared" si="0"/>
        <v>2.28</v>
      </c>
      <c r="H8" s="85">
        <f t="shared" si="0"/>
        <v>3.8</v>
      </c>
      <c r="I8" s="85">
        <f t="shared" si="0"/>
        <v>0</v>
      </c>
      <c r="J8" s="85">
        <f t="shared" si="0"/>
        <v>15.2</v>
      </c>
      <c r="K8" s="85">
        <f t="shared" si="0"/>
        <v>1.52</v>
      </c>
      <c r="L8" s="85">
        <f t="shared" si="0"/>
        <v>0</v>
      </c>
      <c r="M8" s="85">
        <f t="shared" si="0"/>
        <v>11.4</v>
      </c>
      <c r="N8" s="85">
        <f t="shared" si="0"/>
        <v>0</v>
      </c>
      <c r="O8" s="85">
        <f t="shared" si="0"/>
        <v>0</v>
      </c>
      <c r="P8" s="85">
        <f t="shared" si="0"/>
        <v>8.36</v>
      </c>
      <c r="Q8" s="85">
        <f t="shared" si="0"/>
        <v>2.51</v>
      </c>
      <c r="R8" s="85">
        <f t="shared" si="0"/>
        <v>0</v>
      </c>
      <c r="S8" s="85">
        <f t="shared" si="0"/>
        <v>0</v>
      </c>
      <c r="T8" s="85">
        <f t="shared" si="0"/>
        <v>17.7</v>
      </c>
      <c r="U8" s="85">
        <f t="shared" si="0"/>
        <v>9.12</v>
      </c>
    </row>
    <row r="9" ht="30" customHeight="1" spans="1:243">
      <c r="A9" s="86">
        <v>505001</v>
      </c>
      <c r="B9" s="38" t="s">
        <v>107</v>
      </c>
      <c r="C9" s="86">
        <f>SUM(D9:U9)</f>
        <v>39.34</v>
      </c>
      <c r="D9" s="86">
        <v>1.82</v>
      </c>
      <c r="E9" s="86">
        <v>0.78</v>
      </c>
      <c r="F9" s="86">
        <v>0.52</v>
      </c>
      <c r="G9" s="86">
        <v>0.78</v>
      </c>
      <c r="H9" s="86">
        <v>1.3</v>
      </c>
      <c r="I9" s="86">
        <v>0</v>
      </c>
      <c r="J9" s="86">
        <v>5.2</v>
      </c>
      <c r="K9" s="86">
        <v>0.52</v>
      </c>
      <c r="L9" s="86">
        <v>0</v>
      </c>
      <c r="M9" s="86">
        <v>3.9</v>
      </c>
      <c r="N9" s="86">
        <v>0</v>
      </c>
      <c r="O9" s="86">
        <v>0</v>
      </c>
      <c r="P9" s="86">
        <v>2.86</v>
      </c>
      <c r="Q9" s="86">
        <v>0.84</v>
      </c>
      <c r="R9" s="86">
        <v>0</v>
      </c>
      <c r="S9" s="86">
        <v>0</v>
      </c>
      <c r="T9" s="86">
        <v>17.7</v>
      </c>
      <c r="U9" s="86">
        <v>3.12</v>
      </c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</row>
    <row r="10" ht="23.1" customHeight="1" spans="1:243">
      <c r="A10" s="87">
        <v>505004</v>
      </c>
      <c r="B10" s="38" t="s">
        <v>109</v>
      </c>
      <c r="C10" s="86">
        <f>SUM(D10:U10)</f>
        <v>21.84</v>
      </c>
      <c r="D10" s="86">
        <v>1.82</v>
      </c>
      <c r="E10" s="86">
        <v>0.78</v>
      </c>
      <c r="F10" s="86">
        <v>0.52</v>
      </c>
      <c r="G10" s="86">
        <v>0.78</v>
      </c>
      <c r="H10" s="86">
        <v>1.3</v>
      </c>
      <c r="I10" s="86">
        <v>0</v>
      </c>
      <c r="J10" s="86">
        <v>5.2</v>
      </c>
      <c r="K10" s="86">
        <v>0.52</v>
      </c>
      <c r="L10" s="86">
        <v>0</v>
      </c>
      <c r="M10" s="86">
        <v>3.9</v>
      </c>
      <c r="N10" s="86">
        <v>0</v>
      </c>
      <c r="O10" s="86">
        <v>0</v>
      </c>
      <c r="P10" s="86">
        <v>2.86</v>
      </c>
      <c r="Q10" s="86">
        <v>1.04</v>
      </c>
      <c r="R10" s="86">
        <v>0</v>
      </c>
      <c r="S10" s="86">
        <v>0</v>
      </c>
      <c r="T10" s="86">
        <v>0</v>
      </c>
      <c r="U10" s="86">
        <v>3.12</v>
      </c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</row>
    <row r="11" ht="23.1" customHeight="1" spans="1:243">
      <c r="A11" s="87">
        <v>505005</v>
      </c>
      <c r="B11" s="86" t="s">
        <v>110</v>
      </c>
      <c r="C11" s="86">
        <f>SUM(D11:U11)</f>
        <v>11.54</v>
      </c>
      <c r="D11" s="86">
        <v>0.98</v>
      </c>
      <c r="E11" s="86">
        <v>0.42</v>
      </c>
      <c r="F11" s="86">
        <v>0.28</v>
      </c>
      <c r="G11" s="86">
        <v>0.42</v>
      </c>
      <c r="H11" s="86">
        <v>0.7</v>
      </c>
      <c r="I11" s="86">
        <v>0</v>
      </c>
      <c r="J11" s="86">
        <v>2.8</v>
      </c>
      <c r="K11" s="86">
        <v>0.28</v>
      </c>
      <c r="L11" s="86">
        <v>0</v>
      </c>
      <c r="M11" s="86">
        <v>2.1</v>
      </c>
      <c r="N11" s="86">
        <v>0</v>
      </c>
      <c r="O11" s="86">
        <v>0</v>
      </c>
      <c r="P11" s="86">
        <v>1.54</v>
      </c>
      <c r="Q11" s="86">
        <v>0.34</v>
      </c>
      <c r="R11" s="86">
        <v>0</v>
      </c>
      <c r="S11" s="86">
        <v>0</v>
      </c>
      <c r="T11" s="86">
        <v>0</v>
      </c>
      <c r="U11" s="86">
        <v>1.68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</row>
    <row r="12" ht="23.1" customHeight="1" spans="1:243">
      <c r="A12" s="87">
        <v>505006</v>
      </c>
      <c r="B12" s="86" t="s">
        <v>111</v>
      </c>
      <c r="C12" s="86">
        <f>SUM(D12:U12)</f>
        <v>8.29</v>
      </c>
      <c r="D12" s="86">
        <v>0.7</v>
      </c>
      <c r="E12" s="86">
        <v>0.3</v>
      </c>
      <c r="F12" s="86">
        <v>0.2</v>
      </c>
      <c r="G12" s="86">
        <v>0.3</v>
      </c>
      <c r="H12" s="86">
        <v>0.5</v>
      </c>
      <c r="I12" s="86">
        <v>0</v>
      </c>
      <c r="J12" s="86">
        <v>2</v>
      </c>
      <c r="K12" s="86">
        <v>0.2</v>
      </c>
      <c r="L12" s="86">
        <v>0</v>
      </c>
      <c r="M12" s="86">
        <v>1.5</v>
      </c>
      <c r="N12" s="86">
        <v>0</v>
      </c>
      <c r="O12" s="86">
        <v>0</v>
      </c>
      <c r="P12" s="86">
        <v>1.1</v>
      </c>
      <c r="Q12" s="86">
        <v>0.29</v>
      </c>
      <c r="R12" s="86">
        <v>0</v>
      </c>
      <c r="S12" s="86">
        <v>0</v>
      </c>
      <c r="T12" s="86">
        <v>0</v>
      </c>
      <c r="U12" s="88">
        <v>1.2</v>
      </c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</row>
    <row r="13" ht="23.1" customHeight="1" spans="1:243">
      <c r="A13" s="88"/>
      <c r="B13" s="86"/>
      <c r="C13" s="86"/>
      <c r="D13" s="88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8"/>
      <c r="R13" s="88"/>
      <c r="S13" s="88"/>
      <c r="T13" s="88"/>
      <c r="U13" s="88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</row>
    <row r="14" ht="23.1" customHeight="1" spans="1:243">
      <c r="A14" s="88"/>
      <c r="B14" s="88"/>
      <c r="C14" s="88"/>
      <c r="D14" s="88"/>
      <c r="E14" s="86"/>
      <c r="F14" s="88"/>
      <c r="G14" s="88"/>
      <c r="H14" s="88"/>
      <c r="I14" s="88"/>
      <c r="J14" s="88"/>
      <c r="K14" s="86"/>
      <c r="L14" s="86"/>
      <c r="M14" s="86"/>
      <c r="N14" s="86"/>
      <c r="O14" s="86"/>
      <c r="P14" s="86"/>
      <c r="Q14" s="88"/>
      <c r="R14" s="88"/>
      <c r="S14" s="88"/>
      <c r="T14" s="88"/>
      <c r="U14" s="88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</row>
    <row r="15" ht="23.1" customHeight="1" spans="1:243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2"/>
      <c r="L15" s="72"/>
      <c r="M15" s="72"/>
      <c r="N15" s="72"/>
      <c r="O15" s="72"/>
      <c r="P15" s="72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</row>
    <row r="16" ht="23.1" customHeight="1" spans="1:243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2"/>
      <c r="L16" s="72"/>
      <c r="M16" s="72"/>
      <c r="N16" s="72"/>
      <c r="O16" s="72"/>
      <c r="P16" s="72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</row>
    <row r="17" ht="23.1" customHeight="1" spans="1:24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</row>
  </sheetData>
  <sheetProtection formatCells="0" formatColumns="0" formatRows="0"/>
  <mergeCells count="23">
    <mergeCell ref="T1:U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A2:U3"/>
  </mergeCells>
  <printOptions horizontalCentered="1"/>
  <pageMargins left="0.393055555555556" right="0.393055555555556" top="0.471527777777778" bottom="0.471527777777778" header="0.354166666666667" footer="0.313888888888889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8"/>
  <sheetViews>
    <sheetView showGridLines="0" workbookViewId="0">
      <selection activeCell="E12" sqref="E12"/>
    </sheetView>
  </sheetViews>
  <sheetFormatPr defaultColWidth="9.16666666666667" defaultRowHeight="11.25"/>
  <cols>
    <col min="1" max="1" width="29.3333333333333" customWidth="1"/>
    <col min="2" max="2" width="37.5" customWidth="1"/>
    <col min="3" max="3" width="14.6666666666667" customWidth="1"/>
    <col min="4" max="13" width="11.6666666666667" customWidth="1"/>
    <col min="14" max="14" width="13.1666666666667" customWidth="1"/>
    <col min="15" max="15" width="15" customWidth="1"/>
    <col min="16" max="247" width="6.66666666666667" customWidth="1"/>
  </cols>
  <sheetData>
    <row r="1" ht="23.1" customHeight="1" spans="1:247">
      <c r="A1" s="61"/>
      <c r="B1" s="61"/>
      <c r="C1" s="61"/>
      <c r="D1" s="61"/>
      <c r="E1" s="61"/>
      <c r="F1" s="61"/>
      <c r="G1" s="61"/>
      <c r="H1" s="61"/>
      <c r="I1" s="61"/>
      <c r="J1" s="73"/>
      <c r="K1" s="61"/>
      <c r="L1" s="61"/>
      <c r="M1" s="61"/>
      <c r="N1" s="74" t="s">
        <v>223</v>
      </c>
      <c r="O1" s="75"/>
      <c r="P1" s="76"/>
      <c r="Q1" s="76"/>
      <c r="R1" s="76"/>
      <c r="S1" s="76"/>
      <c r="T1" s="76"/>
      <c r="U1" s="76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</row>
    <row r="2" ht="23.1" customHeight="1" spans="1:247">
      <c r="A2" s="62" t="s">
        <v>224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7"/>
      <c r="P2" s="77"/>
      <c r="Q2" s="77"/>
      <c r="R2" s="77"/>
      <c r="S2" s="77"/>
      <c r="T2" s="77"/>
      <c r="U2" s="77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</row>
    <row r="3" ht="42" customHeight="1" spans="1:247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77"/>
      <c r="P3" s="77"/>
      <c r="Q3" s="77"/>
      <c r="R3" s="77"/>
      <c r="S3" s="77"/>
      <c r="T3" s="77"/>
      <c r="U3" s="77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</row>
    <row r="4" ht="42" customHeight="1" spans="1:247">
      <c r="A4" s="28" t="s">
        <v>183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 t="s">
        <v>88</v>
      </c>
      <c r="N4" s="63"/>
      <c r="O4" s="78"/>
      <c r="P4" s="78"/>
      <c r="Q4" s="78"/>
      <c r="R4" s="78"/>
      <c r="S4" s="78"/>
      <c r="T4" s="78"/>
      <c r="U4" s="78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</row>
    <row r="5" ht="23.1" customHeight="1" spans="1:247">
      <c r="A5" s="64" t="s">
        <v>89</v>
      </c>
      <c r="B5" s="65" t="s">
        <v>115</v>
      </c>
      <c r="C5" s="66" t="s">
        <v>116</v>
      </c>
      <c r="D5" s="67" t="s">
        <v>225</v>
      </c>
      <c r="E5" s="67" t="s">
        <v>226</v>
      </c>
      <c r="F5" s="67" t="s">
        <v>227</v>
      </c>
      <c r="G5" s="67" t="s">
        <v>228</v>
      </c>
      <c r="H5" s="67" t="s">
        <v>229</v>
      </c>
      <c r="I5" s="67" t="s">
        <v>230</v>
      </c>
      <c r="J5" s="79" t="s">
        <v>231</v>
      </c>
      <c r="K5" s="79" t="s">
        <v>232</v>
      </c>
      <c r="L5" s="79" t="s">
        <v>233</v>
      </c>
      <c r="M5" s="79" t="s">
        <v>234</v>
      </c>
      <c r="N5" s="79" t="s">
        <v>235</v>
      </c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</row>
    <row r="6" ht="19.5" customHeight="1" spans="1:247">
      <c r="A6" s="64"/>
      <c r="B6" s="65"/>
      <c r="C6" s="66"/>
      <c r="D6" s="67"/>
      <c r="E6" s="67"/>
      <c r="F6" s="67"/>
      <c r="G6" s="67"/>
      <c r="H6" s="67"/>
      <c r="I6" s="67"/>
      <c r="J6" s="79"/>
      <c r="K6" s="79"/>
      <c r="L6" s="79"/>
      <c r="M6" s="79"/>
      <c r="N6" s="79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</row>
    <row r="7" ht="39.75" customHeight="1" spans="1:247">
      <c r="A7" s="64"/>
      <c r="B7" s="65"/>
      <c r="C7" s="66"/>
      <c r="D7" s="67"/>
      <c r="E7" s="67"/>
      <c r="F7" s="67"/>
      <c r="G7" s="67"/>
      <c r="H7" s="67"/>
      <c r="I7" s="67"/>
      <c r="J7" s="79"/>
      <c r="K7" s="79"/>
      <c r="L7" s="79"/>
      <c r="M7" s="79"/>
      <c r="N7" s="79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</row>
    <row r="8" s="24" customFormat="1" ht="23.1" customHeight="1" spans="1:247">
      <c r="A8" s="38" t="s">
        <v>118</v>
      </c>
      <c r="B8" s="38" t="s">
        <v>106</v>
      </c>
      <c r="C8" s="39">
        <v>4.17</v>
      </c>
      <c r="D8" s="39">
        <v>0</v>
      </c>
      <c r="E8" s="39">
        <v>0</v>
      </c>
      <c r="F8" s="39">
        <v>0</v>
      </c>
      <c r="G8" s="39">
        <v>0</v>
      </c>
      <c r="H8" s="39">
        <v>4.17</v>
      </c>
      <c r="I8" s="39">
        <v>0</v>
      </c>
      <c r="J8" s="39">
        <v>0</v>
      </c>
      <c r="K8" s="80">
        <v>0</v>
      </c>
      <c r="L8" s="39">
        <v>0</v>
      </c>
      <c r="M8" s="39">
        <v>0</v>
      </c>
      <c r="N8" s="39">
        <v>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</row>
    <row r="9" ht="33.75" customHeight="1" spans="1:14">
      <c r="A9" s="40">
        <v>505001</v>
      </c>
      <c r="B9" s="38" t="s">
        <v>107</v>
      </c>
      <c r="C9" s="40">
        <f>SUM(D9:N9)</f>
        <v>4.17</v>
      </c>
      <c r="D9" s="40">
        <v>0</v>
      </c>
      <c r="E9" s="40">
        <v>0</v>
      </c>
      <c r="F9" s="40">
        <v>0</v>
      </c>
      <c r="G9" s="40">
        <v>0</v>
      </c>
      <c r="H9" s="40">
        <v>4.17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</row>
    <row r="10" ht="23.1" customHeight="1" spans="1:247">
      <c r="A10" s="68"/>
      <c r="B10" s="68"/>
      <c r="C10" s="69"/>
      <c r="D10" s="69"/>
      <c r="E10" s="69"/>
      <c r="F10" s="69"/>
      <c r="G10" s="69"/>
      <c r="H10" s="69"/>
      <c r="I10" s="69"/>
      <c r="J10" s="58"/>
      <c r="K10" s="69"/>
      <c r="L10" s="69"/>
      <c r="M10" s="69"/>
      <c r="N10" s="69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</row>
    <row r="11" ht="23.1" customHeight="1" spans="1:247">
      <c r="A11" s="68"/>
      <c r="B11" s="68"/>
      <c r="C11" s="69"/>
      <c r="D11" s="69"/>
      <c r="E11" s="69"/>
      <c r="F11" s="69"/>
      <c r="G11" s="69"/>
      <c r="H11" s="69"/>
      <c r="I11" s="69"/>
      <c r="J11" s="58"/>
      <c r="K11" s="69"/>
      <c r="L11" s="69"/>
      <c r="M11" s="69"/>
      <c r="N11" s="69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</row>
    <row r="12" ht="23.1" customHeight="1" spans="1:247">
      <c r="A12" s="68"/>
      <c r="B12" s="68"/>
      <c r="C12" s="69"/>
      <c r="D12" s="69"/>
      <c r="E12" s="69"/>
      <c r="F12" s="69"/>
      <c r="G12" s="69"/>
      <c r="H12" s="69"/>
      <c r="I12" s="69"/>
      <c r="J12" s="58"/>
      <c r="K12" s="69"/>
      <c r="L12" s="69"/>
      <c r="M12" s="69"/>
      <c r="N12" s="69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</row>
    <row r="13" ht="23.1" customHeight="1" spans="1:247">
      <c r="A13" s="69"/>
      <c r="B13" s="69"/>
      <c r="C13" s="69"/>
      <c r="D13" s="69"/>
      <c r="E13" s="69"/>
      <c r="F13" s="69"/>
      <c r="G13" s="69"/>
      <c r="H13" s="40"/>
      <c r="I13" s="69"/>
      <c r="J13" s="58"/>
      <c r="K13" s="69"/>
      <c r="L13" s="69"/>
      <c r="M13" s="69"/>
      <c r="N13" s="69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</row>
    <row r="14" ht="23.1" customHeight="1" spans="1:247">
      <c r="A14" s="70"/>
      <c r="B14" s="70"/>
      <c r="C14" s="70"/>
      <c r="D14" s="69"/>
      <c r="E14" s="69"/>
      <c r="F14" s="70"/>
      <c r="G14" s="70"/>
      <c r="H14" s="70"/>
      <c r="I14" s="70"/>
      <c r="J14" s="58"/>
      <c r="K14" s="69"/>
      <c r="L14" s="69"/>
      <c r="M14" s="69"/>
      <c r="N14" s="69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</row>
    <row r="15" ht="23.1" customHeight="1" spans="1:247">
      <c r="A15" s="71"/>
      <c r="B15" s="71"/>
      <c r="C15" s="71"/>
      <c r="D15" s="71"/>
      <c r="E15" s="72"/>
      <c r="F15" s="72"/>
      <c r="G15" s="72"/>
      <c r="H15" s="71"/>
      <c r="I15" s="71"/>
      <c r="J15" s="73"/>
      <c r="K15" s="71"/>
      <c r="L15" s="71"/>
      <c r="M15" s="72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</row>
    <row r="16" ht="23.1" customHeight="1" spans="1:247">
      <c r="A16" s="71"/>
      <c r="B16" s="71"/>
      <c r="C16" s="71"/>
      <c r="D16" s="71"/>
      <c r="E16" s="71"/>
      <c r="F16" s="71"/>
      <c r="G16" s="71"/>
      <c r="H16" s="71"/>
      <c r="I16" s="71"/>
      <c r="J16" s="73"/>
      <c r="K16" s="71"/>
      <c r="L16" s="71"/>
      <c r="M16" s="72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</row>
    <row r="17" ht="23.1" customHeight="1" spans="1:247">
      <c r="A17" s="71"/>
      <c r="B17" s="71"/>
      <c r="C17" s="71"/>
      <c r="D17" s="71"/>
      <c r="E17" s="71"/>
      <c r="F17" s="71"/>
      <c r="G17" s="71"/>
      <c r="H17" s="71"/>
      <c r="I17" s="71"/>
      <c r="J17" s="73"/>
      <c r="K17" s="71"/>
      <c r="L17" s="71"/>
      <c r="M17" s="72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</row>
    <row r="18" ht="23.1" customHeight="1" spans="1:247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</row>
  </sheetData>
  <sheetProtection formatCells="0" formatColumns="0" formatRows="0"/>
  <mergeCells count="15"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A2:N3"/>
  </mergeCells>
  <printOptions horizontalCentered="1"/>
  <pageMargins left="0.393055555555556" right="0.393055555555556" top="0.471527777777778" bottom="0.471527777777778" header="0.354166666666667" footer="0.313888888888889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C3" sqref="C3"/>
    </sheetView>
  </sheetViews>
  <sheetFormatPr defaultColWidth="9.16666666666667" defaultRowHeight="11.25"/>
  <cols>
    <col min="1" max="1" width="31.6666666666667" style="25" customWidth="1"/>
    <col min="2" max="2" width="10.1666666666667" style="25" customWidth="1"/>
    <col min="3" max="3" width="35.6666666666667" style="25" customWidth="1"/>
    <col min="4" max="4" width="12.1666666666667" style="25" customWidth="1"/>
    <col min="5" max="21" width="9.16666666666667" style="25" customWidth="1"/>
    <col min="22" max="22" width="6.83333333333333" style="25" customWidth="1"/>
    <col min="23" max="16384" width="9.16666666666667" style="25"/>
  </cols>
  <sheetData>
    <row r="1" ht="24.75" customHeight="1" spans="1:2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46"/>
      <c r="Q1" s="46"/>
      <c r="R1" s="46"/>
      <c r="S1" s="47"/>
      <c r="T1" s="47"/>
      <c r="U1" s="5" t="s">
        <v>236</v>
      </c>
      <c r="V1" s="47"/>
    </row>
    <row r="2" ht="24.75" customHeight="1" spans="1:22">
      <c r="A2" s="27" t="s">
        <v>237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47"/>
    </row>
    <row r="3" s="23" customFormat="1" ht="48" customHeight="1" spans="1:22">
      <c r="A3" s="28" t="s">
        <v>183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48"/>
      <c r="Q3" s="48"/>
      <c r="R3" s="48"/>
      <c r="S3" s="52"/>
      <c r="T3" s="53" t="s">
        <v>88</v>
      </c>
      <c r="U3" s="53"/>
      <c r="V3" s="52"/>
    </row>
    <row r="4" ht="24.75" customHeight="1" spans="1:22">
      <c r="A4" s="30" t="s">
        <v>114</v>
      </c>
      <c r="B4" s="31" t="s">
        <v>89</v>
      </c>
      <c r="C4" s="32" t="s">
        <v>115</v>
      </c>
      <c r="D4" s="33" t="s">
        <v>116</v>
      </c>
      <c r="E4" s="34" t="s">
        <v>164</v>
      </c>
      <c r="F4" s="34"/>
      <c r="G4" s="34"/>
      <c r="H4" s="31"/>
      <c r="I4" s="34" t="s">
        <v>165</v>
      </c>
      <c r="J4" s="34"/>
      <c r="K4" s="34"/>
      <c r="L4" s="34"/>
      <c r="M4" s="34"/>
      <c r="N4" s="34"/>
      <c r="O4" s="34"/>
      <c r="P4" s="34"/>
      <c r="Q4" s="34"/>
      <c r="R4" s="34"/>
      <c r="S4" s="54" t="s">
        <v>238</v>
      </c>
      <c r="T4" s="36" t="s">
        <v>167</v>
      </c>
      <c r="U4" s="55" t="s">
        <v>168</v>
      </c>
      <c r="V4" s="47"/>
    </row>
    <row r="5" ht="24.75" customHeight="1" spans="1:22">
      <c r="A5" s="30"/>
      <c r="B5" s="31"/>
      <c r="C5" s="32"/>
      <c r="D5" s="35"/>
      <c r="E5" s="36" t="s">
        <v>128</v>
      </c>
      <c r="F5" s="36" t="s">
        <v>170</v>
      </c>
      <c r="G5" s="36" t="s">
        <v>171</v>
      </c>
      <c r="H5" s="36" t="s">
        <v>172</v>
      </c>
      <c r="I5" s="36" t="s">
        <v>128</v>
      </c>
      <c r="J5" s="49" t="s">
        <v>173</v>
      </c>
      <c r="K5" s="50" t="s">
        <v>174</v>
      </c>
      <c r="L5" s="49" t="s">
        <v>175</v>
      </c>
      <c r="M5" s="50" t="s">
        <v>176</v>
      </c>
      <c r="N5" s="36" t="s">
        <v>177</v>
      </c>
      <c r="O5" s="36" t="s">
        <v>178</v>
      </c>
      <c r="P5" s="36" t="s">
        <v>179</v>
      </c>
      <c r="Q5" s="36" t="s">
        <v>180</v>
      </c>
      <c r="R5" s="36" t="s">
        <v>181</v>
      </c>
      <c r="S5" s="34"/>
      <c r="T5" s="34"/>
      <c r="U5" s="56"/>
      <c r="V5" s="47"/>
    </row>
    <row r="6" ht="30.75" customHeight="1" spans="1:22">
      <c r="A6" s="30"/>
      <c r="B6" s="31"/>
      <c r="C6" s="32"/>
      <c r="D6" s="35"/>
      <c r="E6" s="34"/>
      <c r="F6" s="34"/>
      <c r="G6" s="34"/>
      <c r="H6" s="34"/>
      <c r="I6" s="34"/>
      <c r="J6" s="51"/>
      <c r="K6" s="49"/>
      <c r="L6" s="51"/>
      <c r="M6" s="49"/>
      <c r="N6" s="34"/>
      <c r="O6" s="34"/>
      <c r="P6" s="34"/>
      <c r="Q6" s="34"/>
      <c r="R6" s="34"/>
      <c r="S6" s="34"/>
      <c r="T6" s="34"/>
      <c r="U6" s="56"/>
      <c r="V6" s="47"/>
    </row>
    <row r="7" s="24" customFormat="1" ht="24" customHeight="1" spans="1:22">
      <c r="A7" s="37"/>
      <c r="B7" s="38" t="s">
        <v>118</v>
      </c>
      <c r="C7" s="38" t="s">
        <v>106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57"/>
    </row>
    <row r="8" customFormat="1" ht="24" customHeight="1" spans="1:21">
      <c r="A8" s="40"/>
      <c r="B8" s="40">
        <v>505001</v>
      </c>
      <c r="C8" s="38" t="s">
        <v>107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</row>
    <row r="9" ht="24" customHeight="1" spans="1:22">
      <c r="A9" s="41"/>
      <c r="B9" s="41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58"/>
      <c r="T9" s="58"/>
      <c r="U9" s="59"/>
      <c r="V9" s="47"/>
    </row>
    <row r="10" ht="24" customHeight="1" spans="1:22">
      <c r="A10" s="41"/>
      <c r="B10" s="41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58"/>
      <c r="T10" s="58"/>
      <c r="U10" s="59"/>
      <c r="V10" s="47"/>
    </row>
    <row r="11" ht="24" customHeight="1" spans="1:22">
      <c r="A11" s="41"/>
      <c r="B11" s="41"/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58"/>
      <c r="T11" s="58"/>
      <c r="U11" s="59"/>
      <c r="V11" s="47"/>
    </row>
    <row r="12" ht="24" customHeight="1" spans="1:22">
      <c r="A12" s="41"/>
      <c r="B12" s="41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58"/>
      <c r="T12" s="58"/>
      <c r="U12" s="59"/>
      <c r="V12" s="47"/>
    </row>
    <row r="13" ht="24" customHeight="1" spans="1:22">
      <c r="A13" s="41"/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58"/>
      <c r="T13" s="58"/>
      <c r="U13" s="59"/>
      <c r="V13" s="47"/>
    </row>
    <row r="14" ht="18.95" customHeight="1" spans="1:22">
      <c r="A14" s="44"/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7"/>
      <c r="T14" s="47"/>
      <c r="U14" s="60"/>
      <c r="V14" s="47"/>
    </row>
    <row r="15" ht="18.95" customHeight="1" spans="1:22">
      <c r="A15" s="44"/>
      <c r="B15" s="44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7"/>
      <c r="U15" s="60"/>
      <c r="V15" s="47"/>
    </row>
    <row r="16" ht="18.95" customHeight="1" spans="1:22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7"/>
      <c r="T16" s="47"/>
      <c r="U16" s="60"/>
      <c r="V16" s="47"/>
    </row>
    <row r="17" ht="18.95" customHeight="1" spans="1:22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7"/>
      <c r="U17" s="60"/>
      <c r="V17" s="47"/>
    </row>
    <row r="18" ht="18.95" customHeight="1" spans="1:22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7"/>
      <c r="T18" s="47"/>
      <c r="U18" s="60"/>
      <c r="V18" s="47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</sheetData>
  <sheetProtection formatCells="0" formatColumns="0" formatRows="0"/>
  <mergeCells count="26">
    <mergeCell ref="A2:U2"/>
    <mergeCell ref="A3:B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表1-部门预算收支总表（</vt:lpstr>
      <vt:lpstr>表2-收入预算总表</vt:lpstr>
      <vt:lpstr>表3-支出预算汇总表</vt:lpstr>
      <vt:lpstr>财政拨款收支总表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表8-政府性基金拨款支出预算表</vt:lpstr>
      <vt:lpstr>表9-“三公”经费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dream</cp:lastModifiedBy>
  <dcterms:created xsi:type="dcterms:W3CDTF">2017-09-19T01:54:00Z</dcterms:created>
  <cp:lastPrinted>2019-01-25T01:29:00Z</cp:lastPrinted>
  <dcterms:modified xsi:type="dcterms:W3CDTF">2019-09-18T01:39:52Z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266978</vt:i4>
  </property>
  <property fmtid="{D5CDD505-2E9C-101B-9397-08002B2CF9AE}" pid="3" name="KSOProductBuildVer">
    <vt:lpwstr>2052-11.1.0.8976</vt:lpwstr>
  </property>
</Properties>
</file>