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465" firstSheet="9" activeTab="13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7" r:id="rId4"/>
    <sheet name="一般公共预算支出情况表" sheetId="7" r:id="rId5"/>
    <sheet name="一般公共预算基本支出情况表" sheetId="60" r:id="rId6"/>
    <sheet name="一般公共预算支出情况表—工资福利支出" sheetId="9" r:id="rId7"/>
    <sheet name="一般公共预算支出情况表—商品和服务支出" sheetId="11" r:id="rId8"/>
    <sheet name="一般公共预算支出情况表—对个人和家庭的补助" sheetId="13" r:id="rId9"/>
    <sheet name="政府性基金拨款支出预算表" sheetId="26" r:id="rId10"/>
    <sheet name="“三公”经费预算公开表" sheetId="41" r:id="rId11"/>
    <sheet name="整体支出预算绩效目标申报表" sheetId="58" r:id="rId12"/>
    <sheet name="项目支出预算绩效申报表" sheetId="59" r:id="rId13"/>
    <sheet name="项目支出预算绩效申报表2" sheetId="63" r:id="rId14"/>
  </sheets>
  <definedNames>
    <definedName name="_xlnm.Print_Area" localSheetId="1">部门收入总体情况表!$A$1:$N$17</definedName>
    <definedName name="_xlnm.Print_Area" localSheetId="0">部门预算收支总表!$A$1:$H$36</definedName>
    <definedName name="_xlnm.Print_Area" localSheetId="2">部门支出总体情况表!$A$1:$O$17</definedName>
    <definedName name="_xlnm.Print_Area" localSheetId="4">一般公共预算支出情况表!$A$1:$V$17</definedName>
    <definedName name="_xlnm.Print_Area" localSheetId="8">一般公共预算支出情况表—对个人和家庭的补助!$A$1:$O$11</definedName>
    <definedName name="_xlnm.Print_Area" localSheetId="6">一般公共预算支出情况表—工资福利支出!$A$1:$W$17</definedName>
    <definedName name="_xlnm.Print_Area" localSheetId="7">一般公共预算支出情况表—商品和服务支出!$A$1:$V$17</definedName>
    <definedName name="_xlnm.Print_Area" localSheetId="9">政府性基金拨款支出预算表!$A$1:$U$6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4">一般公共预算支出情况表!$1:$6</definedName>
    <definedName name="_xlnm.Print_Titles" localSheetId="8">一般公共预算支出情况表—对个人和家庭的补助!$1:$6</definedName>
    <definedName name="_xlnm.Print_Titles" localSheetId="6">一般公共预算支出情况表—工资福利支出!$1:$6</definedName>
    <definedName name="_xlnm.Print_Titles" localSheetId="7">一般公共预算支出情况表—商品和服务支出!$1:$6</definedName>
    <definedName name="_xlnm.Print_Titles" localSheetId="9">政府性基金拨款支出预算表!$1:$6</definedName>
  </definedNames>
  <calcPr calcId="125725"/>
</workbook>
</file>

<file path=xl/calcChain.xml><?xml version="1.0" encoding="utf-8"?>
<calcChain xmlns="http://schemas.openxmlformats.org/spreadsheetml/2006/main">
  <c r="I24" i="41"/>
  <c r="H24"/>
  <c r="I23"/>
  <c r="H23"/>
  <c r="I22"/>
  <c r="H22"/>
  <c r="I21"/>
  <c r="H21"/>
  <c r="I20"/>
  <c r="H20"/>
  <c r="I19"/>
  <c r="H19"/>
  <c r="I18"/>
  <c r="H18"/>
  <c r="I17"/>
  <c r="H17"/>
  <c r="I16"/>
  <c r="I15"/>
  <c r="H15"/>
  <c r="I14"/>
  <c r="H14"/>
  <c r="I13"/>
  <c r="H13"/>
  <c r="I12"/>
  <c r="H12"/>
  <c r="I11"/>
  <c r="H11"/>
  <c r="I8"/>
  <c r="H8"/>
  <c r="I7"/>
  <c r="H7"/>
  <c r="I6"/>
  <c r="H6"/>
  <c r="G6"/>
  <c r="F6"/>
  <c r="E6"/>
  <c r="D12" i="13"/>
  <c r="D17" i="11"/>
  <c r="D16"/>
  <c r="D15"/>
  <c r="D14"/>
  <c r="D13"/>
  <c r="T18" i="9"/>
  <c r="S18"/>
  <c r="K18"/>
  <c r="E18"/>
  <c r="D18"/>
  <c r="E26" i="57"/>
  <c r="D26"/>
  <c r="B26"/>
  <c r="E15"/>
  <c r="D15"/>
  <c r="B8"/>
  <c r="B7"/>
  <c r="B6"/>
</calcChain>
</file>

<file path=xl/sharedStrings.xml><?xml version="1.0" encoding="utf-8"?>
<sst xmlns="http://schemas.openxmlformats.org/spreadsheetml/2006/main" count="779" uniqueCount="403">
  <si>
    <t xml:space="preserve">                                                      </t>
  </si>
  <si>
    <t>预算01表</t>
  </si>
  <si>
    <t>部  门  预  算  收  支  总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</si>
  <si>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</si>
  <si>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</si>
  <si>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</si>
  <si>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</si>
  <si>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</si>
  <si>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</si>
  <si>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</si>
  <si>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</si>
  <si>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</si>
  <si>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</si>
  <si>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</si>
  <si>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</si>
  <si>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</si>
  <si>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</si>
  <si>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</si>
  <si>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</si>
  <si>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</si>
  <si>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</si>
  <si>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</si>
  <si>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</si>
  <si>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</si>
  <si>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</si>
  <si>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</si>
  <si>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</si>
  <si>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</si>
  <si>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</si>
  <si>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</si>
  <si>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</si>
  <si>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</si>
  <si>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</si>
  <si>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</si>
  <si>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</si>
  <si>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</si>
  <si>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</si>
  <si>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</si>
  <si>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</si>
  <si>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</si>
  <si>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</si>
  <si>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</si>
  <si>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</si>
  <si>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</si>
  <si>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</si>
  <si>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</si>
  <si>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</si>
  <si>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</si>
  <si>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</si>
  <si>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</si>
  <si>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</si>
  <si>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</si>
  <si>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</si>
  <si>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</si>
  <si>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</si>
  <si>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</si>
  <si>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</si>
  <si>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</si>
  <si>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</si>
  <si>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</si>
  <si>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</si>
  <si>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</si>
  <si>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</si>
  <si>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</si>
  <si>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</si>
  <si>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</si>
  <si>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</si>
  <si>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</si>
  <si>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</si>
  <si>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</si>
  <si>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</si>
  <si>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</si>
  <si>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</si>
  <si>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</si>
  <si>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</si>
  <si>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</si>
  <si>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</si>
  <si>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</si>
  <si>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</si>
  <si>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</si>
  <si>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</si>
  <si>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</si>
  <si>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</si>
  <si>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</si>
  <si>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</si>
  <si>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</si>
  <si>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</si>
  <si>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</si>
  <si>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</si>
  <si>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</si>
  <si>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</si>
  <si>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</si>
  <si>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</si>
  <si>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</si>
  <si>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</si>
  <si>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</si>
  <si>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</si>
  <si>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</si>
  <si>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</si>
  <si>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</si>
  <si>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</si>
  <si>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</si>
  <si>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</si>
  <si>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</si>
  <si>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</si>
  <si>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 xml:space="preserve">  403001</t>
  </si>
  <si>
    <t xml:space="preserve">  汨罗市住房和城乡建设局本级</t>
  </si>
  <si>
    <t xml:space="preserve">  403003</t>
  </si>
  <si>
    <t xml:space="preserve">  汨罗市城建管理监察大队</t>
  </si>
  <si>
    <t xml:space="preserve">  403004</t>
  </si>
  <si>
    <t xml:space="preserve">  汨罗市风景园林管理处</t>
  </si>
  <si>
    <t xml:space="preserve">  403005</t>
  </si>
  <si>
    <t xml:space="preserve">  汨罗市城建档案馆</t>
  </si>
  <si>
    <t xml:space="preserve">  403006</t>
  </si>
  <si>
    <t xml:space="preserve">  汨罗市燃气管理所</t>
  </si>
  <si>
    <t xml:space="preserve">  403007</t>
  </si>
  <si>
    <t xml:space="preserve">  汨罗市城乡建设管理中心</t>
  </si>
  <si>
    <t xml:space="preserve">  403008</t>
  </si>
  <si>
    <t xml:space="preserve">  汨罗市城市路灯管理所</t>
  </si>
  <si>
    <t xml:space="preserve">  403009</t>
  </si>
  <si>
    <t xml:space="preserve">  汨罗市环境卫生管理处本级</t>
  </si>
  <si>
    <t xml:space="preserve">  403010</t>
  </si>
  <si>
    <t xml:space="preserve">  汨罗市建筑工程管理办公室</t>
  </si>
  <si>
    <t xml:space="preserve">  403014</t>
  </si>
  <si>
    <t xml:space="preserve">  汨罗市汨罗江风光带管理中心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</si>
  <si>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</si>
  <si>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</si>
  <si>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</si>
  <si>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</si>
  <si>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</si>
  <si>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</si>
  <si>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预算04表</t>
  </si>
  <si>
    <t>财政拨款收支总表</t>
  </si>
  <si>
    <t>一般公共预算</t>
  </si>
  <si>
    <t>政府性基金预算</t>
  </si>
  <si>
    <t>一、一般公共预算拨款</t>
  </si>
  <si>
    <t>二、国防支出</t>
  </si>
  <si>
    <t xml:space="preserve">      纳入一般公共预算管理的非税收入拨款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</si>
  <si>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</si>
  <si>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</si>
  <si>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</si>
  <si>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</si>
  <si>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</si>
  <si>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</si>
  <si>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</si>
  <si>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</si>
  <si>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</si>
  <si>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</si>
  <si>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</si>
  <si>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</si>
  <si>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十五、国土海洋气象等支出</t>
  </si>
  <si>
    <t>十六、住房保障支出</t>
  </si>
  <si>
    <t>十七、粮油物资储备支出</t>
  </si>
  <si>
    <t>十八、预备费</t>
  </si>
  <si>
    <t>十九、其他支出</t>
  </si>
  <si>
    <t>二十、债务还本支出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</si>
  <si>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</si>
  <si>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</si>
  <si>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</si>
  <si>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</si>
  <si>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</si>
  <si>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</si>
  <si>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</si>
  <si>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</si>
  <si>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</si>
  <si>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</si>
  <si>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</si>
  <si>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</si>
  <si>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</si>
  <si>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</si>
  <si>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</si>
  <si>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</si>
  <si>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</si>
  <si>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</si>
  <si>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</si>
  <si>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</si>
  <si>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</si>
  <si>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</si>
  <si>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</si>
  <si>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</si>
  <si>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</si>
  <si>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</si>
  <si>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</si>
  <si>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</si>
  <si>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</si>
  <si>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</si>
  <si>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</si>
  <si>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</si>
  <si>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</si>
  <si>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</si>
  <si>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</si>
  <si>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</si>
  <si>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</si>
  <si>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</si>
  <si>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</si>
  <si>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</si>
  <si>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</si>
  <si>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</si>
  <si>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</si>
  <si>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</si>
  <si>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</si>
  <si>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</si>
  <si>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</si>
  <si>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</si>
  <si>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</si>
  <si>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</si>
  <si>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</si>
  <si>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</si>
  <si>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</si>
  <si>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</si>
  <si>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</si>
  <si>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</si>
  <si>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</si>
  <si>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</si>
  <si>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</si>
  <si>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</si>
  <si>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</si>
  <si>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</si>
  <si>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</si>
  <si>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</si>
  <si>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</si>
  <si>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</si>
  <si>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</si>
  <si>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</si>
  <si>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</si>
  <si>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</si>
  <si>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</si>
  <si>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政府性基金拨款支出预算表</t>
  </si>
  <si>
    <t>事业单位经营支出</t>
  </si>
  <si>
    <t>“三公”经费预算公开表</t>
  </si>
  <si>
    <t>排序序号</t>
  </si>
  <si>
    <t>项目</t>
  </si>
  <si>
    <t>去年数据</t>
  </si>
  <si>
    <t>今年预算数</t>
  </si>
  <si>
    <t>与上年增减比较（正为增加负为减少）</t>
  </si>
  <si>
    <t>增减原因说明</t>
  </si>
  <si>
    <t>去年预算数</t>
  </si>
  <si>
    <t>去年预算执行数（决算数）</t>
  </si>
  <si>
    <t>比上年预算数增减</t>
  </si>
  <si>
    <t>比上年预算执行数（决算数）增减</t>
  </si>
  <si>
    <t>合  计</t>
  </si>
  <si>
    <t>本着厉行节约的原则，对费用严格控制标准。</t>
  </si>
  <si>
    <t>严格控制“三公”经费的开支。</t>
  </si>
  <si>
    <t>执法车辆运行费用。</t>
  </si>
  <si>
    <t>本单位本着厉行节约的原则，对费用严格控标。</t>
  </si>
  <si>
    <t>履行节约</t>
  </si>
  <si>
    <t>2台高空作业车，1台工具车费用。</t>
  </si>
  <si>
    <t xml:space="preserve">  按2018年市直部门单位一般商品和服务支出定额标准表填报，68人*1100人/年=74800元</t>
  </si>
  <si>
    <t>严格控制公务用车、工具车的维修费用正常运行费用。</t>
  </si>
  <si>
    <t>由于严格控制的结果。</t>
  </si>
  <si>
    <t>部门（单位）整体支出预算绩效目标申报表</t>
  </si>
  <si>
    <r>
      <t>（20</t>
    </r>
    <r>
      <rPr>
        <b/>
        <u/>
        <sz val="16"/>
        <color rgb="FF000000"/>
        <rFont val="仿宋_GB2312"/>
        <family val="1"/>
        <charset val="134"/>
      </rPr>
      <t>19</t>
    </r>
    <r>
      <rPr>
        <b/>
        <sz val="16"/>
        <color rgb="FF000000"/>
        <rFont val="仿宋_GB2312"/>
        <family val="1"/>
        <charset val="134"/>
      </rPr>
      <t>年度）</t>
    </r>
  </si>
  <si>
    <t xml:space="preserve">    填报单位（盖章）：</t>
  </si>
  <si>
    <t>单位负责人：</t>
  </si>
  <si>
    <t>吴权中</t>
  </si>
  <si>
    <t>部门基本信息</t>
  </si>
  <si>
    <t>预算单位</t>
  </si>
  <si>
    <t>汨罗市住房和城乡建设局</t>
  </si>
  <si>
    <t>绩效管理</t>
  </si>
  <si>
    <t>联络员</t>
  </si>
  <si>
    <t>吴慧</t>
  </si>
  <si>
    <t xml:space="preserve"> 联系电话</t>
  </si>
  <si>
    <t>人员编制数</t>
  </si>
  <si>
    <t xml:space="preserve"> 实有人数</t>
  </si>
  <si>
    <t>部门职能</t>
  </si>
  <si>
    <t>职责概述</t>
  </si>
  <si>
    <t>市住房和城乡建设局承担着城市基础设施建设、维护和日常管理、建筑质量管理、园林绿化养护、城市市容市貌和次序管理等职能，承担着危房改造、天然气入户等民生工程，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</si>
  <si>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</si>
  <si>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</si>
  <si>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</si>
  <si>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</si>
  <si>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</si>
  <si>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</si>
  <si>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</si>
  <si>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</si>
  <si>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</si>
  <si>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</si>
  <si>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</t>
  </si>
  <si>
    <t>部门整体支出</t>
  </si>
  <si>
    <t>1.施工图审查</t>
  </si>
  <si>
    <t>2。春节氛围营造</t>
  </si>
  <si>
    <t>年度绩效指标</t>
  </si>
  <si>
    <t>一级指标</t>
  </si>
  <si>
    <t>二级指标</t>
  </si>
  <si>
    <t>三级指标</t>
  </si>
  <si>
    <t>指标值</t>
  </si>
  <si>
    <t>产出指标</t>
  </si>
  <si>
    <t>（预期提供的公共产品或服务，包括数量、质量、时效、成本等）</t>
  </si>
  <si>
    <t>数量指标</t>
  </si>
  <si>
    <t>1.15个乡镇及社区16个二级机构</t>
  </si>
  <si>
    <t>2.43.3平方公里</t>
  </si>
  <si>
    <t>质量指标</t>
  </si>
  <si>
    <t>美化城区环境</t>
  </si>
  <si>
    <t>时效指标</t>
  </si>
  <si>
    <t>时限内完成</t>
  </si>
  <si>
    <t>成本指标</t>
  </si>
  <si>
    <t>按政府标准</t>
  </si>
  <si>
    <t>效益指标</t>
  </si>
  <si>
    <t>经济效益</t>
  </si>
  <si>
    <t>社会效益</t>
  </si>
  <si>
    <t>1.提升城市宜居水平</t>
  </si>
  <si>
    <t>2.吸引外商投资</t>
  </si>
  <si>
    <t>环境效益</t>
  </si>
  <si>
    <t>环境更加整洁、优美</t>
  </si>
  <si>
    <t>可持续影响</t>
  </si>
  <si>
    <t>提升城市整体形象</t>
  </si>
  <si>
    <t>服务对象满意度</t>
  </si>
  <si>
    <t>群众满意率</t>
  </si>
  <si>
    <t>问题</t>
  </si>
  <si>
    <t>其他说明的</t>
  </si>
  <si>
    <t>……</t>
  </si>
  <si>
    <t>审核意见</t>
  </si>
  <si>
    <t>财政部门</t>
  </si>
  <si>
    <t xml:space="preserve">                                （盖章）</t>
  </si>
  <si>
    <t xml:space="preserve">                               年   月   日  </t>
  </si>
  <si>
    <t>项目支出预算绩效目标申报表</t>
  </si>
  <si>
    <t>项目基本情况</t>
  </si>
  <si>
    <t>项目名称</t>
  </si>
  <si>
    <t xml:space="preserve">施工图审查 </t>
  </si>
  <si>
    <t>项目属性</t>
  </si>
  <si>
    <t xml:space="preserve"> 主管部门</t>
  </si>
  <si>
    <t xml:space="preserve"> 项目起止时间</t>
  </si>
  <si>
    <t>项目负责人</t>
  </si>
  <si>
    <t>绩效管理
联络员</t>
  </si>
  <si>
    <t>徐勇</t>
  </si>
  <si>
    <t xml:space="preserve"> 项目类型</t>
  </si>
  <si>
    <t>项目概况</t>
  </si>
  <si>
    <t>全市所有建设项目施工图审查实行政府购买服务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</si>
  <si>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</si>
  <si>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</si>
  <si>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</si>
  <si>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</si>
  <si>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</si>
  <si>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</si>
  <si>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</si>
  <si>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</si>
  <si>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</si>
  <si>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</si>
  <si>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</si>
  <si>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</si>
  <si>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</si>
  <si>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</si>
  <si>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</si>
  <si>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</si>
  <si>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</si>
  <si>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</si>
  <si>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</si>
  <si>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</si>
  <si>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1、施工图审查</t>
  </si>
  <si>
    <t>项目年度绩效目标情况</t>
  </si>
  <si>
    <t>长期绩效目标</t>
  </si>
  <si>
    <t>.推进施工图审查制度改革，强化工程质量安全源头监管，优化投资建设环境</t>
  </si>
  <si>
    <t>本年度绩效目标</t>
  </si>
  <si>
    <t>监管在建工程施工图审查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</si>
  <si>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</si>
  <si>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</si>
  <si>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</si>
  <si>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</si>
  <si>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</si>
  <si>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>预算12表</t>
    <phoneticPr fontId="12" type="noConversion"/>
  </si>
  <si>
    <r>
      <t>预算0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12" type="noConversion"/>
  </si>
  <si>
    <r>
      <t>预算0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12" type="noConversion"/>
  </si>
  <si>
    <r>
      <t>预算0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  <phoneticPr fontId="12" type="noConversion"/>
  </si>
  <si>
    <r>
      <t>预算0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表</t>
    </r>
    <phoneticPr fontId="12" type="noConversion"/>
  </si>
  <si>
    <r>
      <t>预算1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表</t>
    </r>
    <phoneticPr fontId="12" type="noConversion"/>
  </si>
  <si>
    <t>预算11表</t>
    <phoneticPr fontId="12" type="noConversion"/>
  </si>
  <si>
    <t>1387307****</t>
    <phoneticPr fontId="12" type="noConversion"/>
  </si>
  <si>
    <t>一般公共预算基本支出情况表</t>
    <phoneticPr fontId="12" type="noConversion"/>
  </si>
  <si>
    <t xml:space="preserve"> 填报单位（盖章）：</t>
  </si>
  <si>
    <t>2、</t>
  </si>
  <si>
    <r>
      <t>（20</t>
    </r>
    <r>
      <rPr>
        <b/>
        <u/>
        <sz val="16"/>
        <rFont val="仿宋_GB2312"/>
        <family val="3"/>
        <charset val="134"/>
      </rPr>
      <t>19</t>
    </r>
    <r>
      <rPr>
        <b/>
        <sz val="16"/>
        <rFont val="仿宋_GB2312"/>
        <family val="3"/>
        <charset val="134"/>
      </rPr>
      <t>年度）</t>
    </r>
  </si>
  <si>
    <t>单位负责人：吴权中</t>
  </si>
  <si>
    <t>春节氛围营造</t>
  </si>
  <si>
    <r>
      <t>新增项目□</t>
    </r>
    <r>
      <rPr>
        <sz val="12"/>
        <rFont val="Arial"/>
        <family val="2"/>
      </rPr>
      <t>√</t>
    </r>
    <r>
      <rPr>
        <sz val="12"/>
        <rFont val="仿宋_GB2312"/>
        <family val="3"/>
        <charset val="134"/>
      </rPr>
      <t xml:space="preserve">                       延续项目□ </t>
    </r>
  </si>
  <si>
    <t>政府</t>
  </si>
  <si>
    <t>2019年1月-2019年12月</t>
  </si>
  <si>
    <r>
      <t xml:space="preserve">1.基本建设类 □    其中：新建  □    扩建  □    改建  □
2.行政事业类 □    其中: 采购类□    修缮类□    奖励类□ 
3.其他专项类 □ </t>
    </r>
    <r>
      <rPr>
        <sz val="12"/>
        <rFont val="Arial"/>
        <family val="2"/>
      </rPr>
      <t>√</t>
    </r>
  </si>
  <si>
    <t>营造春节氛围</t>
  </si>
  <si>
    <t>根据市委市政府工作要求</t>
  </si>
  <si>
    <t>整个城区亮化</t>
  </si>
  <si>
    <t>依照惯例</t>
  </si>
  <si>
    <t>整个城区摆放鲜花</t>
  </si>
  <si>
    <t>城区卫生</t>
  </si>
  <si>
    <t>城市管理</t>
  </si>
  <si>
    <t>整个城区及周边乡镇</t>
  </si>
  <si>
    <t>完成九成以上</t>
  </si>
  <si>
    <t>吸引外商投资</t>
  </si>
  <si>
    <t>改造后春节氛围更浓厚</t>
  </si>
  <si>
    <t>美化环境</t>
  </si>
  <si>
    <t>改造后打造汨罗经济品牌</t>
  </si>
  <si>
    <t>群众满意
.</t>
  </si>
  <si>
    <t>预算13表</t>
    <phoneticPr fontId="12" type="noConversion"/>
  </si>
  <si>
    <r>
      <t>新增项目□                       延续项目</t>
    </r>
    <r>
      <rPr>
        <sz val="12"/>
        <rFont val="Arial"/>
        <family val="2"/>
      </rPr>
      <t>√</t>
    </r>
    <r>
      <rPr>
        <sz val="12"/>
        <rFont val="仿宋_GB2312"/>
        <family val="3"/>
        <charset val="134"/>
      </rPr>
      <t xml:space="preserve">□ </t>
    </r>
  </si>
  <si>
    <r>
      <t>市财政局财评中心预字[</t>
    </r>
    <r>
      <rPr>
        <sz val="12"/>
        <rFont val="仿宋_GB2312"/>
        <family val="3"/>
        <charset val="134"/>
      </rPr>
      <t>2018</t>
    </r>
    <r>
      <rPr>
        <sz val="12"/>
        <rFont val="宋体"/>
        <family val="3"/>
        <charset val="134"/>
      </rPr>
      <t>]275</t>
    </r>
    <r>
      <rPr>
        <sz val="12"/>
        <rFont val="仿宋_GB2312"/>
        <family val="3"/>
        <charset val="134"/>
      </rPr>
      <t>号审查意见和我局《关于开展政府购买房屋建筑和市政基础设施施工图审查服务的通知》、国务院公布的《国务院办公厅关于开展工程建设项目审批制度改革试点的通知》</t>
    </r>
  </si>
  <si>
    <t>1国际广场、碧桂园</t>
  </si>
  <si>
    <t>国家政策要求</t>
  </si>
  <si>
    <t>2西湖首府、港鑫龙城三期</t>
  </si>
  <si>
    <t>3汨罗循环经济产业园</t>
  </si>
  <si>
    <t>飞地工业园等</t>
  </si>
  <si>
    <t>所有在建项目</t>
  </si>
  <si>
    <t>贯彻落实"放管服”改革决策部署</t>
  </si>
  <si>
    <t>实现建设单位送审施工图“零跑路”“零付费”与相关部门“零接触”</t>
  </si>
  <si>
    <t xml:space="preserve"> 填报单位（盖章）：住建局</t>
    <phoneticPr fontId="12" type="noConversion"/>
  </si>
</sst>
</file>

<file path=xl/styles.xml><?xml version="1.0" encoding="utf-8"?>
<styleSheet xmlns="http://schemas.openxmlformats.org/spreadsheetml/2006/main">
  <numFmts count="7">
    <numFmt numFmtId="176" formatCode="###,###,###,##0"/>
    <numFmt numFmtId="177" formatCode="* #,##0;* \-#,##0;* &quot;-&quot;;@"/>
    <numFmt numFmtId="178" formatCode="###,###,###,##0.00"/>
    <numFmt numFmtId="179" formatCode="#,##0.00_);[Red]\(#,##0.00\)"/>
    <numFmt numFmtId="180" formatCode="* #,##0.00;* \-#,##0.00;* &quot;&quot;??;@"/>
    <numFmt numFmtId="181" formatCode="0.00_);[Red]\(0.00\)"/>
    <numFmt numFmtId="182" formatCode="&quot;￥&quot;* _-#,##0;&quot;￥&quot;* \-#,##0;&quot;￥&quot;* _-&quot;-&quot;;@"/>
  </numFmts>
  <fonts count="39">
    <font>
      <sz val="9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8"/>
      <name val="方正小标宋_GBK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14"/>
      <color rgb="FF000000"/>
      <name val="黑体"/>
      <family val="3"/>
      <charset val="134"/>
    </font>
    <font>
      <sz val="12"/>
      <color rgb="FF000000"/>
      <name val="宋体"/>
      <family val="3"/>
      <charset val="134"/>
    </font>
    <font>
      <sz val="22"/>
      <color rgb="FF000000"/>
      <name val="方正小标宋简体"/>
      <family val="3"/>
      <charset val="134"/>
    </font>
    <font>
      <b/>
      <sz val="16"/>
      <color rgb="FF000000"/>
      <name val="仿宋_GB2312"/>
      <family val="1"/>
      <charset val="134"/>
    </font>
    <font>
      <b/>
      <u/>
      <sz val="16"/>
      <color rgb="FF000000"/>
      <name val="仿宋_GB2312"/>
      <family val="1"/>
      <charset val="134"/>
    </font>
    <font>
      <sz val="12"/>
      <color rgb="FF000000"/>
      <name val="仿宋_GB2312"/>
      <family val="1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仿宋_GB2312"/>
      <family val="1"/>
      <charset val="134"/>
    </font>
    <font>
      <sz val="11"/>
      <color rgb="FF000000"/>
      <name val="仿宋_GB2312"/>
      <family val="1"/>
      <charset val="134"/>
    </font>
    <font>
      <sz val="14"/>
      <name val="宋体"/>
      <family val="3"/>
      <charset val="134"/>
    </font>
    <font>
      <b/>
      <sz val="22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b/>
      <sz val="10"/>
      <name val="MS Sans Serif"/>
      <family val="1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4"/>
      <color rgb="FF0C0C0C"/>
      <name val="宋体"/>
      <family val="3"/>
      <charset val="134"/>
    </font>
    <font>
      <sz val="14"/>
      <name val="黑体"/>
      <family val="3"/>
      <charset val="134"/>
    </font>
    <font>
      <b/>
      <sz val="16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sz val="6"/>
      <name val="宋体"/>
      <family val="3"/>
      <charset val="134"/>
    </font>
    <font>
      <sz val="12"/>
      <name val="Arial"/>
      <family val="2"/>
    </font>
    <font>
      <b/>
      <u/>
      <sz val="16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7" fontId="11" fillId="0" borderId="0" applyFont="0" applyFill="0" applyBorder="0" applyAlignment="0" applyProtection="0"/>
    <xf numFmtId="0" fontId="10" fillId="0" borderId="0"/>
    <xf numFmtId="0" fontId="12" fillId="0" borderId="0"/>
    <xf numFmtId="18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8" fontId="2" fillId="3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1" applyNumberFormat="1" applyFont="1" applyFill="1" applyAlignment="1">
      <alignment horizontal="center" vertical="center" wrapText="1"/>
    </xf>
    <xf numFmtId="49" fontId="4" fillId="0" borderId="0" xfId="1" applyNumberFormat="1" applyFont="1" applyFill="1" applyAlignment="1">
      <alignment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79" fontId="4" fillId="0" borderId="1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left" vertical="center"/>
    </xf>
    <xf numFmtId="180" fontId="4" fillId="0" borderId="0" xfId="1" applyNumberFormat="1" applyFont="1" applyFill="1" applyAlignment="1">
      <alignment horizontal="center" vertical="center"/>
    </xf>
    <xf numFmtId="0" fontId="0" fillId="0" borderId="0" xfId="1" applyNumberFormat="1" applyFont="1" applyFill="1" applyAlignment="1">
      <alignment vertical="center"/>
    </xf>
    <xf numFmtId="180" fontId="4" fillId="0" borderId="0" xfId="1" applyNumberFormat="1" applyFont="1" applyFill="1" applyAlignment="1">
      <alignment vertical="center"/>
    </xf>
    <xf numFmtId="0" fontId="4" fillId="0" borderId="0" xfId="1" applyNumberFormat="1" applyFont="1" applyFill="1" applyAlignment="1">
      <alignment horizontal="right" vertical="center"/>
    </xf>
    <xf numFmtId="0" fontId="4" fillId="0" borderId="0" xfId="1" applyNumberFormat="1" applyFont="1" applyFill="1" applyAlignment="1">
      <alignment vertical="center"/>
    </xf>
    <xf numFmtId="0" fontId="0" fillId="0" borderId="4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Alignment="1">
      <alignment horizontal="centerContinuous" vertical="center"/>
    </xf>
    <xf numFmtId="0" fontId="4" fillId="0" borderId="0" xfId="1" applyNumberFormat="1" applyFont="1" applyAlignment="1">
      <alignment horizontal="right" vertical="center" wrapText="1"/>
    </xf>
    <xf numFmtId="0" fontId="4" fillId="0" borderId="0" xfId="1" applyNumberFormat="1" applyFont="1" applyFill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Continuous" vertical="center"/>
    </xf>
    <xf numFmtId="0" fontId="0" fillId="0" borderId="0" xfId="1" applyNumberFormat="1" applyFont="1" applyAlignment="1">
      <alignment vertical="center"/>
    </xf>
    <xf numFmtId="0" fontId="4" fillId="0" borderId="0" xfId="1" applyNumberFormat="1" applyFont="1" applyFill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horizontal="right" wrapText="1"/>
    </xf>
    <xf numFmtId="179" fontId="0" fillId="0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Alignment="1">
      <alignment horizontal="centerContinuous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1" applyNumberFormat="1" applyFont="1" applyFill="1" applyAlignment="1">
      <alignment horizontal="right" vertical="center" wrapText="1"/>
    </xf>
    <xf numFmtId="0" fontId="0" fillId="0" borderId="1" xfId="0" applyNumberFormat="1" applyFill="1" applyBorder="1"/>
    <xf numFmtId="49" fontId="0" fillId="0" borderId="1" xfId="0" applyNumberFormat="1" applyFill="1" applyBorder="1"/>
    <xf numFmtId="179" fontId="0" fillId="0" borderId="1" xfId="0" applyNumberFormat="1" applyFill="1" applyBorder="1"/>
    <xf numFmtId="9" fontId="4" fillId="0" borderId="0" xfId="1" applyNumberFormat="1" applyFont="1" applyFill="1" applyAlignment="1">
      <alignment horizontal="center" vertical="center" wrapText="1"/>
    </xf>
    <xf numFmtId="9" fontId="4" fillId="0" borderId="0" xfId="1" applyNumberFormat="1" applyFont="1" applyFill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4" fillId="0" borderId="0" xfId="1" applyNumberFormat="1" applyFont="1" applyFill="1" applyBorder="1" applyAlignment="1">
      <alignment horizontal="centerContinuous" vertical="center"/>
    </xf>
    <xf numFmtId="0" fontId="4" fillId="0" borderId="0" xfId="1" applyNumberFormat="1" applyFont="1" applyFill="1" applyBorder="1" applyAlignment="1" applyProtection="1">
      <alignment wrapText="1"/>
    </xf>
    <xf numFmtId="0" fontId="0" fillId="0" borderId="9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 applyProtection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7" fillId="2" borderId="1" xfId="0" applyNumberFormat="1" applyFont="1" applyFill="1" applyBorder="1" applyAlignment="1" applyProtection="1">
      <alignment horizontal="centerContinuous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181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/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4" fillId="0" borderId="0" xfId="1" applyNumberFormat="1" applyFont="1" applyFill="1" applyAlignment="1">
      <alignment horizontal="centerContinuous" vertical="center" wrapText="1"/>
    </xf>
    <xf numFmtId="0" fontId="4" fillId="0" borderId="8" xfId="1" applyNumberFormat="1" applyFont="1" applyFill="1" applyBorder="1" applyAlignment="1">
      <alignment horizontal="left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179" fontId="4" fillId="0" borderId="4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NumberFormat="1" applyFont="1" applyFill="1" applyAlignment="1" applyProtection="1">
      <alignment vertical="center"/>
    </xf>
    <xf numFmtId="0" fontId="0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4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 applyProtection="1">
      <alignment vertical="center"/>
    </xf>
    <xf numFmtId="179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6" xfId="0" applyNumberFormat="1" applyFont="1" applyFill="1" applyBorder="1" applyAlignment="1" applyProtection="1">
      <alignment vertical="center"/>
    </xf>
    <xf numFmtId="4" fontId="4" fillId="0" borderId="14" xfId="0" applyNumberFormat="1" applyFont="1" applyFill="1" applyBorder="1" applyAlignment="1" applyProtection="1">
      <alignment horizontal="right" vertical="center" wrapText="1"/>
    </xf>
    <xf numFmtId="179" fontId="4" fillId="0" borderId="1" xfId="0" applyNumberFormat="1" applyFont="1" applyFill="1" applyBorder="1" applyAlignment="1" applyProtection="1">
      <alignment horizontal="right" vertical="center" wrapText="1"/>
    </xf>
    <xf numFmtId="179" fontId="4" fillId="0" borderId="14" xfId="0" applyNumberFormat="1" applyFont="1" applyFill="1" applyBorder="1" applyAlignment="1" applyProtection="1">
      <alignment horizontal="right" vertical="center" wrapText="1"/>
    </xf>
    <xf numFmtId="179" fontId="4" fillId="0" borderId="4" xfId="0" applyNumberFormat="1" applyFont="1" applyFill="1" applyBorder="1" applyAlignment="1" applyProtection="1">
      <alignment horizontal="right" vertical="center" wrapText="1"/>
    </xf>
    <xf numFmtId="179" fontId="4" fillId="0" borderId="5" xfId="0" applyNumberFormat="1" applyFont="1" applyFill="1" applyBorder="1" applyAlignment="1" applyProtection="1">
      <alignment horizontal="right" vertical="center" wrapText="1"/>
    </xf>
    <xf numFmtId="179" fontId="4" fillId="0" borderId="14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/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vertical="center"/>
    </xf>
    <xf numFmtId="179" fontId="4" fillId="0" borderId="4" xfId="0" applyNumberFormat="1" applyFont="1" applyFill="1" applyBorder="1" applyProtection="1"/>
    <xf numFmtId="179" fontId="4" fillId="0" borderId="1" xfId="0" applyNumberFormat="1" applyFont="1" applyFill="1" applyBorder="1" applyProtection="1"/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179" fontId="4" fillId="0" borderId="2" xfId="0" applyNumberFormat="1" applyFont="1" applyFill="1" applyBorder="1" applyProtection="1"/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Protection="1"/>
    <xf numFmtId="179" fontId="4" fillId="0" borderId="5" xfId="0" applyNumberFormat="1" applyFont="1" applyFill="1" applyBorder="1" applyProtection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justify"/>
    </xf>
    <xf numFmtId="0" fontId="22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19" fillId="0" borderId="15" xfId="0" applyFont="1" applyBorder="1" applyAlignment="1">
      <alignment horizontal="center" vertical="center" textRotation="255" wrapText="1"/>
    </xf>
    <xf numFmtId="0" fontId="18" fillId="0" borderId="0" xfId="0" applyFont="1" applyBorder="1" applyAlignment="1">
      <alignment horizontal="justify" wrapText="1"/>
    </xf>
    <xf numFmtId="0" fontId="18" fillId="0" borderId="0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/>
    </xf>
    <xf numFmtId="0" fontId="2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textRotation="255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8" fillId="0" borderId="0" xfId="1" applyNumberFormat="1" applyFont="1" applyFill="1" applyAlignment="1">
      <alignment horizontal="right" vertical="center" wrapText="1"/>
    </xf>
    <xf numFmtId="0" fontId="0" fillId="0" borderId="15" xfId="0" applyNumberFormat="1" applyFill="1" applyBorder="1" applyAlignment="1">
      <alignment horizontal="center"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4" fontId="0" fillId="0" borderId="15" xfId="0" applyNumberForma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28" fillId="0" borderId="0" xfId="1" applyNumberFormat="1" applyFont="1" applyFill="1" applyAlignment="1" applyProtection="1">
      <alignment horizontal="right" vertical="center" wrapText="1"/>
    </xf>
    <xf numFmtId="0" fontId="28" fillId="0" borderId="0" xfId="1" applyNumberFormat="1" applyFont="1" applyFill="1" applyAlignment="1">
      <alignment horizontal="right" vertical="center"/>
    </xf>
    <xf numFmtId="4" fontId="18" fillId="0" borderId="15" xfId="0" applyNumberFormat="1" applyFont="1" applyBorder="1" applyAlignment="1">
      <alignment horizontal="justify"/>
    </xf>
    <xf numFmtId="0" fontId="30" fillId="0" borderId="0" xfId="0" applyFont="1"/>
    <xf numFmtId="0" fontId="18" fillId="0" borderId="20" xfId="0" applyFont="1" applyBorder="1" applyAlignment="1">
      <alignment wrapText="1"/>
    </xf>
    <xf numFmtId="0" fontId="18" fillId="0" borderId="9" xfId="0" applyFont="1" applyBorder="1" applyAlignment="1">
      <alignment wrapText="1"/>
    </xf>
    <xf numFmtId="9" fontId="18" fillId="0" borderId="21" xfId="0" applyNumberFormat="1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0" fillId="0" borderId="0" xfId="2"/>
    <xf numFmtId="0" fontId="10" fillId="0" borderId="0" xfId="2" applyFont="1" applyAlignment="1"/>
    <xf numFmtId="0" fontId="10" fillId="0" borderId="0" xfId="2" applyBorder="1" applyAlignment="1">
      <alignment horizontal="left" vertical="center"/>
    </xf>
    <xf numFmtId="0" fontId="31" fillId="0" borderId="0" xfId="2" applyFont="1"/>
    <xf numFmtId="0" fontId="33" fillId="0" borderId="8" xfId="2" applyFont="1" applyBorder="1" applyAlignment="1">
      <alignment vertical="center" wrapText="1"/>
    </xf>
    <xf numFmtId="0" fontId="33" fillId="0" borderId="15" xfId="2" applyFont="1" applyBorder="1" applyAlignment="1">
      <alignment vertical="center" wrapText="1"/>
    </xf>
    <xf numFmtId="0" fontId="35" fillId="0" borderId="0" xfId="2" applyFont="1" applyAlignment="1">
      <alignment vertical="center"/>
    </xf>
    <xf numFmtId="0" fontId="35" fillId="0" borderId="0" xfId="2" applyFont="1" applyAlignment="1">
      <alignment horizontal="center" vertical="center"/>
    </xf>
    <xf numFmtId="0" fontId="35" fillId="0" borderId="0" xfId="2" applyFont="1" applyAlignment="1">
      <alignment horizontal="left" vertical="center"/>
    </xf>
    <xf numFmtId="0" fontId="36" fillId="0" borderId="0" xfId="2" applyFont="1" applyBorder="1" applyAlignment="1">
      <alignment horizontal="left" vertical="center"/>
    </xf>
    <xf numFmtId="0" fontId="10" fillId="0" borderId="0" xfId="2"/>
    <xf numFmtId="0" fontId="10" fillId="0" borderId="0" xfId="2" applyFont="1" applyAlignment="1"/>
    <xf numFmtId="0" fontId="10" fillId="0" borderId="0" xfId="2" applyBorder="1" applyAlignment="1">
      <alignment horizontal="left" vertical="center"/>
    </xf>
    <xf numFmtId="0" fontId="31" fillId="0" borderId="0" xfId="2" applyFont="1"/>
    <xf numFmtId="0" fontId="33" fillId="0" borderId="8" xfId="2" applyFont="1" applyBorder="1" applyAlignment="1">
      <alignment vertical="center" wrapText="1"/>
    </xf>
    <xf numFmtId="0" fontId="33" fillId="0" borderId="15" xfId="2" applyFont="1" applyBorder="1" applyAlignment="1">
      <alignment vertical="center" wrapText="1"/>
    </xf>
    <xf numFmtId="0" fontId="35" fillId="0" borderId="0" xfId="2" applyFont="1" applyAlignment="1">
      <alignment vertical="center"/>
    </xf>
    <xf numFmtId="0" fontId="35" fillId="0" borderId="0" xfId="2" applyFont="1" applyAlignment="1">
      <alignment horizontal="center" vertical="center"/>
    </xf>
    <xf numFmtId="0" fontId="35" fillId="0" borderId="0" xfId="2" applyFont="1" applyAlignment="1">
      <alignment horizontal="left" vertical="center"/>
    </xf>
    <xf numFmtId="0" fontId="36" fillId="0" borderId="0" xfId="2" applyFont="1" applyBorder="1" applyAlignment="1">
      <alignment horizontal="left" vertical="center"/>
    </xf>
    <xf numFmtId="0" fontId="4" fillId="0" borderId="8" xfId="0" applyNumberFormat="1" applyFont="1" applyFill="1" applyBorder="1" applyAlignment="1" applyProtection="1">
      <alignment vertical="center"/>
    </xf>
    <xf numFmtId="0" fontId="5" fillId="0" borderId="0" xfId="1" applyNumberFormat="1" applyFont="1" applyFill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right" wrapText="1"/>
    </xf>
    <xf numFmtId="0" fontId="0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0" fillId="0" borderId="4" xfId="1" applyNumberFormat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13" xfId="1" applyNumberFormat="1" applyFont="1" applyFill="1" applyBorder="1" applyAlignment="1" applyProtection="1">
      <alignment horizontal="center" vertical="center" wrapText="1"/>
    </xf>
    <xf numFmtId="0" fontId="0" fillId="0" borderId="7" xfId="1" applyNumberFormat="1" applyFont="1" applyFill="1" applyBorder="1" applyAlignment="1" applyProtection="1">
      <alignment horizontal="center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0" fillId="0" borderId="4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right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 wrapText="1"/>
    </xf>
    <xf numFmtId="0" fontId="4" fillId="0" borderId="1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0" fillId="0" borderId="9" xfId="1" applyNumberFormat="1" applyFont="1" applyFill="1" applyBorder="1" applyAlignment="1">
      <alignment horizontal="center" vertical="center" wrapText="1"/>
    </xf>
    <xf numFmtId="0" fontId="0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vertical="center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180" fontId="4" fillId="0" borderId="4" xfId="1" applyNumberFormat="1" applyFont="1" applyFill="1" applyBorder="1" applyAlignment="1" applyProtection="1">
      <alignment horizontal="center" vertical="center" wrapText="1"/>
    </xf>
    <xf numFmtId="180" fontId="4" fillId="0" borderId="1" xfId="1" applyNumberFormat="1" applyFont="1" applyFill="1" applyBorder="1" applyAlignment="1" applyProtection="1">
      <alignment horizontal="center" vertical="center" wrapText="1"/>
    </xf>
    <xf numFmtId="180" fontId="4" fillId="0" borderId="5" xfId="1" applyNumberFormat="1" applyFont="1" applyFill="1" applyBorder="1" applyAlignment="1" applyProtection="1">
      <alignment horizontal="center" vertical="center" wrapText="1"/>
    </xf>
    <xf numFmtId="0" fontId="0" fillId="0" borderId="6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 applyProtection="1">
      <alignment horizontal="center" vertical="center" wrapText="1"/>
    </xf>
    <xf numFmtId="0" fontId="29" fillId="0" borderId="0" xfId="1" applyNumberFormat="1" applyFont="1" applyFill="1" applyAlignment="1" applyProtection="1">
      <alignment horizontal="center" vertical="center" wrapText="1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28" fillId="0" borderId="0" xfId="1" applyNumberFormat="1" applyFont="1" applyFill="1" applyAlignment="1" applyProtection="1">
      <alignment horizontal="right" vertical="center" wrapText="1"/>
    </xf>
    <xf numFmtId="0" fontId="4" fillId="0" borderId="0" xfId="1" applyNumberFormat="1" applyFont="1" applyFill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8" fillId="0" borderId="0" xfId="1" applyNumberFormat="1" applyFont="1" applyFill="1" applyAlignment="1" applyProtection="1">
      <alignment horizontal="center" vertical="center" wrapText="1"/>
    </xf>
    <xf numFmtId="0" fontId="4" fillId="0" borderId="0" xfId="1" applyNumberFormat="1" applyFont="1" applyFill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0" fillId="0" borderId="3" xfId="1" applyNumberFormat="1" applyFont="1" applyFill="1" applyBorder="1" applyAlignment="1" applyProtection="1">
      <alignment horizontal="center" vertical="center" wrapText="1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1" xfId="1" applyNumberFormat="1" applyFont="1" applyFill="1" applyBorder="1" applyAlignment="1" applyProtection="1">
      <alignment horizontal="center" vertical="center" wrapText="1"/>
    </xf>
    <xf numFmtId="0" fontId="0" fillId="2" borderId="2" xfId="1" applyNumberFormat="1" applyFont="1" applyFill="1" applyBorder="1" applyAlignment="1" applyProtection="1">
      <alignment horizontal="center" vertical="center" wrapText="1"/>
    </xf>
    <xf numFmtId="0" fontId="0" fillId="2" borderId="5" xfId="1" applyNumberFormat="1" applyFont="1" applyFill="1" applyBorder="1" applyAlignment="1" applyProtection="1">
      <alignment horizontal="center" vertical="center" wrapText="1"/>
    </xf>
    <xf numFmtId="0" fontId="0" fillId="2" borderId="4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>
      <alignment horizontal="right" vertical="center" wrapText="1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18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9" fillId="0" borderId="15" xfId="0" applyFont="1" applyBorder="1" applyAlignment="1">
      <alignment horizontal="center" vertical="center" textRotation="255" wrapText="1"/>
    </xf>
    <xf numFmtId="0" fontId="18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9" fontId="18" fillId="0" borderId="1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left" vertical="center" wrapText="1"/>
    </xf>
    <xf numFmtId="9" fontId="18" fillId="0" borderId="15" xfId="0" applyNumberFormat="1" applyFont="1" applyBorder="1" applyAlignment="1">
      <alignment horizont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4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21" xfId="2" applyFont="1" applyBorder="1" applyAlignment="1">
      <alignment horizontal="center" vertical="center" wrapText="1"/>
    </xf>
    <xf numFmtId="0" fontId="24" fillId="0" borderId="16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left" vertical="center" wrapText="1"/>
    </xf>
    <xf numFmtId="0" fontId="33" fillId="0" borderId="15" xfId="2" applyFont="1" applyBorder="1" applyAlignment="1">
      <alignment horizontal="center" vertical="center" wrapText="1"/>
    </xf>
    <xf numFmtId="9" fontId="33" fillId="0" borderId="15" xfId="2" applyNumberFormat="1" applyFont="1" applyBorder="1" applyAlignment="1">
      <alignment horizontal="center" vertical="center" wrapText="1"/>
    </xf>
    <xf numFmtId="0" fontId="24" fillId="0" borderId="15" xfId="2" applyFont="1" applyBorder="1" applyAlignment="1">
      <alignment horizontal="center" vertical="center" wrapText="1"/>
    </xf>
    <xf numFmtId="0" fontId="33" fillId="0" borderId="18" xfId="2" applyFont="1" applyBorder="1" applyAlignment="1">
      <alignment horizontal="center" vertical="center" wrapText="1"/>
    </xf>
    <xf numFmtId="0" fontId="33" fillId="0" borderId="23" xfId="2" applyFont="1" applyBorder="1" applyAlignment="1">
      <alignment horizontal="center" vertical="center" wrapText="1"/>
    </xf>
    <xf numFmtId="0" fontId="33" fillId="0" borderId="19" xfId="2" applyFont="1" applyBorder="1" applyAlignment="1">
      <alignment horizontal="center" vertical="center" wrapText="1"/>
    </xf>
    <xf numFmtId="0" fontId="33" fillId="0" borderId="18" xfId="2" applyFont="1" applyBorder="1" applyAlignment="1">
      <alignment horizontal="center" wrapText="1"/>
    </xf>
    <xf numFmtId="0" fontId="33" fillId="0" borderId="23" xfId="2" applyFont="1" applyBorder="1" applyAlignment="1">
      <alignment horizontal="center" wrapText="1"/>
    </xf>
    <xf numFmtId="0" fontId="33" fillId="0" borderId="19" xfId="2" applyFont="1" applyBorder="1" applyAlignment="1">
      <alignment horizontal="center" wrapText="1"/>
    </xf>
    <xf numFmtId="0" fontId="24" fillId="0" borderId="15" xfId="2" applyNumberFormat="1" applyFont="1" applyFill="1" applyBorder="1" applyAlignment="1">
      <alignment horizontal="center" vertical="center" textRotation="255" wrapText="1"/>
    </xf>
    <xf numFmtId="0" fontId="24" fillId="0" borderId="22" xfId="2" applyNumberFormat="1" applyFont="1" applyFill="1" applyBorder="1" applyAlignment="1">
      <alignment horizontal="center" vertical="center" textRotation="255" wrapText="1"/>
    </xf>
    <xf numFmtId="0" fontId="24" fillId="0" borderId="5" xfId="2" applyNumberFormat="1" applyFont="1" applyFill="1" applyBorder="1" applyAlignment="1">
      <alignment horizontal="center" vertical="center" textRotation="255" wrapText="1"/>
    </xf>
    <xf numFmtId="0" fontId="33" fillId="0" borderId="2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20" xfId="2" applyFont="1" applyBorder="1" applyAlignment="1">
      <alignment horizontal="center" vertical="center" wrapText="1"/>
    </xf>
    <xf numFmtId="0" fontId="33" fillId="0" borderId="21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0" fontId="33" fillId="0" borderId="17" xfId="2" applyFont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0" xfId="2" applyFont="1" applyBorder="1" applyAlignment="1">
      <alignment horizontal="center" vertical="center" wrapText="1"/>
    </xf>
    <xf numFmtId="0" fontId="24" fillId="0" borderId="15" xfId="2" applyFont="1" applyBorder="1" applyAlignment="1">
      <alignment horizontal="left" vertical="center" wrapText="1"/>
    </xf>
    <xf numFmtId="0" fontId="25" fillId="0" borderId="15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center"/>
    </xf>
    <xf numFmtId="0" fontId="10" fillId="0" borderId="15" xfId="2" applyBorder="1" applyAlignment="1">
      <alignment horizontal="left" vertical="center"/>
    </xf>
    <xf numFmtId="57" fontId="33" fillId="0" borderId="15" xfId="2" applyNumberFormat="1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left" vertical="center" wrapText="1"/>
    </xf>
  </cellXfs>
  <cellStyles count="8">
    <cellStyle name="ColLevel_0" xfId="7"/>
    <cellStyle name="RowLevel_0" xfId="6"/>
    <cellStyle name="百分比 2" xfId="5"/>
    <cellStyle name="常规" xfId="0" builtinId="0"/>
    <cellStyle name="常规 2" xfId="2"/>
    <cellStyle name="常规 3" xfId="3"/>
    <cellStyle name="货币[0] 2" xfId="4"/>
    <cellStyle name="千位分隔[0]" xfId="1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  <color rgb="FFCCCCFF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workbookViewId="0">
      <selection activeCell="B15" sqref="B15"/>
    </sheetView>
  </sheetViews>
  <sheetFormatPr defaultColWidth="56.1640625" defaultRowHeight="11.25"/>
  <cols>
    <col min="1" max="1" width="47.6640625" style="90" customWidth="1"/>
    <col min="2" max="2" width="19.33203125" style="90" customWidth="1"/>
    <col min="3" max="3" width="32.83203125" style="90" customWidth="1"/>
    <col min="4" max="4" width="19.33203125" style="90" customWidth="1"/>
    <col min="5" max="5" width="33.5" style="90" customWidth="1"/>
    <col min="6" max="6" width="19.33203125" style="90" customWidth="1"/>
    <col min="7" max="7" width="31.83203125" style="90" customWidth="1"/>
    <col min="8" max="8" width="19.33203125" style="90" customWidth="1"/>
    <col min="9" max="9" width="9.1640625" style="90"/>
    <col min="10" max="10" width="10" style="90"/>
    <col min="11" max="32" width="9.1640625" style="90" customWidth="1"/>
    <col min="33" max="16384" width="56.1640625" style="90"/>
  </cols>
  <sheetData>
    <row r="1" spans="1:256" ht="21" customHeight="1">
      <c r="A1" s="91" t="s">
        <v>0</v>
      </c>
      <c r="B1" s="91"/>
      <c r="C1" s="91"/>
      <c r="D1" s="91"/>
      <c r="E1" s="91"/>
      <c r="G1" s="92"/>
      <c r="H1" s="68" t="s">
        <v>1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pans="1:256" ht="21" customHeight="1">
      <c r="A2" s="93" t="s">
        <v>2</v>
      </c>
      <c r="B2" s="93"/>
      <c r="C2" s="93"/>
      <c r="D2" s="93"/>
      <c r="E2" s="93"/>
      <c r="F2" s="93"/>
      <c r="G2" s="94"/>
      <c r="H2" s="94"/>
      <c r="I2" s="94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pans="1:256" ht="21" customHeight="1">
      <c r="A3" s="172"/>
      <c r="B3" s="172"/>
      <c r="C3" s="172"/>
      <c r="D3" s="91"/>
      <c r="E3" s="91"/>
      <c r="G3" s="92"/>
      <c r="H3" s="95" t="s">
        <v>3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pans="1:256" ht="21" customHeight="1">
      <c r="A4" s="96" t="s">
        <v>4</v>
      </c>
      <c r="B4" s="96"/>
      <c r="C4" s="96" t="s">
        <v>5</v>
      </c>
      <c r="D4" s="96"/>
      <c r="E4" s="96"/>
      <c r="F4" s="96"/>
      <c r="G4" s="97"/>
      <c r="H4" s="97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pans="1:256" ht="21" customHeight="1">
      <c r="A5" s="98" t="s">
        <v>6</v>
      </c>
      <c r="B5" s="98" t="s">
        <v>7</v>
      </c>
      <c r="C5" s="99" t="s">
        <v>8</v>
      </c>
      <c r="D5" s="100" t="s">
        <v>7</v>
      </c>
      <c r="E5" s="99" t="s">
        <v>9</v>
      </c>
      <c r="F5" s="100" t="s">
        <v>7</v>
      </c>
      <c r="G5" s="99" t="s">
        <v>10</v>
      </c>
      <c r="H5" s="100" t="s">
        <v>7</v>
      </c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pans="1:256" ht="21" customHeight="1">
      <c r="A6" s="101" t="s">
        <v>11</v>
      </c>
      <c r="B6" s="102">
        <v>7151.34</v>
      </c>
      <c r="C6" s="103" t="s">
        <v>12</v>
      </c>
      <c r="D6" s="104">
        <v>0</v>
      </c>
      <c r="E6" s="105" t="s">
        <v>13</v>
      </c>
      <c r="F6" s="104">
        <v>4703.09</v>
      </c>
      <c r="G6" s="105" t="s">
        <v>14</v>
      </c>
      <c r="H6" s="104">
        <v>296.52</v>
      </c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pans="1:256" ht="21" customHeight="1">
      <c r="A7" s="101" t="s">
        <v>15</v>
      </c>
      <c r="B7" s="102">
        <v>6659.34</v>
      </c>
      <c r="C7" s="103" t="s">
        <v>16</v>
      </c>
      <c r="D7" s="104">
        <v>0</v>
      </c>
      <c r="E7" s="105" t="s">
        <v>17</v>
      </c>
      <c r="F7" s="104">
        <v>4027.8</v>
      </c>
      <c r="G7" s="105" t="s">
        <v>18</v>
      </c>
      <c r="H7" s="104">
        <v>403.49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pans="1:256" ht="21" customHeight="1">
      <c r="A8" s="101" t="s">
        <v>19</v>
      </c>
      <c r="B8" s="106">
        <v>492</v>
      </c>
      <c r="C8" s="103" t="s">
        <v>20</v>
      </c>
      <c r="D8" s="104">
        <v>0</v>
      </c>
      <c r="E8" s="105" t="s">
        <v>21</v>
      </c>
      <c r="F8" s="107">
        <v>661.24</v>
      </c>
      <c r="G8" s="105" t="s">
        <v>22</v>
      </c>
      <c r="H8" s="104">
        <v>0</v>
      </c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pans="1:256" ht="21" customHeight="1">
      <c r="A9" s="101" t="s">
        <v>23</v>
      </c>
      <c r="B9" s="108">
        <v>0</v>
      </c>
      <c r="C9" s="103" t="s">
        <v>24</v>
      </c>
      <c r="D9" s="104">
        <v>0</v>
      </c>
      <c r="E9" s="105" t="s">
        <v>25</v>
      </c>
      <c r="F9" s="109">
        <v>14.05</v>
      </c>
      <c r="G9" s="105" t="s">
        <v>26</v>
      </c>
      <c r="H9" s="104">
        <v>0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pans="1:256" ht="21" customHeight="1">
      <c r="A10" s="101" t="s">
        <v>27</v>
      </c>
      <c r="B10" s="108">
        <v>500</v>
      </c>
      <c r="C10" s="103" t="s">
        <v>28</v>
      </c>
      <c r="D10" s="104">
        <v>0</v>
      </c>
      <c r="E10" s="105"/>
      <c r="F10" s="110"/>
      <c r="G10" s="105" t="s">
        <v>29</v>
      </c>
      <c r="H10" s="104">
        <v>6868.53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pans="1:256" ht="21" customHeight="1">
      <c r="A11" s="101" t="s">
        <v>30</v>
      </c>
      <c r="B11" s="102">
        <v>0</v>
      </c>
      <c r="C11" s="103" t="s">
        <v>31</v>
      </c>
      <c r="D11" s="104">
        <v>0</v>
      </c>
      <c r="E11" s="105" t="s">
        <v>32</v>
      </c>
      <c r="F11" s="104">
        <v>3101.5</v>
      </c>
      <c r="G11" s="105" t="s">
        <v>33</v>
      </c>
      <c r="H11" s="104">
        <v>0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pans="1:256" ht="21" customHeight="1">
      <c r="A12" s="101" t="s">
        <v>34</v>
      </c>
      <c r="B12" s="108">
        <v>0</v>
      </c>
      <c r="C12" s="103" t="s">
        <v>35</v>
      </c>
      <c r="D12" s="104">
        <v>0</v>
      </c>
      <c r="E12" s="105" t="s">
        <v>21</v>
      </c>
      <c r="F12" s="104">
        <v>2879.5</v>
      </c>
      <c r="G12" s="105" t="s">
        <v>36</v>
      </c>
      <c r="H12" s="104">
        <v>18</v>
      </c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pans="1:256" ht="21" customHeight="1">
      <c r="A13" s="101" t="s">
        <v>37</v>
      </c>
      <c r="B13" s="108">
        <v>0</v>
      </c>
      <c r="C13" s="103" t="s">
        <v>38</v>
      </c>
      <c r="D13" s="104">
        <v>0</v>
      </c>
      <c r="E13" s="105" t="s">
        <v>25</v>
      </c>
      <c r="F13" s="104">
        <v>9.5</v>
      </c>
      <c r="G13" s="105" t="s">
        <v>39</v>
      </c>
      <c r="H13" s="104">
        <v>0</v>
      </c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pans="1:256" ht="21" customHeight="1">
      <c r="A14" s="101" t="s">
        <v>40</v>
      </c>
      <c r="B14" s="111">
        <v>0</v>
      </c>
      <c r="C14" s="103" t="s">
        <v>41</v>
      </c>
      <c r="D14" s="104">
        <v>0</v>
      </c>
      <c r="E14" s="105" t="s">
        <v>42</v>
      </c>
      <c r="F14" s="104">
        <v>0</v>
      </c>
      <c r="G14" s="105" t="s">
        <v>43</v>
      </c>
      <c r="H14" s="104">
        <v>23.55</v>
      </c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pans="1:256" ht="21" customHeight="1">
      <c r="A15" s="101" t="s">
        <v>44</v>
      </c>
      <c r="B15" s="111">
        <v>115.25</v>
      </c>
      <c r="C15" s="103" t="s">
        <v>45</v>
      </c>
      <c r="D15" s="104">
        <v>0</v>
      </c>
      <c r="E15" s="105" t="s">
        <v>46</v>
      </c>
      <c r="F15" s="104">
        <v>0</v>
      </c>
      <c r="G15" s="105" t="s">
        <v>47</v>
      </c>
      <c r="H15" s="104">
        <v>0</v>
      </c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pans="1:256" ht="21" customHeight="1">
      <c r="A16" s="101"/>
      <c r="B16" s="108"/>
      <c r="C16" s="103" t="s">
        <v>48</v>
      </c>
      <c r="D16" s="104">
        <v>0</v>
      </c>
      <c r="E16" s="105" t="s">
        <v>49</v>
      </c>
      <c r="F16" s="104">
        <v>0</v>
      </c>
      <c r="G16" s="105" t="s">
        <v>50</v>
      </c>
      <c r="H16" s="104">
        <v>0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pans="1:256" ht="21" customHeight="1">
      <c r="A17" s="112"/>
      <c r="B17" s="108"/>
      <c r="C17" s="103" t="s">
        <v>51</v>
      </c>
      <c r="D17" s="102">
        <v>7804.59</v>
      </c>
      <c r="E17" s="105" t="s">
        <v>52</v>
      </c>
      <c r="F17" s="104">
        <v>0</v>
      </c>
      <c r="G17" s="105" t="s">
        <v>53</v>
      </c>
      <c r="H17" s="104">
        <v>0</v>
      </c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pans="1:256" ht="21" customHeight="1">
      <c r="A18" s="112"/>
      <c r="B18" s="108"/>
      <c r="C18" s="103" t="s">
        <v>54</v>
      </c>
      <c r="D18" s="104">
        <v>0</v>
      </c>
      <c r="E18" s="105" t="s">
        <v>55</v>
      </c>
      <c r="F18" s="104">
        <v>18</v>
      </c>
      <c r="G18" s="105" t="s">
        <v>56</v>
      </c>
      <c r="H18" s="104">
        <v>0</v>
      </c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pans="1:256" ht="21" customHeight="1">
      <c r="A19" s="112"/>
      <c r="B19" s="108"/>
      <c r="C19" s="103" t="s">
        <v>57</v>
      </c>
      <c r="D19" s="104">
        <v>0</v>
      </c>
      <c r="E19" s="105" t="s">
        <v>58</v>
      </c>
      <c r="F19" s="104">
        <v>0</v>
      </c>
      <c r="G19" s="105" t="s">
        <v>59</v>
      </c>
      <c r="H19" s="104">
        <v>0</v>
      </c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pans="1:256" ht="21" customHeight="1">
      <c r="A20" s="112"/>
      <c r="B20" s="108"/>
      <c r="C20" s="113" t="s">
        <v>60</v>
      </c>
      <c r="D20" s="104">
        <v>0</v>
      </c>
      <c r="E20" s="105" t="s">
        <v>61</v>
      </c>
      <c r="F20" s="107">
        <v>194.5</v>
      </c>
      <c r="G20" s="105" t="s">
        <v>62</v>
      </c>
      <c r="H20" s="107">
        <v>194.5</v>
      </c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pans="1:256" ht="21" customHeight="1">
      <c r="A21" s="112"/>
      <c r="B21" s="108"/>
      <c r="C21" s="113" t="s">
        <v>63</v>
      </c>
      <c r="D21" s="104">
        <v>0</v>
      </c>
      <c r="E21" s="105" t="s">
        <v>64</v>
      </c>
      <c r="F21" s="110">
        <v>0</v>
      </c>
      <c r="G21" s="114"/>
      <c r="H21" s="115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pans="1:256" ht="21" customHeight="1">
      <c r="A22" s="112"/>
      <c r="B22" s="108"/>
      <c r="C22" s="113" t="s">
        <v>65</v>
      </c>
      <c r="D22" s="104">
        <v>0</v>
      </c>
      <c r="E22" s="105" t="s">
        <v>66</v>
      </c>
      <c r="F22" s="104">
        <v>0</v>
      </c>
      <c r="G22" s="114"/>
      <c r="H22" s="116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pans="1:256" ht="21" customHeight="1">
      <c r="A23" s="112"/>
      <c r="B23" s="108"/>
      <c r="C23" s="113" t="s">
        <v>67</v>
      </c>
      <c r="D23" s="104">
        <v>0</v>
      </c>
      <c r="E23" s="105" t="s">
        <v>68</v>
      </c>
      <c r="F23" s="107">
        <v>0</v>
      </c>
      <c r="G23" s="114"/>
      <c r="H23" s="116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spans="1:256" ht="21" customHeight="1">
      <c r="A24" s="101"/>
      <c r="B24" s="108"/>
      <c r="C24" s="113" t="s">
        <v>69</v>
      </c>
      <c r="D24" s="104">
        <v>0</v>
      </c>
      <c r="F24" s="109"/>
      <c r="G24" s="101"/>
      <c r="H24" s="116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  <row r="25" spans="1:256" ht="21" customHeight="1">
      <c r="A25" s="101"/>
      <c r="B25" s="108"/>
      <c r="C25" s="117" t="s">
        <v>70</v>
      </c>
      <c r="D25" s="104">
        <v>0</v>
      </c>
      <c r="E25" s="114"/>
      <c r="F25" s="107"/>
      <c r="G25" s="101"/>
      <c r="H25" s="116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</row>
    <row r="26" spans="1:256" ht="21" customHeight="1">
      <c r="A26" s="101"/>
      <c r="B26" s="108"/>
      <c r="C26" s="117" t="s">
        <v>71</v>
      </c>
      <c r="D26" s="104">
        <v>0</v>
      </c>
      <c r="E26" s="114"/>
      <c r="F26" s="107"/>
      <c r="G26" s="101"/>
      <c r="H26" s="116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</row>
    <row r="27" spans="1:256" ht="21" customHeight="1">
      <c r="A27" s="101"/>
      <c r="B27" s="108"/>
      <c r="C27" s="113" t="s">
        <v>72</v>
      </c>
      <c r="D27" s="104">
        <v>0</v>
      </c>
      <c r="E27" s="114"/>
      <c r="F27" s="107"/>
      <c r="G27" s="101"/>
      <c r="H27" s="116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</row>
    <row r="28" spans="1:256" ht="21" customHeight="1">
      <c r="A28" s="101"/>
      <c r="B28" s="108"/>
      <c r="C28" s="118" t="s">
        <v>73</v>
      </c>
      <c r="D28" s="104">
        <v>0</v>
      </c>
      <c r="E28" s="114"/>
      <c r="F28" s="107"/>
      <c r="G28" s="101"/>
      <c r="H28" s="116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</row>
    <row r="29" spans="1:256" ht="21" customHeight="1">
      <c r="A29" s="101"/>
      <c r="B29" s="108"/>
      <c r="C29" s="113" t="s">
        <v>74</v>
      </c>
      <c r="D29" s="104">
        <v>0</v>
      </c>
      <c r="E29" s="114"/>
      <c r="F29" s="107"/>
      <c r="G29" s="101"/>
      <c r="H29" s="116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</row>
    <row r="30" spans="1:256" ht="21" customHeight="1">
      <c r="A30" s="101"/>
      <c r="B30" s="108"/>
      <c r="C30" s="113" t="s">
        <v>75</v>
      </c>
      <c r="D30" s="104">
        <v>0</v>
      </c>
      <c r="E30" s="114"/>
      <c r="F30" s="107"/>
      <c r="G30" s="101"/>
      <c r="H30" s="116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</row>
    <row r="31" spans="1:256" ht="21" customHeight="1">
      <c r="A31" s="101"/>
      <c r="B31" s="108"/>
      <c r="C31" s="113" t="s">
        <v>76</v>
      </c>
      <c r="D31" s="104">
        <v>0</v>
      </c>
      <c r="E31" s="114"/>
      <c r="F31" s="107"/>
      <c r="G31" s="101"/>
      <c r="H31" s="116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</row>
    <row r="32" spans="1:256" ht="21" customHeight="1">
      <c r="A32" s="101"/>
      <c r="B32" s="108"/>
      <c r="C32" s="113" t="s">
        <v>77</v>
      </c>
      <c r="D32" s="104">
        <v>0</v>
      </c>
      <c r="E32" s="114"/>
      <c r="F32" s="104"/>
      <c r="G32" s="101"/>
      <c r="H32" s="119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</row>
    <row r="33" spans="1:256" ht="21" customHeight="1">
      <c r="A33" s="99" t="s">
        <v>78</v>
      </c>
      <c r="B33" s="108">
        <v>7766.59</v>
      </c>
      <c r="C33" s="120" t="s">
        <v>79</v>
      </c>
      <c r="D33" s="102">
        <v>7804.59</v>
      </c>
      <c r="E33" s="121" t="s">
        <v>79</v>
      </c>
      <c r="F33" s="102">
        <v>7804.59</v>
      </c>
      <c r="G33" s="121" t="s">
        <v>79</v>
      </c>
      <c r="H33" s="102">
        <v>7804.59</v>
      </c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</row>
    <row r="34" spans="1:256" ht="21" customHeight="1">
      <c r="A34" s="101" t="s">
        <v>80</v>
      </c>
      <c r="B34" s="108">
        <v>0</v>
      </c>
      <c r="C34" s="101"/>
      <c r="D34" s="109"/>
      <c r="E34" s="103" t="s">
        <v>81</v>
      </c>
      <c r="F34" s="109">
        <v>0</v>
      </c>
      <c r="G34" s="114"/>
      <c r="H34" s="115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</row>
    <row r="35" spans="1:256" ht="21" customHeight="1">
      <c r="A35" s="101" t="s">
        <v>82</v>
      </c>
      <c r="B35" s="108">
        <v>38</v>
      </c>
      <c r="C35" s="101"/>
      <c r="D35" s="104"/>
      <c r="E35" s="122"/>
      <c r="F35" s="123"/>
      <c r="G35" s="122"/>
      <c r="H35" s="119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</row>
    <row r="36" spans="1:256" ht="21" customHeight="1">
      <c r="A36" s="99" t="s">
        <v>83</v>
      </c>
      <c r="B36" s="102">
        <v>7804.59</v>
      </c>
      <c r="C36" s="120" t="s">
        <v>84</v>
      </c>
      <c r="D36" s="102">
        <v>7804.59</v>
      </c>
      <c r="E36" s="121" t="s">
        <v>84</v>
      </c>
      <c r="F36" s="102">
        <v>7804.59</v>
      </c>
      <c r="G36" s="121" t="s">
        <v>84</v>
      </c>
      <c r="H36" s="102">
        <v>7804.59</v>
      </c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</row>
    <row r="37" spans="1:256" ht="18" customHeight="1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</row>
    <row r="38" spans="1:256" ht="11.25" customHeight="1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</row>
    <row r="39" spans="1:256" ht="11.25" customHeigh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</row>
    <row r="40" spans="1:256" ht="11.25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</row>
    <row r="41" spans="1:256" ht="11.25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</row>
    <row r="42" spans="1:256" ht="11.25" customHeigh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  <c r="HA42" s="92"/>
      <c r="HB42" s="92"/>
      <c r="HC42" s="92"/>
      <c r="HD42" s="92"/>
      <c r="HE42" s="92"/>
      <c r="HF42" s="92"/>
      <c r="HG42" s="92"/>
      <c r="HH42" s="92"/>
      <c r="HI42" s="92"/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92"/>
      <c r="HV42" s="92"/>
      <c r="HW42" s="92"/>
      <c r="HX42" s="92"/>
      <c r="HY42" s="92"/>
      <c r="HZ42" s="92"/>
      <c r="IA42" s="92"/>
      <c r="IB42" s="92"/>
      <c r="IC42" s="92"/>
      <c r="ID42" s="92"/>
      <c r="IE42" s="92"/>
      <c r="IF42" s="92"/>
      <c r="IG42" s="92"/>
      <c r="IH42" s="92"/>
      <c r="II42" s="92"/>
      <c r="IJ42" s="92"/>
      <c r="IK42" s="92"/>
      <c r="IL42" s="92"/>
      <c r="IM42" s="92"/>
      <c r="IN42" s="92"/>
      <c r="IO42" s="92"/>
      <c r="IP42" s="92"/>
      <c r="IQ42" s="92"/>
      <c r="IR42" s="92"/>
      <c r="IS42" s="92"/>
      <c r="IT42" s="92"/>
      <c r="IU42" s="92"/>
      <c r="IV42" s="92"/>
    </row>
  </sheetData>
  <sheetProtection formatCells="0" formatColumns="0" formatRows="0"/>
  <mergeCells count="1">
    <mergeCell ref="A3:C3"/>
  </mergeCells>
  <phoneticPr fontId="12" type="noConversion"/>
  <printOptions horizontalCentered="1"/>
  <pageMargins left="0.196527777777778" right="0.196527777777778" top="0.78680555555555598" bottom="0.59027777777777801" header="0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workbookViewId="0">
      <selection activeCell="U1" sqref="U1"/>
    </sheetView>
  </sheetViews>
  <sheetFormatPr defaultColWidth="9.1640625" defaultRowHeight="11.25"/>
  <cols>
    <col min="1" max="2" width="10.1640625" style="1" customWidth="1"/>
    <col min="3" max="3" width="35.6640625" style="1" customWidth="1"/>
    <col min="4" max="4" width="12.1640625" style="1" customWidth="1"/>
    <col min="5" max="21" width="9.1640625" style="1" customWidth="1"/>
    <col min="22" max="22" width="6.83203125" style="1" customWidth="1"/>
    <col min="23" max="16384" width="9.1640625" style="1"/>
  </cols>
  <sheetData>
    <row r="1" spans="1:22" ht="24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8"/>
      <c r="Q1" s="28"/>
      <c r="R1" s="28"/>
      <c r="S1" s="29"/>
      <c r="T1" s="29"/>
      <c r="U1" s="145" t="s">
        <v>364</v>
      </c>
      <c r="V1" s="29"/>
    </row>
    <row r="2" spans="1:22" ht="24.75" customHeight="1">
      <c r="A2" s="173" t="s">
        <v>227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29"/>
    </row>
    <row r="3" spans="1:22" ht="24.75" customHeight="1">
      <c r="A3" s="2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30"/>
      <c r="Q3" s="30"/>
      <c r="R3" s="30"/>
      <c r="S3" s="32"/>
      <c r="T3" s="190" t="s">
        <v>87</v>
      </c>
      <c r="U3" s="190"/>
      <c r="V3" s="29"/>
    </row>
    <row r="4" spans="1:22" ht="24.75" customHeight="1">
      <c r="A4" s="205" t="s">
        <v>127</v>
      </c>
      <c r="B4" s="204" t="s">
        <v>88</v>
      </c>
      <c r="C4" s="195" t="s">
        <v>128</v>
      </c>
      <c r="D4" s="193" t="s">
        <v>129</v>
      </c>
      <c r="E4" s="191" t="s">
        <v>158</v>
      </c>
      <c r="F4" s="191"/>
      <c r="G4" s="191"/>
      <c r="H4" s="204"/>
      <c r="I4" s="191" t="s">
        <v>159</v>
      </c>
      <c r="J4" s="191"/>
      <c r="K4" s="191"/>
      <c r="L4" s="191"/>
      <c r="M4" s="191"/>
      <c r="N4" s="191"/>
      <c r="O4" s="191"/>
      <c r="P4" s="191"/>
      <c r="Q4" s="191"/>
      <c r="R4" s="191"/>
      <c r="S4" s="209" t="s">
        <v>228</v>
      </c>
      <c r="T4" s="201" t="s">
        <v>161</v>
      </c>
      <c r="U4" s="179" t="s">
        <v>162</v>
      </c>
      <c r="V4" s="29"/>
    </row>
    <row r="5" spans="1:22" ht="24.75" customHeight="1">
      <c r="A5" s="205"/>
      <c r="B5" s="204"/>
      <c r="C5" s="195"/>
      <c r="D5" s="197"/>
      <c r="E5" s="201" t="s">
        <v>104</v>
      </c>
      <c r="F5" s="201" t="s">
        <v>164</v>
      </c>
      <c r="G5" s="201" t="s">
        <v>165</v>
      </c>
      <c r="H5" s="201" t="s">
        <v>166</v>
      </c>
      <c r="I5" s="201" t="s">
        <v>104</v>
      </c>
      <c r="J5" s="210" t="s">
        <v>167</v>
      </c>
      <c r="K5" s="212" t="s">
        <v>168</v>
      </c>
      <c r="L5" s="210" t="s">
        <v>169</v>
      </c>
      <c r="M5" s="212" t="s">
        <v>170</v>
      </c>
      <c r="N5" s="201" t="s">
        <v>171</v>
      </c>
      <c r="O5" s="201" t="s">
        <v>172</v>
      </c>
      <c r="P5" s="201" t="s">
        <v>173</v>
      </c>
      <c r="Q5" s="201" t="s">
        <v>174</v>
      </c>
      <c r="R5" s="201" t="s">
        <v>175</v>
      </c>
      <c r="S5" s="191"/>
      <c r="T5" s="191"/>
      <c r="U5" s="233"/>
      <c r="V5" s="29"/>
    </row>
    <row r="6" spans="1:22" ht="30.75" customHeight="1">
      <c r="A6" s="205"/>
      <c r="B6" s="204"/>
      <c r="C6" s="195"/>
      <c r="D6" s="197"/>
      <c r="E6" s="191"/>
      <c r="F6" s="191"/>
      <c r="G6" s="191"/>
      <c r="H6" s="191"/>
      <c r="I6" s="191"/>
      <c r="J6" s="211"/>
      <c r="K6" s="210"/>
      <c r="L6" s="211"/>
      <c r="M6" s="210"/>
      <c r="N6" s="191"/>
      <c r="O6" s="191"/>
      <c r="P6" s="191"/>
      <c r="Q6" s="191"/>
      <c r="R6" s="191"/>
      <c r="S6" s="191"/>
      <c r="T6" s="191"/>
      <c r="U6" s="233"/>
      <c r="V6" s="29"/>
    </row>
    <row r="7" spans="1:22" ht="24.75" customHeight="1">
      <c r="A7" s="23"/>
      <c r="B7" s="24"/>
      <c r="C7" s="23"/>
      <c r="D7" s="25"/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9"/>
    </row>
    <row r="8" spans="1:22" customFormat="1" ht="33" customHeight="1">
      <c r="A8" s="1"/>
      <c r="B8" s="1"/>
      <c r="C8" s="1"/>
      <c r="D8" s="1"/>
      <c r="E8" s="1"/>
      <c r="F8" s="1"/>
    </row>
    <row r="9" spans="1:22" ht="18.95" customHeight="1">
      <c r="A9" s="26"/>
      <c r="B9" s="26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9"/>
      <c r="T9" s="29"/>
      <c r="U9" s="35"/>
      <c r="V9" s="29"/>
    </row>
    <row r="10" spans="1:22" ht="18.95" customHeight="1">
      <c r="A10" s="26"/>
      <c r="B10" s="26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9"/>
      <c r="T10" s="29"/>
      <c r="U10" s="35"/>
      <c r="V10" s="29"/>
    </row>
    <row r="11" spans="1:22" ht="18.95" customHeight="1">
      <c r="A11" s="26"/>
      <c r="B11" s="26"/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  <c r="T11" s="29"/>
      <c r="U11" s="35"/>
      <c r="V11" s="29"/>
    </row>
    <row r="12" spans="1:22" ht="18.95" customHeight="1">
      <c r="A12" s="26"/>
      <c r="B12" s="26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9"/>
      <c r="T12" s="29"/>
      <c r="U12" s="35"/>
      <c r="V12" s="29"/>
    </row>
    <row r="13" spans="1:22" ht="18.95" customHeight="1">
      <c r="A13" s="26"/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/>
      <c r="T13" s="29"/>
      <c r="U13" s="35"/>
      <c r="V13" s="29"/>
    </row>
    <row r="14" spans="1:22" ht="18.95" customHeight="1">
      <c r="A14" s="26"/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9"/>
      <c r="T14" s="29"/>
      <c r="U14" s="35"/>
      <c r="V14" s="29"/>
    </row>
    <row r="15" spans="1:22" ht="18.95" customHeight="1">
      <c r="A15" s="26"/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9"/>
      <c r="T15" s="29"/>
      <c r="U15" s="35"/>
      <c r="V15" s="29"/>
    </row>
    <row r="16" spans="1:22" ht="18.95" customHeight="1">
      <c r="A16" s="26"/>
      <c r="B16" s="26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9"/>
      <c r="T16" s="29"/>
      <c r="U16" s="35"/>
      <c r="V16" s="29"/>
    </row>
    <row r="17" spans="1:22" ht="18.95" customHeight="1">
      <c r="A17" s="26"/>
      <c r="B17" s="26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9"/>
      <c r="T17" s="29"/>
      <c r="U17" s="35"/>
      <c r="V17" s="29"/>
    </row>
    <row r="18" spans="1:22" ht="18.95" customHeight="1">
      <c r="A18" s="26"/>
      <c r="B18" s="26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/>
      <c r="T18" s="29"/>
      <c r="U18" s="35"/>
      <c r="V18" s="29"/>
    </row>
    <row r="19" spans="1:22" ht="12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2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2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2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2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2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2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2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2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2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2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2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2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2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2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2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12" type="noConversion"/>
  <printOptions horizontalCentered="1"/>
  <pageMargins left="0.39305555555555599" right="0.39305555555555599" top="0.98402777777777795" bottom="0.47152777777777799" header="0.39305555555555599" footer="0.39305555555555599"/>
  <pageSetup paperSize="9" scale="76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4"/>
  <sheetViews>
    <sheetView showGridLines="0" zoomScale="130" zoomScaleNormal="130" workbookViewId="0">
      <selection activeCell="B1" sqref="B1:J1"/>
    </sheetView>
  </sheetViews>
  <sheetFormatPr defaultColWidth="9.33203125" defaultRowHeight="11.25"/>
  <cols>
    <col min="1" max="1" width="9.6640625" customWidth="1"/>
    <col min="2" max="2" width="25.6640625" customWidth="1"/>
    <col min="3" max="3" width="6.1640625" customWidth="1"/>
    <col min="4" max="4" width="24.1640625" customWidth="1"/>
    <col min="5" max="5" width="10"/>
    <col min="8" max="8" width="11.1640625"/>
    <col min="10" max="10" width="40.33203125" style="2" customWidth="1"/>
  </cols>
  <sheetData>
    <row r="1" spans="1:10" ht="11.25" customHeight="1">
      <c r="B1" s="234" t="s">
        <v>365</v>
      </c>
      <c r="C1" s="235"/>
      <c r="D1" s="235"/>
      <c r="E1" s="235"/>
      <c r="F1" s="235"/>
      <c r="G1" s="235"/>
      <c r="H1" s="235"/>
      <c r="I1" s="235"/>
      <c r="J1" s="235"/>
    </row>
    <row r="2" spans="1:10" ht="24" customHeight="1">
      <c r="A2" s="241" t="s">
        <v>229</v>
      </c>
      <c r="B2" s="241"/>
      <c r="C2" s="241"/>
      <c r="D2" s="241"/>
      <c r="E2" s="241"/>
      <c r="F2" s="241"/>
      <c r="G2" s="241"/>
      <c r="H2" s="241"/>
      <c r="I2" s="241"/>
      <c r="J2" s="241"/>
    </row>
    <row r="3" spans="1:10" ht="18" customHeight="1">
      <c r="A3" s="241"/>
      <c r="B3" s="241"/>
      <c r="C3" s="241"/>
      <c r="D3" s="241"/>
      <c r="E3" s="241"/>
      <c r="F3" s="241"/>
      <c r="G3" s="241"/>
      <c r="H3" s="241"/>
      <c r="I3" s="241"/>
      <c r="J3" s="241"/>
    </row>
    <row r="4" spans="1:10" ht="18" customHeight="1">
      <c r="A4" s="238" t="s">
        <v>88</v>
      </c>
      <c r="B4" s="242" t="s">
        <v>128</v>
      </c>
      <c r="C4" s="236" t="s">
        <v>230</v>
      </c>
      <c r="D4" s="236" t="s">
        <v>231</v>
      </c>
      <c r="E4" s="236" t="s">
        <v>232</v>
      </c>
      <c r="F4" s="236"/>
      <c r="G4" s="236" t="s">
        <v>233</v>
      </c>
      <c r="H4" s="237" t="s">
        <v>234</v>
      </c>
      <c r="I4" s="237"/>
      <c r="J4" s="236" t="s">
        <v>235</v>
      </c>
    </row>
    <row r="5" spans="1:10" ht="33" customHeight="1">
      <c r="A5" s="238"/>
      <c r="B5" s="242"/>
      <c r="C5" s="236"/>
      <c r="D5" s="236"/>
      <c r="E5" s="4" t="s">
        <v>236</v>
      </c>
      <c r="F5" s="4" t="s">
        <v>237</v>
      </c>
      <c r="G5" s="236"/>
      <c r="H5" s="5" t="s">
        <v>238</v>
      </c>
      <c r="I5" s="5" t="s">
        <v>239</v>
      </c>
      <c r="J5" s="236"/>
    </row>
    <row r="6" spans="1:10" s="1" customFormat="1" ht="25.5" customHeight="1">
      <c r="A6" s="3"/>
      <c r="B6" s="6" t="s">
        <v>240</v>
      </c>
      <c r="C6" s="7"/>
      <c r="D6" s="7"/>
      <c r="E6" s="8">
        <f>SUM(E7:E24)</f>
        <v>197.8</v>
      </c>
      <c r="F6" s="8">
        <f>SUM(F7:F24)</f>
        <v>75.91</v>
      </c>
      <c r="G6" s="8">
        <f>SUM(G7:G24)</f>
        <v>49.5</v>
      </c>
      <c r="H6" s="8">
        <f t="shared" ref="H6:H8" si="0">G6-E6</f>
        <v>-148.30000000000001</v>
      </c>
      <c r="I6" s="8">
        <f t="shared" ref="I6:I8" si="1">G6-F6</f>
        <v>-26.41</v>
      </c>
      <c r="J6" s="5"/>
    </row>
    <row r="7" spans="1:10" s="1" customFormat="1" ht="24.95" customHeight="1">
      <c r="A7" s="239" t="s">
        <v>105</v>
      </c>
      <c r="B7" s="243" t="s">
        <v>106</v>
      </c>
      <c r="C7" s="9">
        <v>1</v>
      </c>
      <c r="D7" s="10" t="s">
        <v>208</v>
      </c>
      <c r="E7" s="11">
        <v>15</v>
      </c>
      <c r="F7" s="11">
        <v>3.29</v>
      </c>
      <c r="G7" s="11">
        <v>3.41</v>
      </c>
      <c r="H7" s="12">
        <f t="shared" si="0"/>
        <v>-11.59</v>
      </c>
      <c r="I7" s="12">
        <f t="shared" si="1"/>
        <v>0.12</v>
      </c>
      <c r="J7" s="4" t="s">
        <v>241</v>
      </c>
    </row>
    <row r="8" spans="1:10" s="1" customFormat="1" ht="24.95" customHeight="1">
      <c r="A8" s="240"/>
      <c r="B8" s="244"/>
      <c r="C8" s="9">
        <v>2</v>
      </c>
      <c r="D8" s="10" t="s">
        <v>211</v>
      </c>
      <c r="E8" s="11">
        <v>8</v>
      </c>
      <c r="F8" s="11">
        <v>0</v>
      </c>
      <c r="G8" s="11">
        <v>0</v>
      </c>
      <c r="H8" s="12">
        <f t="shared" si="0"/>
        <v>-8</v>
      </c>
      <c r="I8" s="12">
        <f t="shared" si="1"/>
        <v>0</v>
      </c>
      <c r="J8" s="4" t="s">
        <v>241</v>
      </c>
    </row>
    <row r="9" spans="1:10" s="1" customFormat="1" ht="24.95" customHeight="1">
      <c r="A9" s="239" t="s">
        <v>107</v>
      </c>
      <c r="B9" s="243" t="s">
        <v>108</v>
      </c>
      <c r="C9" s="9">
        <v>1</v>
      </c>
      <c r="D9" s="10" t="s">
        <v>208</v>
      </c>
      <c r="E9" s="12">
        <v>24.75</v>
      </c>
      <c r="F9" s="12">
        <v>0.16</v>
      </c>
      <c r="G9" s="12">
        <v>25.52</v>
      </c>
      <c r="H9" s="12">
        <v>-0.25</v>
      </c>
      <c r="I9" s="12">
        <v>20.75</v>
      </c>
      <c r="J9" s="10" t="s">
        <v>242</v>
      </c>
    </row>
    <row r="10" spans="1:10" s="1" customFormat="1" ht="24.95" customHeight="1">
      <c r="A10" s="246"/>
      <c r="B10" s="245"/>
      <c r="C10" s="9">
        <v>2</v>
      </c>
      <c r="D10" s="10" t="s">
        <v>211</v>
      </c>
      <c r="E10" s="13">
        <v>40.25</v>
      </c>
      <c r="F10" s="12">
        <v>27.96</v>
      </c>
      <c r="G10" s="13">
        <v>0</v>
      </c>
      <c r="H10" s="13">
        <v>0.25</v>
      </c>
      <c r="I10" s="13">
        <v>4.25</v>
      </c>
      <c r="J10" s="13" t="s">
        <v>243</v>
      </c>
    </row>
    <row r="11" spans="1:10" ht="24.95" customHeight="1">
      <c r="A11" s="239" t="s">
        <v>109</v>
      </c>
      <c r="B11" s="243" t="s">
        <v>110</v>
      </c>
      <c r="C11" s="9">
        <v>1</v>
      </c>
      <c r="D11" s="10" t="s">
        <v>208</v>
      </c>
      <c r="E11" s="11">
        <v>5.5</v>
      </c>
      <c r="F11" s="11">
        <v>3.47</v>
      </c>
      <c r="G11" s="11">
        <v>5.28</v>
      </c>
      <c r="H11" s="14">
        <f t="shared" ref="H11:H15" si="2">G11-E11</f>
        <v>-0.22</v>
      </c>
      <c r="I11" s="14">
        <f t="shared" ref="I11:I24" si="3">G11-F11</f>
        <v>1.81</v>
      </c>
      <c r="J11" s="10" t="s">
        <v>244</v>
      </c>
    </row>
    <row r="12" spans="1:10" ht="24.95" customHeight="1">
      <c r="A12" s="240"/>
      <c r="B12" s="244"/>
      <c r="C12" s="9">
        <v>2</v>
      </c>
      <c r="D12" s="10" t="s">
        <v>211</v>
      </c>
      <c r="E12" s="11">
        <v>10</v>
      </c>
      <c r="F12" s="11">
        <v>5.8</v>
      </c>
      <c r="G12" s="11">
        <v>0</v>
      </c>
      <c r="H12" s="14">
        <f t="shared" si="2"/>
        <v>-10</v>
      </c>
      <c r="I12" s="14">
        <f t="shared" si="3"/>
        <v>-5.8</v>
      </c>
      <c r="J12" s="10" t="s">
        <v>244</v>
      </c>
    </row>
    <row r="13" spans="1:10" ht="24.95" customHeight="1">
      <c r="A13" s="15" t="s">
        <v>111</v>
      </c>
      <c r="B13" s="16" t="s">
        <v>112</v>
      </c>
      <c r="C13" s="9">
        <v>1</v>
      </c>
      <c r="D13" s="10" t="s">
        <v>208</v>
      </c>
      <c r="E13" s="11">
        <v>1.32</v>
      </c>
      <c r="F13" s="11">
        <v>1.3</v>
      </c>
      <c r="G13" s="11">
        <v>1.21</v>
      </c>
      <c r="H13" s="14">
        <f t="shared" si="2"/>
        <v>-0.11</v>
      </c>
      <c r="I13" s="14">
        <f t="shared" si="3"/>
        <v>-9.0000000000000094E-2</v>
      </c>
      <c r="J13" s="10" t="s">
        <v>244</v>
      </c>
    </row>
    <row r="14" spans="1:10" ht="36.950000000000003" customHeight="1">
      <c r="A14" s="239" t="s">
        <v>113</v>
      </c>
      <c r="B14" s="243" t="s">
        <v>114</v>
      </c>
      <c r="C14" s="9">
        <v>1</v>
      </c>
      <c r="D14" s="10" t="s">
        <v>208</v>
      </c>
      <c r="E14" s="11">
        <v>2</v>
      </c>
      <c r="F14" s="11">
        <v>0.45</v>
      </c>
      <c r="G14" s="11">
        <v>0.66</v>
      </c>
      <c r="H14" s="14">
        <f t="shared" si="2"/>
        <v>-1.34</v>
      </c>
      <c r="I14" s="14">
        <f t="shared" si="3"/>
        <v>0.21</v>
      </c>
      <c r="J14" s="10" t="s">
        <v>244</v>
      </c>
    </row>
    <row r="15" spans="1:10" ht="24.95" customHeight="1">
      <c r="A15" s="240"/>
      <c r="B15" s="244"/>
      <c r="C15" s="9">
        <v>2</v>
      </c>
      <c r="D15" s="10" t="s">
        <v>211</v>
      </c>
      <c r="E15" s="11">
        <v>1.8</v>
      </c>
      <c r="F15" s="11">
        <v>0</v>
      </c>
      <c r="G15" s="11">
        <v>0</v>
      </c>
      <c r="H15" s="14">
        <f t="shared" si="2"/>
        <v>-1.8</v>
      </c>
      <c r="I15" s="14">
        <f t="shared" si="3"/>
        <v>0</v>
      </c>
      <c r="J15" s="10" t="s">
        <v>244</v>
      </c>
    </row>
    <row r="16" spans="1:10">
      <c r="A16" s="15" t="s">
        <v>115</v>
      </c>
      <c r="B16" s="16" t="s">
        <v>116</v>
      </c>
      <c r="C16" s="9">
        <v>1</v>
      </c>
      <c r="D16" s="10" t="s">
        <v>208</v>
      </c>
      <c r="E16" s="11">
        <v>5.6</v>
      </c>
      <c r="F16" s="11">
        <v>0.8</v>
      </c>
      <c r="G16" s="11">
        <v>2.75</v>
      </c>
      <c r="H16" s="11">
        <v>-0.1</v>
      </c>
      <c r="I16" s="11">
        <f t="shared" si="3"/>
        <v>1.95</v>
      </c>
      <c r="J16" s="4" t="s">
        <v>245</v>
      </c>
    </row>
    <row r="17" spans="1:10" ht="24.95" customHeight="1">
      <c r="A17" s="239" t="s">
        <v>117</v>
      </c>
      <c r="B17" s="243" t="s">
        <v>118</v>
      </c>
      <c r="C17" s="9">
        <v>1</v>
      </c>
      <c r="D17" s="10" t="s">
        <v>208</v>
      </c>
      <c r="E17" s="17">
        <v>7.7</v>
      </c>
      <c r="F17" s="17">
        <v>1.67</v>
      </c>
      <c r="G17" s="17">
        <v>2.09</v>
      </c>
      <c r="H17" s="17">
        <f t="shared" ref="H17:H24" si="4">G17-E17</f>
        <v>-5.61</v>
      </c>
      <c r="I17" s="11">
        <f t="shared" si="3"/>
        <v>0.42</v>
      </c>
      <c r="J17" s="18" t="s">
        <v>242</v>
      </c>
    </row>
    <row r="18" spans="1:10" ht="24.95" customHeight="1">
      <c r="A18" s="246"/>
      <c r="B18" s="245"/>
      <c r="C18" s="9">
        <v>2</v>
      </c>
      <c r="D18" s="10" t="s">
        <v>211</v>
      </c>
      <c r="E18" s="17">
        <v>13.2</v>
      </c>
      <c r="F18" s="17">
        <v>7.14</v>
      </c>
      <c r="G18" s="17">
        <v>0</v>
      </c>
      <c r="H18" s="17">
        <f t="shared" si="4"/>
        <v>-13.2</v>
      </c>
      <c r="I18" s="11">
        <f t="shared" si="3"/>
        <v>-7.14</v>
      </c>
      <c r="J18" s="18" t="s">
        <v>246</v>
      </c>
    </row>
    <row r="19" spans="1:10" ht="24.95" customHeight="1">
      <c r="A19" s="239" t="s">
        <v>119</v>
      </c>
      <c r="B19" s="243" t="s">
        <v>120</v>
      </c>
      <c r="C19" s="9">
        <v>1</v>
      </c>
      <c r="D19" s="10" t="s">
        <v>208</v>
      </c>
      <c r="E19" s="11">
        <v>7.48</v>
      </c>
      <c r="F19" s="11">
        <v>1.9</v>
      </c>
      <c r="G19" s="11">
        <v>8.25</v>
      </c>
      <c r="H19" s="17">
        <f t="shared" si="4"/>
        <v>0.77</v>
      </c>
      <c r="I19" s="11">
        <f t="shared" si="3"/>
        <v>6.35</v>
      </c>
      <c r="J19" s="4" t="s">
        <v>247</v>
      </c>
    </row>
    <row r="20" spans="1:10" ht="24.95" customHeight="1">
      <c r="A20" s="246"/>
      <c r="B20" s="245"/>
      <c r="C20" s="9">
        <v>2</v>
      </c>
      <c r="D20" s="10" t="s">
        <v>211</v>
      </c>
      <c r="E20" s="11">
        <v>39.200000000000003</v>
      </c>
      <c r="F20" s="11">
        <v>13.44</v>
      </c>
      <c r="G20" s="11"/>
      <c r="H20" s="17">
        <f t="shared" si="4"/>
        <v>-39.200000000000003</v>
      </c>
      <c r="I20" s="11">
        <f t="shared" si="3"/>
        <v>-13.44</v>
      </c>
      <c r="J20" s="10" t="s">
        <v>244</v>
      </c>
    </row>
    <row r="21" spans="1:10" ht="24.95" customHeight="1">
      <c r="A21" s="239" t="s">
        <v>121</v>
      </c>
      <c r="B21" s="243" t="s">
        <v>122</v>
      </c>
      <c r="C21" s="9">
        <v>1</v>
      </c>
      <c r="D21" s="10" t="s">
        <v>208</v>
      </c>
      <c r="E21" s="17">
        <v>6</v>
      </c>
      <c r="F21" s="17">
        <v>3.42</v>
      </c>
      <c r="G21" s="17">
        <v>0</v>
      </c>
      <c r="H21" s="17">
        <f t="shared" si="4"/>
        <v>-6</v>
      </c>
      <c r="I21" s="11">
        <f t="shared" si="3"/>
        <v>-3.42</v>
      </c>
      <c r="J21" s="19" t="s">
        <v>242</v>
      </c>
    </row>
    <row r="22" spans="1:10" ht="24.95" customHeight="1">
      <c r="A22" s="240"/>
      <c r="B22" s="244"/>
      <c r="C22" s="9">
        <v>2</v>
      </c>
      <c r="D22" s="10" t="s">
        <v>211</v>
      </c>
      <c r="E22" s="17">
        <v>6</v>
      </c>
      <c r="F22" s="17">
        <v>5.1100000000000003</v>
      </c>
      <c r="G22" s="17">
        <v>0</v>
      </c>
      <c r="H22" s="17">
        <f t="shared" si="4"/>
        <v>-6</v>
      </c>
      <c r="I22" s="11">
        <f t="shared" si="3"/>
        <v>-5.1100000000000003</v>
      </c>
      <c r="J22" s="19" t="s">
        <v>248</v>
      </c>
    </row>
    <row r="23" spans="1:10" ht="24.95" customHeight="1">
      <c r="A23" s="239" t="s">
        <v>123</v>
      </c>
      <c r="B23" s="243" t="s">
        <v>124</v>
      </c>
      <c r="C23" s="9">
        <v>1</v>
      </c>
      <c r="D23" s="10" t="s">
        <v>208</v>
      </c>
      <c r="E23" s="11">
        <v>2.2000000000000002</v>
      </c>
      <c r="F23" s="11">
        <v>0</v>
      </c>
      <c r="G23" s="11">
        <v>0.33</v>
      </c>
      <c r="H23" s="17">
        <f t="shared" si="4"/>
        <v>-1.87</v>
      </c>
      <c r="I23" s="11">
        <f t="shared" si="3"/>
        <v>0.33</v>
      </c>
      <c r="J23" s="20" t="s">
        <v>249</v>
      </c>
    </row>
    <row r="24" spans="1:10" ht="24.95" customHeight="1">
      <c r="A24" s="240"/>
      <c r="B24" s="244"/>
      <c r="C24" s="9">
        <v>2</v>
      </c>
      <c r="D24" s="10" t="s">
        <v>211</v>
      </c>
      <c r="E24" s="11">
        <v>1.8</v>
      </c>
      <c r="F24" s="11">
        <v>0</v>
      </c>
      <c r="G24" s="11">
        <v>0</v>
      </c>
      <c r="H24" s="17">
        <f t="shared" si="4"/>
        <v>-1.8</v>
      </c>
      <c r="I24" s="11">
        <f t="shared" si="3"/>
        <v>0</v>
      </c>
      <c r="J24" s="20" t="s">
        <v>249</v>
      </c>
    </row>
  </sheetData>
  <sheetProtection formatCells="0" formatColumns="0" formatRows="0"/>
  <mergeCells count="26">
    <mergeCell ref="A21:A22"/>
    <mergeCell ref="A23:A24"/>
    <mergeCell ref="B4:B5"/>
    <mergeCell ref="B7:B8"/>
    <mergeCell ref="B9:B10"/>
    <mergeCell ref="B11:B12"/>
    <mergeCell ref="B14:B15"/>
    <mergeCell ref="B17:B18"/>
    <mergeCell ref="B19:B20"/>
    <mergeCell ref="B21:B22"/>
    <mergeCell ref="B23:B24"/>
    <mergeCell ref="A9:A10"/>
    <mergeCell ref="A11:A12"/>
    <mergeCell ref="A14:A15"/>
    <mergeCell ref="A17:A18"/>
    <mergeCell ref="A19:A20"/>
    <mergeCell ref="B1:J1"/>
    <mergeCell ref="E4:F4"/>
    <mergeCell ref="H4:I4"/>
    <mergeCell ref="A4:A5"/>
    <mergeCell ref="A7:A8"/>
    <mergeCell ref="C4:C5"/>
    <mergeCell ref="D4:D5"/>
    <mergeCell ref="G4:G5"/>
    <mergeCell ref="J4:J5"/>
    <mergeCell ref="A2:J3"/>
  </mergeCells>
  <phoneticPr fontId="12" type="noConversion"/>
  <pageMargins left="0.69930555555555596" right="0.69930555555555596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H1" sqref="H1"/>
    </sheetView>
  </sheetViews>
  <sheetFormatPr defaultRowHeight="11.25"/>
  <cols>
    <col min="1" max="1" width="22.33203125" customWidth="1"/>
    <col min="4" max="4" width="21.6640625" customWidth="1"/>
    <col min="6" max="6" width="20" customWidth="1"/>
    <col min="8" max="8" width="26.6640625" customWidth="1"/>
  </cols>
  <sheetData>
    <row r="1" spans="1:8" ht="18.75">
      <c r="A1" s="124"/>
      <c r="B1" s="125"/>
      <c r="C1" s="125"/>
      <c r="D1" s="125"/>
      <c r="E1" s="125"/>
      <c r="F1" s="125"/>
      <c r="G1" s="125"/>
      <c r="H1" s="138" t="s">
        <v>359</v>
      </c>
    </row>
    <row r="2" spans="1:8" ht="27">
      <c r="A2" s="262" t="s">
        <v>250</v>
      </c>
      <c r="B2" s="262"/>
      <c r="C2" s="262"/>
      <c r="D2" s="262"/>
      <c r="E2" s="262"/>
      <c r="F2" s="262"/>
      <c r="G2" s="262"/>
      <c r="H2" s="262"/>
    </row>
    <row r="3" spans="1:8" ht="20.25">
      <c r="A3" s="263" t="s">
        <v>251</v>
      </c>
      <c r="B3" s="263"/>
      <c r="C3" s="263"/>
      <c r="D3" s="263"/>
      <c r="E3" s="263"/>
      <c r="F3" s="263"/>
      <c r="G3" s="263"/>
      <c r="H3" s="263"/>
    </row>
    <row r="4" spans="1:8" ht="14.25">
      <c r="A4" s="264" t="s">
        <v>252</v>
      </c>
      <c r="B4" s="264"/>
      <c r="C4" s="264"/>
      <c r="D4" s="264"/>
      <c r="E4" s="129"/>
      <c r="F4" s="130" t="s">
        <v>253</v>
      </c>
      <c r="G4" s="265" t="s">
        <v>254</v>
      </c>
      <c r="H4" s="265"/>
    </row>
    <row r="5" spans="1:8" ht="14.25">
      <c r="A5" s="249" t="s">
        <v>255</v>
      </c>
      <c r="B5" s="253" t="s">
        <v>256</v>
      </c>
      <c r="C5" s="253"/>
      <c r="D5" s="253" t="s">
        <v>257</v>
      </c>
      <c r="E5" s="253"/>
      <c r="F5" s="253"/>
      <c r="G5" s="253"/>
      <c r="H5" s="253"/>
    </row>
    <row r="6" spans="1:8" ht="14.25" customHeight="1">
      <c r="A6" s="249"/>
      <c r="B6" s="253" t="s">
        <v>258</v>
      </c>
      <c r="C6" s="253"/>
      <c r="D6" s="253" t="s">
        <v>260</v>
      </c>
      <c r="E6" s="253"/>
      <c r="F6" s="253" t="s">
        <v>261</v>
      </c>
      <c r="G6" s="253" t="s">
        <v>366</v>
      </c>
      <c r="H6" s="253"/>
    </row>
    <row r="7" spans="1:8" ht="14.25">
      <c r="A7" s="249"/>
      <c r="B7" s="253" t="s">
        <v>259</v>
      </c>
      <c r="C7" s="253"/>
      <c r="D7" s="253"/>
      <c r="E7" s="253"/>
      <c r="F7" s="253"/>
      <c r="G7" s="253"/>
      <c r="H7" s="253"/>
    </row>
    <row r="8" spans="1:8" ht="14.25">
      <c r="A8" s="249"/>
      <c r="B8" s="253" t="s">
        <v>262</v>
      </c>
      <c r="C8" s="253"/>
      <c r="D8" s="253">
        <v>16</v>
      </c>
      <c r="E8" s="253"/>
      <c r="F8" s="131" t="s">
        <v>263</v>
      </c>
      <c r="G8" s="253">
        <v>30</v>
      </c>
      <c r="H8" s="253"/>
    </row>
    <row r="9" spans="1:8" ht="56.25" customHeight="1">
      <c r="A9" s="249"/>
      <c r="B9" s="253" t="s">
        <v>264</v>
      </c>
      <c r="C9" s="253"/>
      <c r="D9" s="253" t="s">
        <v>266</v>
      </c>
      <c r="E9" s="253"/>
      <c r="F9" s="253"/>
      <c r="G9" s="253"/>
      <c r="H9" s="253"/>
    </row>
    <row r="10" spans="1:8" ht="14.25">
      <c r="A10" s="249"/>
      <c r="B10" s="253" t="s">
        <v>265</v>
      </c>
      <c r="C10" s="253"/>
      <c r="D10" s="253"/>
      <c r="E10" s="253"/>
      <c r="F10" s="253"/>
      <c r="G10" s="253"/>
      <c r="H10" s="253"/>
    </row>
    <row r="11" spans="1:8" ht="14.25">
      <c r="A11" s="249"/>
      <c r="B11" s="257" t="s">
        <v>267</v>
      </c>
      <c r="C11" s="257"/>
      <c r="D11" s="257"/>
      <c r="E11" s="257"/>
      <c r="F11" s="257"/>
      <c r="G11" s="257"/>
      <c r="H11" s="257"/>
    </row>
    <row r="12" spans="1:8" ht="40.5">
      <c r="A12" s="249"/>
      <c r="B12" s="253" t="s">
        <v>268</v>
      </c>
      <c r="C12" s="253"/>
      <c r="D12" s="131" t="s">
        <v>91</v>
      </c>
      <c r="E12" s="132" t="s">
        <v>92</v>
      </c>
      <c r="F12" s="131" t="s">
        <v>269</v>
      </c>
      <c r="G12" s="253" t="s">
        <v>270</v>
      </c>
      <c r="H12" s="253"/>
    </row>
    <row r="13" spans="1:8" ht="18.75">
      <c r="A13" s="249"/>
      <c r="B13" s="253">
        <v>7804.59</v>
      </c>
      <c r="C13" s="253"/>
      <c r="D13" s="146">
        <v>7151.34</v>
      </c>
      <c r="E13" s="133"/>
      <c r="F13" s="147">
        <v>500</v>
      </c>
      <c r="G13" s="247">
        <v>115.25</v>
      </c>
      <c r="H13" s="247"/>
    </row>
    <row r="14" spans="1:8" ht="14.25">
      <c r="A14" s="249"/>
      <c r="B14" s="257" t="s">
        <v>271</v>
      </c>
      <c r="C14" s="257"/>
      <c r="D14" s="257"/>
      <c r="E14" s="257"/>
      <c r="F14" s="257"/>
      <c r="G14" s="257"/>
      <c r="H14" s="257"/>
    </row>
    <row r="15" spans="1:8" ht="14.25">
      <c r="A15" s="249"/>
      <c r="B15" s="253" t="s">
        <v>272</v>
      </c>
      <c r="C15" s="253"/>
      <c r="D15" s="253" t="s">
        <v>158</v>
      </c>
      <c r="E15" s="253"/>
      <c r="F15" s="253" t="s">
        <v>159</v>
      </c>
      <c r="G15" s="253"/>
      <c r="H15" s="253"/>
    </row>
    <row r="16" spans="1:8" ht="14.25">
      <c r="A16" s="249"/>
      <c r="B16" s="253">
        <v>7804.59</v>
      </c>
      <c r="C16" s="253"/>
      <c r="D16" s="260">
        <v>4703.09</v>
      </c>
      <c r="E16" s="261"/>
      <c r="F16" s="253">
        <v>3101.5</v>
      </c>
      <c r="G16" s="253"/>
      <c r="H16" s="253"/>
    </row>
    <row r="17" spans="1:8" ht="14.25">
      <c r="A17" s="249"/>
      <c r="B17" s="253" t="s">
        <v>273</v>
      </c>
      <c r="C17" s="253"/>
      <c r="D17" s="257" t="s">
        <v>274</v>
      </c>
      <c r="E17" s="257"/>
      <c r="F17" s="257"/>
      <c r="G17" s="257"/>
      <c r="H17" s="257"/>
    </row>
    <row r="18" spans="1:8" ht="14.25">
      <c r="A18" s="249"/>
      <c r="B18" s="253" t="s">
        <v>104</v>
      </c>
      <c r="C18" s="253"/>
      <c r="D18" s="253" t="s">
        <v>275</v>
      </c>
      <c r="E18" s="253"/>
      <c r="F18" s="253" t="s">
        <v>276</v>
      </c>
      <c r="G18" s="253"/>
      <c r="H18" s="131" t="s">
        <v>208</v>
      </c>
    </row>
    <row r="19" spans="1:8" ht="14.25">
      <c r="A19" s="249"/>
      <c r="B19" s="253">
        <v>49.5</v>
      </c>
      <c r="C19" s="253"/>
      <c r="D19" s="247"/>
      <c r="E19" s="247"/>
      <c r="F19" s="247"/>
      <c r="G19" s="247"/>
      <c r="H19" s="131">
        <v>49.5</v>
      </c>
    </row>
    <row r="20" spans="1:8" ht="44.25">
      <c r="A20" s="128" t="s">
        <v>277</v>
      </c>
      <c r="B20" s="250" t="s">
        <v>279</v>
      </c>
      <c r="C20" s="250"/>
      <c r="D20" s="250"/>
      <c r="E20" s="250"/>
      <c r="F20" s="250"/>
      <c r="G20" s="250"/>
      <c r="H20" s="250"/>
    </row>
    <row r="21" spans="1:8" ht="44.25">
      <c r="A21" s="128" t="s">
        <v>278</v>
      </c>
      <c r="B21" s="250" t="s">
        <v>280</v>
      </c>
      <c r="C21" s="250"/>
      <c r="D21" s="250"/>
      <c r="E21" s="250"/>
      <c r="F21" s="250"/>
      <c r="G21" s="250"/>
      <c r="H21" s="250"/>
    </row>
    <row r="22" spans="1:8" ht="44.25">
      <c r="A22" s="128" t="s">
        <v>281</v>
      </c>
      <c r="B22" s="257" t="s">
        <v>282</v>
      </c>
      <c r="C22" s="257"/>
      <c r="D22" s="134" t="s">
        <v>283</v>
      </c>
      <c r="E22" s="257" t="s">
        <v>284</v>
      </c>
      <c r="F22" s="257"/>
      <c r="G22" s="257" t="s">
        <v>285</v>
      </c>
      <c r="H22" s="257"/>
    </row>
    <row r="23" spans="1:8" ht="72.75" customHeight="1">
      <c r="A23" s="249" t="s">
        <v>278</v>
      </c>
      <c r="B23" s="253" t="s">
        <v>286</v>
      </c>
      <c r="C23" s="253"/>
      <c r="D23" s="253" t="s">
        <v>288</v>
      </c>
      <c r="E23" s="250" t="s">
        <v>289</v>
      </c>
      <c r="F23" s="250"/>
      <c r="G23" s="252">
        <v>0.98</v>
      </c>
      <c r="H23" s="252"/>
    </row>
    <row r="24" spans="1:8" ht="71.25" customHeight="1">
      <c r="A24" s="249"/>
      <c r="B24" s="253" t="s">
        <v>287</v>
      </c>
      <c r="C24" s="253"/>
      <c r="D24" s="253"/>
      <c r="E24" s="250" t="s">
        <v>290</v>
      </c>
      <c r="F24" s="250"/>
      <c r="G24" s="252"/>
      <c r="H24" s="252"/>
    </row>
    <row r="25" spans="1:8" ht="13.5" customHeight="1">
      <c r="A25" s="249"/>
      <c r="B25" s="254"/>
      <c r="C25" s="254"/>
      <c r="D25" s="253" t="s">
        <v>291</v>
      </c>
      <c r="E25" s="255"/>
      <c r="F25" s="255"/>
      <c r="G25" s="252">
        <v>0.98</v>
      </c>
      <c r="H25" s="252"/>
    </row>
    <row r="26" spans="1:8" ht="14.25">
      <c r="A26" s="249"/>
      <c r="B26" s="254"/>
      <c r="C26" s="254"/>
      <c r="D26" s="253"/>
      <c r="E26" s="250" t="s">
        <v>292</v>
      </c>
      <c r="F26" s="250"/>
      <c r="G26" s="252"/>
      <c r="H26" s="252"/>
    </row>
    <row r="27" spans="1:8" ht="14.25">
      <c r="A27" s="249"/>
      <c r="B27" s="254"/>
      <c r="C27" s="254"/>
      <c r="D27" s="131" t="s">
        <v>293</v>
      </c>
      <c r="E27" s="250" t="s">
        <v>294</v>
      </c>
      <c r="F27" s="250"/>
      <c r="G27" s="256">
        <v>1</v>
      </c>
      <c r="H27" s="247"/>
    </row>
    <row r="28" spans="1:8" ht="14.25">
      <c r="A28" s="249"/>
      <c r="B28" s="254"/>
      <c r="C28" s="254"/>
      <c r="D28" s="131" t="s">
        <v>295</v>
      </c>
      <c r="E28" s="250" t="s">
        <v>296</v>
      </c>
      <c r="F28" s="250"/>
      <c r="G28" s="256">
        <v>1</v>
      </c>
      <c r="H28" s="247"/>
    </row>
    <row r="29" spans="1:8" ht="14.25">
      <c r="A29" s="249"/>
      <c r="B29" s="257" t="s">
        <v>282</v>
      </c>
      <c r="C29" s="257"/>
      <c r="D29" s="134" t="s">
        <v>283</v>
      </c>
      <c r="E29" s="257" t="s">
        <v>284</v>
      </c>
      <c r="F29" s="257"/>
      <c r="G29" s="257" t="s">
        <v>285</v>
      </c>
      <c r="H29" s="257"/>
    </row>
    <row r="30" spans="1:8" ht="32.25" customHeight="1">
      <c r="A30" s="249"/>
      <c r="B30" s="253" t="s">
        <v>297</v>
      </c>
      <c r="C30" s="253"/>
      <c r="D30" s="253" t="s">
        <v>298</v>
      </c>
      <c r="E30" s="250">
        <v>1</v>
      </c>
      <c r="F30" s="250"/>
      <c r="G30" s="247"/>
      <c r="H30" s="247"/>
    </row>
    <row r="31" spans="1:8" ht="32.25" customHeight="1">
      <c r="A31" s="249"/>
      <c r="B31" s="253"/>
      <c r="C31" s="253"/>
      <c r="D31" s="253"/>
      <c r="E31" s="258">
        <v>2</v>
      </c>
      <c r="F31" s="259"/>
      <c r="G31" s="247"/>
      <c r="H31" s="247"/>
    </row>
    <row r="32" spans="1:8" ht="28.5" customHeight="1">
      <c r="A32" s="249"/>
      <c r="B32" s="254"/>
      <c r="C32" s="254"/>
      <c r="D32" s="253" t="s">
        <v>299</v>
      </c>
      <c r="E32" s="250" t="s">
        <v>300</v>
      </c>
      <c r="F32" s="250"/>
      <c r="G32" s="148"/>
      <c r="H32" s="150">
        <v>0.98</v>
      </c>
    </row>
    <row r="33" spans="1:8" ht="28.5" customHeight="1">
      <c r="A33" s="249"/>
      <c r="B33" s="254"/>
      <c r="C33" s="254"/>
      <c r="D33" s="253"/>
      <c r="E33" s="250" t="s">
        <v>301</v>
      </c>
      <c r="F33" s="250"/>
      <c r="G33" s="149"/>
      <c r="H33" s="151"/>
    </row>
    <row r="34" spans="1:8" ht="14.25">
      <c r="A34" s="249"/>
      <c r="B34" s="254"/>
      <c r="C34" s="254"/>
      <c r="D34" s="131" t="s">
        <v>302</v>
      </c>
      <c r="E34" s="250" t="s">
        <v>303</v>
      </c>
      <c r="F34" s="250"/>
      <c r="G34" s="252">
        <v>0.98</v>
      </c>
      <c r="H34" s="252"/>
    </row>
    <row r="35" spans="1:8" ht="14.25">
      <c r="A35" s="249"/>
      <c r="B35" s="254"/>
      <c r="C35" s="254"/>
      <c r="D35" s="131" t="s">
        <v>304</v>
      </c>
      <c r="E35" s="250" t="s">
        <v>305</v>
      </c>
      <c r="F35" s="250"/>
      <c r="G35" s="252">
        <v>0.98</v>
      </c>
      <c r="H35" s="252"/>
    </row>
    <row r="36" spans="1:8" ht="27.75" customHeight="1">
      <c r="A36" s="249"/>
      <c r="B36" s="254"/>
      <c r="C36" s="254"/>
      <c r="D36" s="253" t="s">
        <v>306</v>
      </c>
      <c r="E36" s="255"/>
      <c r="F36" s="255"/>
      <c r="G36" s="252">
        <v>0.98</v>
      </c>
      <c r="H36" s="252"/>
    </row>
    <row r="37" spans="1:8" ht="14.25">
      <c r="A37" s="249"/>
      <c r="B37" s="254"/>
      <c r="C37" s="254"/>
      <c r="D37" s="253"/>
      <c r="E37" s="250" t="s">
        <v>307</v>
      </c>
      <c r="F37" s="250"/>
      <c r="G37" s="252"/>
      <c r="H37" s="252"/>
    </row>
    <row r="38" spans="1:8" ht="15.75">
      <c r="A38" s="128" t="s">
        <v>308</v>
      </c>
      <c r="B38" s="250">
        <v>1</v>
      </c>
      <c r="C38" s="250"/>
      <c r="D38" s="250"/>
      <c r="E38" s="250"/>
      <c r="F38" s="250"/>
      <c r="G38" s="250"/>
      <c r="H38" s="250"/>
    </row>
    <row r="39" spans="1:8" ht="44.25">
      <c r="A39" s="128" t="s">
        <v>309</v>
      </c>
      <c r="B39" s="250">
        <v>2</v>
      </c>
      <c r="C39" s="250"/>
      <c r="D39" s="250"/>
      <c r="E39" s="250"/>
      <c r="F39" s="250"/>
      <c r="G39" s="250"/>
      <c r="H39" s="250"/>
    </row>
    <row r="40" spans="1:8" ht="14.25" customHeight="1">
      <c r="A40" s="135"/>
      <c r="B40" s="250">
        <v>3</v>
      </c>
      <c r="C40" s="250"/>
      <c r="D40" s="250"/>
      <c r="E40" s="250"/>
      <c r="F40" s="250"/>
      <c r="G40" s="250"/>
      <c r="H40" s="250"/>
    </row>
    <row r="41" spans="1:8" ht="14.25">
      <c r="A41" s="135"/>
      <c r="B41" s="251" t="s">
        <v>310</v>
      </c>
      <c r="C41" s="251"/>
      <c r="D41" s="251"/>
      <c r="E41" s="251"/>
      <c r="F41" s="251"/>
      <c r="G41" s="251"/>
      <c r="H41" s="251"/>
    </row>
    <row r="42" spans="1:8" ht="30">
      <c r="A42" s="128" t="s">
        <v>311</v>
      </c>
      <c r="B42" s="248"/>
      <c r="C42" s="248"/>
      <c r="D42" s="248"/>
      <c r="E42" s="248"/>
      <c r="F42" s="248"/>
      <c r="G42" s="248"/>
      <c r="H42" s="248"/>
    </row>
    <row r="43" spans="1:8" ht="30">
      <c r="A43" s="128" t="s">
        <v>312</v>
      </c>
      <c r="B43" s="248"/>
      <c r="C43" s="248"/>
      <c r="D43" s="248"/>
      <c r="E43" s="248"/>
      <c r="F43" s="248"/>
      <c r="G43" s="248"/>
      <c r="H43" s="248"/>
    </row>
    <row r="44" spans="1:8">
      <c r="A44" s="135"/>
      <c r="B44" s="248"/>
      <c r="C44" s="248"/>
      <c r="D44" s="248"/>
      <c r="E44" s="248"/>
      <c r="F44" s="248"/>
      <c r="G44" s="248"/>
      <c r="H44" s="248"/>
    </row>
    <row r="45" spans="1:8" ht="14.25" customHeight="1">
      <c r="A45" s="135"/>
      <c r="B45" s="247" t="s">
        <v>313</v>
      </c>
      <c r="C45" s="247"/>
      <c r="D45" s="247"/>
      <c r="E45" s="247"/>
      <c r="F45" s="247"/>
      <c r="G45" s="247"/>
      <c r="H45" s="247"/>
    </row>
    <row r="46" spans="1:8">
      <c r="A46" s="135"/>
      <c r="B46" s="248"/>
      <c r="C46" s="248"/>
      <c r="D46" s="248"/>
      <c r="E46" s="248"/>
      <c r="F46" s="248"/>
      <c r="G46" s="248"/>
      <c r="H46" s="248"/>
    </row>
    <row r="47" spans="1:8" ht="14.25">
      <c r="A47" s="135"/>
      <c r="B47" s="247" t="s">
        <v>314</v>
      </c>
      <c r="C47" s="247"/>
      <c r="D47" s="247"/>
      <c r="E47" s="247"/>
      <c r="F47" s="247"/>
      <c r="G47" s="247"/>
      <c r="H47" s="247"/>
    </row>
    <row r="48" spans="1:8" ht="18.75">
      <c r="A48" s="126"/>
    </row>
    <row r="49" spans="1:1" ht="14.25">
      <c r="A49" s="127"/>
    </row>
    <row r="50" spans="1:1" ht="14.25">
      <c r="A50" s="127"/>
    </row>
  </sheetData>
  <mergeCells count="98">
    <mergeCell ref="A2:H2"/>
    <mergeCell ref="A3:H3"/>
    <mergeCell ref="A4:D4"/>
    <mergeCell ref="G4:H4"/>
    <mergeCell ref="A5:A19"/>
    <mergeCell ref="B5:C5"/>
    <mergeCell ref="D5:H5"/>
    <mergeCell ref="B6:C6"/>
    <mergeCell ref="B7:C7"/>
    <mergeCell ref="D6:E7"/>
    <mergeCell ref="B13:C13"/>
    <mergeCell ref="G13:H13"/>
    <mergeCell ref="F6:F7"/>
    <mergeCell ref="G6:H7"/>
    <mergeCell ref="B8:C8"/>
    <mergeCell ref="D8:E8"/>
    <mergeCell ref="G8:H8"/>
    <mergeCell ref="B9:C9"/>
    <mergeCell ref="B10:C10"/>
    <mergeCell ref="D9:H10"/>
    <mergeCell ref="B11:H11"/>
    <mergeCell ref="B12:C12"/>
    <mergeCell ref="G12:H12"/>
    <mergeCell ref="B14:H14"/>
    <mergeCell ref="B15:C15"/>
    <mergeCell ref="D15:E15"/>
    <mergeCell ref="F15:H15"/>
    <mergeCell ref="B16:C16"/>
    <mergeCell ref="D16:E16"/>
    <mergeCell ref="F16:H16"/>
    <mergeCell ref="B23:C23"/>
    <mergeCell ref="E23:F23"/>
    <mergeCell ref="B17:C17"/>
    <mergeCell ref="D17:H17"/>
    <mergeCell ref="B18:C18"/>
    <mergeCell ref="D18:E18"/>
    <mergeCell ref="F18:G18"/>
    <mergeCell ref="B19:C19"/>
    <mergeCell ref="D19:E19"/>
    <mergeCell ref="F19:G19"/>
    <mergeCell ref="B20:H20"/>
    <mergeCell ref="B21:H21"/>
    <mergeCell ref="B22:C22"/>
    <mergeCell ref="E22:F22"/>
    <mergeCell ref="G22:H22"/>
    <mergeCell ref="B24:C24"/>
    <mergeCell ref="B25:C25"/>
    <mergeCell ref="B26:C26"/>
    <mergeCell ref="E24:F24"/>
    <mergeCell ref="G23:H24"/>
    <mergeCell ref="D25:D26"/>
    <mergeCell ref="E25:F25"/>
    <mergeCell ref="E26:F26"/>
    <mergeCell ref="G25:H26"/>
    <mergeCell ref="D23:D24"/>
    <mergeCell ref="D30:D31"/>
    <mergeCell ref="E30:F30"/>
    <mergeCell ref="G30:H31"/>
    <mergeCell ref="B27:C27"/>
    <mergeCell ref="B28:C28"/>
    <mergeCell ref="B30:C30"/>
    <mergeCell ref="B31:C31"/>
    <mergeCell ref="E27:F27"/>
    <mergeCell ref="G27:H27"/>
    <mergeCell ref="E28:F28"/>
    <mergeCell ref="G28:H28"/>
    <mergeCell ref="B29:C29"/>
    <mergeCell ref="E29:F29"/>
    <mergeCell ref="G29:H29"/>
    <mergeCell ref="E31:F31"/>
    <mergeCell ref="G36:H37"/>
    <mergeCell ref="B36:C36"/>
    <mergeCell ref="B37:C37"/>
    <mergeCell ref="B44:H44"/>
    <mergeCell ref="D32:D33"/>
    <mergeCell ref="E32:F32"/>
    <mergeCell ref="E33:F33"/>
    <mergeCell ref="E36:F36"/>
    <mergeCell ref="B35:C35"/>
    <mergeCell ref="B32:C32"/>
    <mergeCell ref="B33:C33"/>
    <mergeCell ref="B34:C34"/>
    <mergeCell ref="B45:H45"/>
    <mergeCell ref="B46:H46"/>
    <mergeCell ref="B47:H47"/>
    <mergeCell ref="A23:A37"/>
    <mergeCell ref="B38:H38"/>
    <mergeCell ref="B39:H39"/>
    <mergeCell ref="B40:H40"/>
    <mergeCell ref="B41:H41"/>
    <mergeCell ref="B42:H42"/>
    <mergeCell ref="B43:H43"/>
    <mergeCell ref="E34:F34"/>
    <mergeCell ref="G34:H34"/>
    <mergeCell ref="E35:F35"/>
    <mergeCell ref="G35:H35"/>
    <mergeCell ref="D36:D37"/>
    <mergeCell ref="E37:F37"/>
  </mergeCells>
  <phoneticPr fontId="1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S48"/>
  <sheetViews>
    <sheetView workbookViewId="0">
      <selection activeCell="M1" sqref="M1"/>
    </sheetView>
  </sheetViews>
  <sheetFormatPr defaultRowHeight="11.25"/>
  <sheetData>
    <row r="1" spans="1:253" ht="18.75">
      <c r="A1" s="155"/>
      <c r="B1" s="155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38" t="s">
        <v>391</v>
      </c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  <c r="IN1" s="152"/>
      <c r="IO1" s="152"/>
      <c r="IP1" s="152"/>
      <c r="IQ1" s="152"/>
      <c r="IR1" s="152"/>
      <c r="IS1" s="152"/>
    </row>
    <row r="2" spans="1:253" ht="27">
      <c r="A2" s="299" t="s">
        <v>315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</row>
    <row r="3" spans="1:253" ht="20.25">
      <c r="A3" s="300" t="s">
        <v>370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</row>
    <row r="4" spans="1:253" ht="14.25">
      <c r="A4" s="301" t="s">
        <v>368</v>
      </c>
      <c r="B4" s="301"/>
      <c r="C4" s="301"/>
      <c r="D4" s="301"/>
      <c r="E4" s="156"/>
      <c r="F4" s="156"/>
      <c r="G4" s="156"/>
      <c r="H4" s="156"/>
      <c r="I4" s="302" t="s">
        <v>371</v>
      </c>
      <c r="J4" s="302"/>
      <c r="K4" s="302"/>
      <c r="L4" s="302"/>
      <c r="M4" s="156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</row>
    <row r="5" spans="1:253" ht="14.25">
      <c r="A5" s="280" t="s">
        <v>316</v>
      </c>
      <c r="B5" s="274" t="s">
        <v>317</v>
      </c>
      <c r="C5" s="276"/>
      <c r="D5" s="271" t="s">
        <v>372</v>
      </c>
      <c r="E5" s="271"/>
      <c r="F5" s="271"/>
      <c r="G5" s="271"/>
      <c r="H5" s="271"/>
      <c r="I5" s="271"/>
      <c r="J5" s="271"/>
      <c r="K5" s="271"/>
      <c r="L5" s="271"/>
      <c r="M5" s="271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</row>
    <row r="6" spans="1:253" ht="14.25">
      <c r="A6" s="280"/>
      <c r="B6" s="274" t="s">
        <v>319</v>
      </c>
      <c r="C6" s="276"/>
      <c r="D6" s="271" t="s">
        <v>373</v>
      </c>
      <c r="E6" s="271"/>
      <c r="F6" s="271"/>
      <c r="G6" s="271"/>
      <c r="H6" s="271"/>
      <c r="I6" s="271"/>
      <c r="J6" s="271"/>
      <c r="K6" s="271"/>
      <c r="L6" s="271"/>
      <c r="M6" s="271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</row>
    <row r="7" spans="1:253" ht="14.25">
      <c r="A7" s="280"/>
      <c r="B7" s="274" t="s">
        <v>320</v>
      </c>
      <c r="C7" s="276"/>
      <c r="D7" s="270" t="s">
        <v>374</v>
      </c>
      <c r="E7" s="270"/>
      <c r="F7" s="270"/>
      <c r="G7" s="271" t="s">
        <v>321</v>
      </c>
      <c r="H7" s="271"/>
      <c r="I7" s="271"/>
      <c r="J7" s="271" t="s">
        <v>375</v>
      </c>
      <c r="K7" s="271"/>
      <c r="L7" s="271"/>
      <c r="M7" s="271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</row>
    <row r="8" spans="1:253" ht="14.25">
      <c r="A8" s="280"/>
      <c r="B8" s="274" t="s">
        <v>322</v>
      </c>
      <c r="C8" s="276"/>
      <c r="D8" s="271" t="s">
        <v>254</v>
      </c>
      <c r="E8" s="271"/>
      <c r="F8" s="271"/>
      <c r="G8" s="271" t="s">
        <v>261</v>
      </c>
      <c r="H8" s="271"/>
      <c r="I8" s="271"/>
      <c r="J8" s="271">
        <v>13874082108</v>
      </c>
      <c r="K8" s="271"/>
      <c r="L8" s="271"/>
      <c r="M8" s="271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</row>
    <row r="9" spans="1:253" ht="14.25">
      <c r="A9" s="280"/>
      <c r="B9" s="274" t="s">
        <v>323</v>
      </c>
      <c r="C9" s="276"/>
      <c r="D9" s="271" t="s">
        <v>260</v>
      </c>
      <c r="E9" s="271"/>
      <c r="F9" s="271"/>
      <c r="G9" s="271" t="s">
        <v>261</v>
      </c>
      <c r="H9" s="271"/>
      <c r="I9" s="271"/>
      <c r="J9" s="271">
        <v>13873070968</v>
      </c>
      <c r="K9" s="271"/>
      <c r="L9" s="271"/>
      <c r="M9" s="271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</row>
    <row r="10" spans="1:253" ht="14.25">
      <c r="A10" s="280"/>
      <c r="B10" s="274" t="s">
        <v>325</v>
      </c>
      <c r="C10" s="276"/>
      <c r="D10" s="270" t="s">
        <v>376</v>
      </c>
      <c r="E10" s="270"/>
      <c r="F10" s="270"/>
      <c r="G10" s="270"/>
      <c r="H10" s="270"/>
      <c r="I10" s="270"/>
      <c r="J10" s="270"/>
      <c r="K10" s="270"/>
      <c r="L10" s="270"/>
      <c r="M10" s="270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</row>
    <row r="11" spans="1:253" ht="14.25">
      <c r="A11" s="280"/>
      <c r="B11" s="274" t="s">
        <v>326</v>
      </c>
      <c r="C11" s="276"/>
      <c r="D11" s="270" t="s">
        <v>377</v>
      </c>
      <c r="E11" s="270"/>
      <c r="F11" s="270"/>
      <c r="G11" s="270"/>
      <c r="H11" s="270"/>
      <c r="I11" s="270"/>
      <c r="J11" s="270"/>
      <c r="K11" s="270"/>
      <c r="L11" s="270"/>
      <c r="M11" s="270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</row>
    <row r="12" spans="1:253" ht="14.25">
      <c r="A12" s="280"/>
      <c r="B12" s="274" t="s">
        <v>328</v>
      </c>
      <c r="C12" s="276"/>
      <c r="D12" s="298" t="s">
        <v>378</v>
      </c>
      <c r="E12" s="271"/>
      <c r="F12" s="271"/>
      <c r="G12" s="271"/>
      <c r="H12" s="271"/>
      <c r="I12" s="271"/>
      <c r="J12" s="271"/>
      <c r="K12" s="271"/>
      <c r="L12" s="271"/>
      <c r="M12" s="271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</row>
    <row r="13" spans="1:253" ht="14.25">
      <c r="A13" s="280" t="s">
        <v>329</v>
      </c>
      <c r="B13" s="285" t="s">
        <v>330</v>
      </c>
      <c r="C13" s="286"/>
      <c r="D13" s="293" t="s">
        <v>331</v>
      </c>
      <c r="E13" s="293"/>
      <c r="F13" s="293" t="s">
        <v>332</v>
      </c>
      <c r="G13" s="293"/>
      <c r="H13" s="293"/>
      <c r="I13" s="293"/>
      <c r="J13" s="293" t="s">
        <v>333</v>
      </c>
      <c r="K13" s="293"/>
      <c r="L13" s="293"/>
      <c r="M13" s="293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</row>
    <row r="14" spans="1:253" ht="14.25">
      <c r="A14" s="280"/>
      <c r="B14" s="287"/>
      <c r="C14" s="288"/>
      <c r="D14" s="271" t="s">
        <v>334</v>
      </c>
      <c r="E14" s="271"/>
      <c r="F14" s="271"/>
      <c r="G14" s="271"/>
      <c r="H14" s="271"/>
      <c r="I14" s="271"/>
      <c r="J14" s="271">
        <v>200</v>
      </c>
      <c r="K14" s="271"/>
      <c r="L14" s="271"/>
      <c r="M14" s="271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</row>
    <row r="15" spans="1:253" ht="14.25">
      <c r="A15" s="280"/>
      <c r="B15" s="287"/>
      <c r="C15" s="288"/>
      <c r="D15" s="271" t="s">
        <v>335</v>
      </c>
      <c r="E15" s="271"/>
      <c r="F15" s="271"/>
      <c r="G15" s="271"/>
      <c r="H15" s="271"/>
      <c r="I15" s="271"/>
      <c r="J15" s="271">
        <v>200</v>
      </c>
      <c r="K15" s="271"/>
      <c r="L15" s="271"/>
      <c r="M15" s="271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</row>
    <row r="16" spans="1:253" ht="14.25">
      <c r="A16" s="280"/>
      <c r="B16" s="287"/>
      <c r="C16" s="288"/>
      <c r="D16" s="271" t="s">
        <v>336</v>
      </c>
      <c r="E16" s="271"/>
      <c r="F16" s="271"/>
      <c r="G16" s="271"/>
      <c r="H16" s="271"/>
      <c r="I16" s="271"/>
      <c r="J16" s="271"/>
      <c r="K16" s="271"/>
      <c r="L16" s="271"/>
      <c r="M16" s="271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</row>
    <row r="17" spans="1:16" ht="14.25">
      <c r="A17" s="280"/>
      <c r="B17" s="287"/>
      <c r="C17" s="288"/>
      <c r="D17" s="271" t="s">
        <v>337</v>
      </c>
      <c r="E17" s="271"/>
      <c r="F17" s="271"/>
      <c r="G17" s="271"/>
      <c r="H17" s="271"/>
      <c r="I17" s="271"/>
      <c r="J17" s="271"/>
      <c r="K17" s="271"/>
      <c r="L17" s="271"/>
      <c r="M17" s="271"/>
      <c r="N17" s="154"/>
      <c r="O17" s="154"/>
      <c r="P17" s="154"/>
    </row>
    <row r="18" spans="1:16" ht="14.25">
      <c r="A18" s="280"/>
      <c r="B18" s="289"/>
      <c r="C18" s="290"/>
      <c r="D18" s="271" t="s">
        <v>338</v>
      </c>
      <c r="E18" s="271"/>
      <c r="F18" s="271"/>
      <c r="G18" s="271"/>
      <c r="H18" s="271"/>
      <c r="I18" s="271"/>
      <c r="J18" s="271"/>
      <c r="K18" s="271"/>
      <c r="L18" s="271"/>
      <c r="M18" s="271"/>
      <c r="N18" s="154"/>
      <c r="O18" s="154"/>
      <c r="P18" s="154"/>
    </row>
    <row r="19" spans="1:16" ht="14.25">
      <c r="A19" s="280"/>
      <c r="B19" s="285" t="s">
        <v>339</v>
      </c>
      <c r="C19" s="286"/>
      <c r="D19" s="271" t="s">
        <v>331</v>
      </c>
      <c r="E19" s="271"/>
      <c r="F19" s="297" t="s">
        <v>340</v>
      </c>
      <c r="G19" s="297"/>
      <c r="H19" s="297"/>
      <c r="I19" s="297" t="s">
        <v>341</v>
      </c>
      <c r="J19" s="297"/>
      <c r="K19" s="297"/>
      <c r="L19" s="297" t="s">
        <v>342</v>
      </c>
      <c r="M19" s="297"/>
      <c r="N19" s="154"/>
      <c r="O19" s="154"/>
      <c r="P19" s="154"/>
    </row>
    <row r="20" spans="1:16" ht="14.25">
      <c r="A20" s="280"/>
      <c r="B20" s="287"/>
      <c r="C20" s="288"/>
      <c r="D20" s="271" t="s">
        <v>334</v>
      </c>
      <c r="E20" s="271"/>
      <c r="F20" s="270"/>
      <c r="G20" s="270"/>
      <c r="H20" s="270"/>
      <c r="I20" s="271">
        <v>200</v>
      </c>
      <c r="J20" s="271"/>
      <c r="K20" s="271"/>
      <c r="L20" s="270"/>
      <c r="M20" s="270"/>
      <c r="N20" s="154"/>
      <c r="O20" s="154"/>
      <c r="P20" s="154"/>
    </row>
    <row r="21" spans="1:16" ht="14.25">
      <c r="A21" s="280"/>
      <c r="B21" s="287"/>
      <c r="C21" s="288"/>
      <c r="D21" s="270" t="s">
        <v>379</v>
      </c>
      <c r="E21" s="270"/>
      <c r="F21" s="270"/>
      <c r="G21" s="270"/>
      <c r="H21" s="270"/>
      <c r="I21" s="270"/>
      <c r="J21" s="270"/>
      <c r="K21" s="270"/>
      <c r="L21" s="271" t="s">
        <v>380</v>
      </c>
      <c r="M21" s="271"/>
      <c r="N21" s="154"/>
      <c r="O21" s="154"/>
      <c r="P21" s="154"/>
    </row>
    <row r="22" spans="1:16" ht="14.25">
      <c r="A22" s="280"/>
      <c r="B22" s="287"/>
      <c r="C22" s="288"/>
      <c r="D22" s="270" t="s">
        <v>381</v>
      </c>
      <c r="E22" s="270"/>
      <c r="F22" s="270"/>
      <c r="G22" s="270"/>
      <c r="H22" s="270"/>
      <c r="I22" s="270"/>
      <c r="J22" s="270"/>
      <c r="K22" s="270"/>
      <c r="L22" s="271" t="s">
        <v>380</v>
      </c>
      <c r="M22" s="271"/>
      <c r="N22" s="154"/>
      <c r="O22" s="154"/>
      <c r="P22" s="154"/>
    </row>
    <row r="23" spans="1:16" ht="14.25">
      <c r="A23" s="280"/>
      <c r="B23" s="287"/>
      <c r="C23" s="288"/>
      <c r="D23" s="270" t="s">
        <v>382</v>
      </c>
      <c r="E23" s="270"/>
      <c r="F23" s="271"/>
      <c r="G23" s="271"/>
      <c r="H23" s="271"/>
      <c r="I23" s="271"/>
      <c r="J23" s="271"/>
      <c r="K23" s="271"/>
      <c r="L23" s="271" t="s">
        <v>380</v>
      </c>
      <c r="M23" s="271"/>
      <c r="N23" s="154"/>
      <c r="O23" s="154"/>
      <c r="P23" s="154"/>
    </row>
    <row r="24" spans="1:16" ht="14.25">
      <c r="A24" s="280"/>
      <c r="B24" s="289"/>
      <c r="C24" s="290"/>
      <c r="D24" s="270" t="s">
        <v>383</v>
      </c>
      <c r="E24" s="270"/>
      <c r="F24" s="270"/>
      <c r="G24" s="270"/>
      <c r="H24" s="270"/>
      <c r="I24" s="270"/>
      <c r="J24" s="270"/>
      <c r="K24" s="270"/>
      <c r="L24" s="271" t="s">
        <v>380</v>
      </c>
      <c r="M24" s="271"/>
      <c r="N24" s="154"/>
      <c r="O24" s="154"/>
      <c r="P24" s="154"/>
    </row>
    <row r="25" spans="1:16" ht="14.25">
      <c r="A25" s="273" t="s">
        <v>343</v>
      </c>
      <c r="B25" s="273"/>
      <c r="C25" s="273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154"/>
      <c r="O25" s="154"/>
      <c r="P25" s="154"/>
    </row>
    <row r="26" spans="1:16" ht="14.25">
      <c r="A26" s="266" t="s">
        <v>344</v>
      </c>
      <c r="B26" s="267"/>
      <c r="C26" s="292" t="s">
        <v>345</v>
      </c>
      <c r="D26" s="292"/>
      <c r="E26" s="292"/>
      <c r="F26" s="292"/>
      <c r="G26" s="292"/>
      <c r="H26" s="293" t="s">
        <v>346</v>
      </c>
      <c r="I26" s="293"/>
      <c r="J26" s="293"/>
      <c r="K26" s="293" t="s">
        <v>347</v>
      </c>
      <c r="L26" s="293"/>
      <c r="M26" s="293"/>
      <c r="N26" s="154"/>
      <c r="O26" s="154"/>
      <c r="P26" s="154"/>
    </row>
    <row r="27" spans="1:16" ht="14.25">
      <c r="A27" s="268"/>
      <c r="B27" s="269"/>
      <c r="C27" s="294" t="s">
        <v>372</v>
      </c>
      <c r="D27" s="295"/>
      <c r="E27" s="295"/>
      <c r="F27" s="295"/>
      <c r="G27" s="295"/>
      <c r="H27" s="296">
        <v>43466</v>
      </c>
      <c r="I27" s="271"/>
      <c r="J27" s="271"/>
      <c r="K27" s="296">
        <v>43556</v>
      </c>
      <c r="L27" s="271"/>
      <c r="M27" s="271"/>
      <c r="N27" s="154"/>
      <c r="O27" s="154"/>
      <c r="P27" s="154"/>
    </row>
    <row r="28" spans="1:16" ht="14.25">
      <c r="A28" s="268"/>
      <c r="B28" s="269"/>
      <c r="C28" s="291"/>
      <c r="D28" s="291"/>
      <c r="E28" s="291"/>
      <c r="F28" s="291"/>
      <c r="G28" s="291"/>
      <c r="H28" s="271"/>
      <c r="I28" s="271"/>
      <c r="J28" s="271"/>
      <c r="K28" s="271"/>
      <c r="L28" s="271"/>
      <c r="M28" s="271"/>
      <c r="N28" s="154"/>
      <c r="O28" s="154"/>
      <c r="P28" s="154"/>
    </row>
    <row r="29" spans="1:16" ht="14.25">
      <c r="A29" s="268"/>
      <c r="B29" s="269"/>
      <c r="C29" s="291" t="s">
        <v>310</v>
      </c>
      <c r="D29" s="291"/>
      <c r="E29" s="291"/>
      <c r="F29" s="291"/>
      <c r="G29" s="291"/>
      <c r="H29" s="271"/>
      <c r="I29" s="271"/>
      <c r="J29" s="271"/>
      <c r="K29" s="271"/>
      <c r="L29" s="271"/>
      <c r="M29" s="271"/>
      <c r="N29" s="154"/>
      <c r="O29" s="154"/>
      <c r="P29" s="154"/>
    </row>
    <row r="30" spans="1:16" ht="28.5">
      <c r="A30" s="281" t="s">
        <v>349</v>
      </c>
      <c r="B30" s="157" t="s">
        <v>350</v>
      </c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154"/>
      <c r="O30" s="154"/>
      <c r="P30" s="161"/>
    </row>
    <row r="31" spans="1:16" ht="42.75">
      <c r="A31" s="282"/>
      <c r="B31" s="157" t="s">
        <v>352</v>
      </c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154"/>
      <c r="O31" s="154"/>
      <c r="P31" s="154"/>
    </row>
    <row r="32" spans="1:16" ht="14.25">
      <c r="A32" s="282"/>
      <c r="B32" s="283" t="s">
        <v>354</v>
      </c>
      <c r="C32" s="271" t="s">
        <v>282</v>
      </c>
      <c r="D32" s="271"/>
      <c r="E32" s="271" t="s">
        <v>283</v>
      </c>
      <c r="F32" s="271"/>
      <c r="G32" s="271"/>
      <c r="H32" s="271" t="s">
        <v>284</v>
      </c>
      <c r="I32" s="271"/>
      <c r="J32" s="271"/>
      <c r="K32" s="271"/>
      <c r="L32" s="271" t="s">
        <v>285</v>
      </c>
      <c r="M32" s="271"/>
      <c r="N32" s="154"/>
      <c r="O32" s="154"/>
      <c r="P32" s="154"/>
    </row>
    <row r="33" spans="1:13" ht="14.25">
      <c r="A33" s="282"/>
      <c r="B33" s="284"/>
      <c r="C33" s="271" t="s">
        <v>355</v>
      </c>
      <c r="D33" s="271"/>
      <c r="E33" s="271" t="s">
        <v>288</v>
      </c>
      <c r="F33" s="271"/>
      <c r="G33" s="271"/>
      <c r="H33" s="271" t="s">
        <v>384</v>
      </c>
      <c r="I33" s="271"/>
      <c r="J33" s="271"/>
      <c r="K33" s="271"/>
      <c r="L33" s="271"/>
      <c r="M33" s="271"/>
    </row>
    <row r="34" spans="1:13" ht="14.25">
      <c r="A34" s="282"/>
      <c r="B34" s="284"/>
      <c r="C34" s="271"/>
      <c r="D34" s="271"/>
      <c r="E34" s="271" t="s">
        <v>291</v>
      </c>
      <c r="F34" s="271"/>
      <c r="G34" s="271"/>
      <c r="H34" s="271" t="s">
        <v>292</v>
      </c>
      <c r="I34" s="271"/>
      <c r="J34" s="271"/>
      <c r="K34" s="271"/>
      <c r="L34" s="272">
        <v>1</v>
      </c>
      <c r="M34" s="271"/>
    </row>
    <row r="35" spans="1:13" ht="14.25">
      <c r="A35" s="282"/>
      <c r="B35" s="284"/>
      <c r="C35" s="271"/>
      <c r="D35" s="271"/>
      <c r="E35" s="271" t="s">
        <v>293</v>
      </c>
      <c r="F35" s="271"/>
      <c r="G35" s="271"/>
      <c r="H35" s="271" t="s">
        <v>294</v>
      </c>
      <c r="I35" s="271"/>
      <c r="J35" s="271"/>
      <c r="K35" s="271"/>
      <c r="L35" s="271"/>
      <c r="M35" s="271"/>
    </row>
    <row r="36" spans="1:13" ht="14.25">
      <c r="A36" s="282"/>
      <c r="B36" s="284"/>
      <c r="C36" s="271"/>
      <c r="D36" s="271"/>
      <c r="E36" s="271" t="s">
        <v>295</v>
      </c>
      <c r="F36" s="271"/>
      <c r="G36" s="271"/>
      <c r="H36" s="271" t="s">
        <v>385</v>
      </c>
      <c r="I36" s="271"/>
      <c r="J36" s="271"/>
      <c r="K36" s="271"/>
      <c r="L36" s="271"/>
      <c r="M36" s="271"/>
    </row>
    <row r="37" spans="1:13" ht="14.25">
      <c r="A37" s="282"/>
      <c r="B37" s="284"/>
      <c r="C37" s="271"/>
      <c r="D37" s="271"/>
      <c r="E37" s="271" t="s">
        <v>310</v>
      </c>
      <c r="F37" s="271"/>
      <c r="G37" s="271"/>
      <c r="H37" s="271"/>
      <c r="I37" s="271"/>
      <c r="J37" s="271"/>
      <c r="K37" s="271"/>
      <c r="L37" s="271"/>
      <c r="M37" s="271"/>
    </row>
    <row r="38" spans="1:13" ht="14.25">
      <c r="A38" s="282"/>
      <c r="B38" s="284"/>
      <c r="C38" s="271" t="s">
        <v>282</v>
      </c>
      <c r="D38" s="271"/>
      <c r="E38" s="271" t="s">
        <v>283</v>
      </c>
      <c r="F38" s="271"/>
      <c r="G38" s="271"/>
      <c r="H38" s="271" t="s">
        <v>284</v>
      </c>
      <c r="I38" s="271"/>
      <c r="J38" s="271"/>
      <c r="K38" s="271"/>
      <c r="L38" s="271" t="s">
        <v>285</v>
      </c>
      <c r="M38" s="271"/>
    </row>
    <row r="39" spans="1:13" ht="14.25">
      <c r="A39" s="282"/>
      <c r="B39" s="284"/>
      <c r="C39" s="271" t="s">
        <v>355</v>
      </c>
      <c r="D39" s="271"/>
      <c r="E39" s="271" t="s">
        <v>298</v>
      </c>
      <c r="F39" s="271"/>
      <c r="G39" s="271"/>
      <c r="H39" s="271" t="s">
        <v>386</v>
      </c>
      <c r="I39" s="271"/>
      <c r="J39" s="271"/>
      <c r="K39" s="271"/>
      <c r="L39" s="271"/>
      <c r="M39" s="271"/>
    </row>
    <row r="40" spans="1:13" ht="14.25">
      <c r="A40" s="282"/>
      <c r="B40" s="284"/>
      <c r="C40" s="271"/>
      <c r="D40" s="271"/>
      <c r="E40" s="271" t="s">
        <v>299</v>
      </c>
      <c r="F40" s="271"/>
      <c r="G40" s="271"/>
      <c r="H40" s="271" t="s">
        <v>387</v>
      </c>
      <c r="I40" s="271"/>
      <c r="J40" s="271"/>
      <c r="K40" s="271"/>
      <c r="L40" s="271"/>
      <c r="M40" s="271"/>
    </row>
    <row r="41" spans="1:13" ht="14.25">
      <c r="A41" s="282"/>
      <c r="B41" s="284"/>
      <c r="C41" s="271"/>
      <c r="D41" s="271"/>
      <c r="E41" s="271" t="s">
        <v>302</v>
      </c>
      <c r="F41" s="271"/>
      <c r="G41" s="271"/>
      <c r="H41" s="271" t="s">
        <v>388</v>
      </c>
      <c r="I41" s="271"/>
      <c r="J41" s="271"/>
      <c r="K41" s="271"/>
      <c r="L41" s="271"/>
      <c r="M41" s="271"/>
    </row>
    <row r="42" spans="1:13" ht="14.25">
      <c r="A42" s="282"/>
      <c r="B42" s="284"/>
      <c r="C42" s="271"/>
      <c r="D42" s="271"/>
      <c r="E42" s="271" t="s">
        <v>304</v>
      </c>
      <c r="F42" s="271"/>
      <c r="G42" s="271"/>
      <c r="H42" s="271" t="s">
        <v>389</v>
      </c>
      <c r="I42" s="271"/>
      <c r="J42" s="271"/>
      <c r="K42" s="271"/>
      <c r="L42" s="271"/>
      <c r="M42" s="271"/>
    </row>
    <row r="43" spans="1:13" ht="14.25">
      <c r="A43" s="282"/>
      <c r="B43" s="284"/>
      <c r="C43" s="271"/>
      <c r="D43" s="271"/>
      <c r="E43" s="271" t="s">
        <v>306</v>
      </c>
      <c r="F43" s="271"/>
      <c r="G43" s="271"/>
      <c r="H43" s="271" t="s">
        <v>390</v>
      </c>
      <c r="I43" s="271"/>
      <c r="J43" s="271"/>
      <c r="K43" s="271"/>
      <c r="L43" s="272">
        <v>1</v>
      </c>
      <c r="M43" s="271"/>
    </row>
    <row r="44" spans="1:13" ht="14.25">
      <c r="A44" s="282"/>
      <c r="B44" s="284"/>
      <c r="C44" s="271"/>
      <c r="D44" s="271"/>
      <c r="E44" s="271" t="s">
        <v>310</v>
      </c>
      <c r="F44" s="271"/>
      <c r="G44" s="271"/>
      <c r="H44" s="270"/>
      <c r="I44" s="270"/>
      <c r="J44" s="270"/>
      <c r="K44" s="270"/>
      <c r="L44" s="271"/>
      <c r="M44" s="271"/>
    </row>
    <row r="45" spans="1:13" ht="14.25">
      <c r="A45" s="273" t="s">
        <v>356</v>
      </c>
      <c r="B45" s="273"/>
      <c r="C45" s="273"/>
      <c r="D45" s="274"/>
      <c r="E45" s="275"/>
      <c r="F45" s="275"/>
      <c r="G45" s="275"/>
      <c r="H45" s="275"/>
      <c r="I45" s="275"/>
      <c r="J45" s="275"/>
      <c r="K45" s="275"/>
      <c r="L45" s="275"/>
      <c r="M45" s="276"/>
    </row>
    <row r="46" spans="1:13" ht="14.25">
      <c r="A46" s="273" t="s">
        <v>357</v>
      </c>
      <c r="B46" s="273"/>
      <c r="C46" s="273"/>
      <c r="D46" s="277" t="s">
        <v>358</v>
      </c>
      <c r="E46" s="278"/>
      <c r="F46" s="278"/>
      <c r="G46" s="278"/>
      <c r="H46" s="278"/>
      <c r="I46" s="278"/>
      <c r="J46" s="278"/>
      <c r="K46" s="278"/>
      <c r="L46" s="278"/>
      <c r="M46" s="279"/>
    </row>
    <row r="47" spans="1:13" ht="14.25">
      <c r="A47" s="158"/>
      <c r="B47" s="158"/>
      <c r="C47" s="159"/>
      <c r="D47" s="159"/>
      <c r="E47" s="160"/>
      <c r="F47" s="158"/>
      <c r="G47" s="153"/>
      <c r="H47" s="153"/>
      <c r="I47" s="153"/>
      <c r="J47" s="160"/>
      <c r="K47" s="153"/>
      <c r="L47" s="153"/>
      <c r="M47" s="153"/>
    </row>
    <row r="48" spans="1:13" ht="14.25">
      <c r="A48" s="152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</row>
  </sheetData>
  <mergeCells count="138">
    <mergeCell ref="B6:C6"/>
    <mergeCell ref="D6:M6"/>
    <mergeCell ref="B7:C7"/>
    <mergeCell ref="D7:F7"/>
    <mergeCell ref="G7:I7"/>
    <mergeCell ref="J7:M7"/>
    <mergeCell ref="A2:M2"/>
    <mergeCell ref="A3:M3"/>
    <mergeCell ref="A4:D4"/>
    <mergeCell ref="I4:L4"/>
    <mergeCell ref="B5:C5"/>
    <mergeCell ref="D5:M5"/>
    <mergeCell ref="B10:C10"/>
    <mergeCell ref="D10:M10"/>
    <mergeCell ref="B8:C8"/>
    <mergeCell ref="D8:F8"/>
    <mergeCell ref="G8:I8"/>
    <mergeCell ref="J8:M8"/>
    <mergeCell ref="B9:C9"/>
    <mergeCell ref="D9:F9"/>
    <mergeCell ref="G9:I9"/>
    <mergeCell ref="J9:M9"/>
    <mergeCell ref="D13:E13"/>
    <mergeCell ref="F13:I13"/>
    <mergeCell ref="J13:M13"/>
    <mergeCell ref="D14:E14"/>
    <mergeCell ref="F14:I14"/>
    <mergeCell ref="J14:M14"/>
    <mergeCell ref="B11:C11"/>
    <mergeCell ref="D11:M11"/>
    <mergeCell ref="B12:C12"/>
    <mergeCell ref="D12:M12"/>
    <mergeCell ref="D18:E18"/>
    <mergeCell ref="F18:I18"/>
    <mergeCell ref="J18:M18"/>
    <mergeCell ref="D17:E17"/>
    <mergeCell ref="F17:I17"/>
    <mergeCell ref="J17:M17"/>
    <mergeCell ref="D15:E15"/>
    <mergeCell ref="F15:I15"/>
    <mergeCell ref="J15:M15"/>
    <mergeCell ref="D16:E16"/>
    <mergeCell ref="F16:I16"/>
    <mergeCell ref="J16:M16"/>
    <mergeCell ref="D21:E21"/>
    <mergeCell ref="F21:H21"/>
    <mergeCell ref="I21:K21"/>
    <mergeCell ref="L21:M21"/>
    <mergeCell ref="D22:E22"/>
    <mergeCell ref="F22:H22"/>
    <mergeCell ref="I22:K22"/>
    <mergeCell ref="L22:M22"/>
    <mergeCell ref="D19:E19"/>
    <mergeCell ref="F19:H19"/>
    <mergeCell ref="I19:K19"/>
    <mergeCell ref="L19:M19"/>
    <mergeCell ref="D20:E20"/>
    <mergeCell ref="F20:H20"/>
    <mergeCell ref="I20:K20"/>
    <mergeCell ref="L20:M20"/>
    <mergeCell ref="E36:G36"/>
    <mergeCell ref="H36:K36"/>
    <mergeCell ref="L36:M36"/>
    <mergeCell ref="C39:D44"/>
    <mergeCell ref="C38:D38"/>
    <mergeCell ref="C33:D37"/>
    <mergeCell ref="E35:G35"/>
    <mergeCell ref="H35:K35"/>
    <mergeCell ref="L35:M35"/>
    <mergeCell ref="E33:G33"/>
    <mergeCell ref="H33:K33"/>
    <mergeCell ref="L39:M39"/>
    <mergeCell ref="E40:G40"/>
    <mergeCell ref="H40:K40"/>
    <mergeCell ref="L40:M40"/>
    <mergeCell ref="E37:G37"/>
    <mergeCell ref="H37:K37"/>
    <mergeCell ref="L37:M37"/>
    <mergeCell ref="E38:G38"/>
    <mergeCell ref="H38:K38"/>
    <mergeCell ref="L38:M38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E43:G43"/>
    <mergeCell ref="H43:K43"/>
    <mergeCell ref="L43:M43"/>
    <mergeCell ref="E44:G44"/>
    <mergeCell ref="H44:K44"/>
    <mergeCell ref="L44:M44"/>
    <mergeCell ref="E41:G41"/>
    <mergeCell ref="H41:K41"/>
    <mergeCell ref="L41:M41"/>
    <mergeCell ref="E42:G42"/>
    <mergeCell ref="H42:K42"/>
    <mergeCell ref="L42:M42"/>
    <mergeCell ref="E39:G39"/>
    <mergeCell ref="H39:K39"/>
    <mergeCell ref="L33:M33"/>
    <mergeCell ref="E34:G34"/>
    <mergeCell ref="H34:K34"/>
    <mergeCell ref="L34:M34"/>
    <mergeCell ref="C30:M30"/>
    <mergeCell ref="C31:M31"/>
    <mergeCell ref="C32:D32"/>
    <mergeCell ref="E32:G32"/>
    <mergeCell ref="H32:K32"/>
    <mergeCell ref="L32:M32"/>
    <mergeCell ref="A26:B29"/>
    <mergeCell ref="D23:E23"/>
    <mergeCell ref="F23:H23"/>
    <mergeCell ref="I23:K23"/>
    <mergeCell ref="L23:M23"/>
    <mergeCell ref="D24:E24"/>
    <mergeCell ref="F24:H24"/>
    <mergeCell ref="I24:K24"/>
    <mergeCell ref="L24:M24"/>
    <mergeCell ref="C28:G28"/>
    <mergeCell ref="H28:J28"/>
    <mergeCell ref="K28:M28"/>
    <mergeCell ref="C29:G29"/>
    <mergeCell ref="H29:J29"/>
    <mergeCell ref="K29:M29"/>
    <mergeCell ref="C26:G26"/>
    <mergeCell ref="H26:J26"/>
    <mergeCell ref="K26:M26"/>
    <mergeCell ref="C27:G27"/>
    <mergeCell ref="H27:J27"/>
    <mergeCell ref="K27:M27"/>
    <mergeCell ref="A25:C25"/>
    <mergeCell ref="D25:M25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S48"/>
  <sheetViews>
    <sheetView tabSelected="1" workbookViewId="0"/>
  </sheetViews>
  <sheetFormatPr defaultRowHeight="11.25"/>
  <sheetData>
    <row r="1" spans="1:253" ht="18.75">
      <c r="A1" s="165"/>
      <c r="B1" s="165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38" t="s">
        <v>391</v>
      </c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  <c r="HW1" s="162"/>
      <c r="HX1" s="162"/>
      <c r="HY1" s="162"/>
      <c r="HZ1" s="162"/>
      <c r="IA1" s="162"/>
      <c r="IB1" s="162"/>
      <c r="IC1" s="162"/>
      <c r="ID1" s="162"/>
      <c r="IE1" s="162"/>
      <c r="IF1" s="162"/>
      <c r="IG1" s="162"/>
      <c r="IH1" s="162"/>
      <c r="II1" s="162"/>
      <c r="IJ1" s="162"/>
      <c r="IK1" s="162"/>
      <c r="IL1" s="162"/>
      <c r="IM1" s="162"/>
      <c r="IN1" s="162"/>
      <c r="IO1" s="162"/>
      <c r="IP1" s="162"/>
      <c r="IQ1" s="162"/>
      <c r="IR1" s="162"/>
      <c r="IS1" s="162"/>
    </row>
    <row r="2" spans="1:253" ht="27">
      <c r="A2" s="299" t="s">
        <v>315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63"/>
      <c r="FE2" s="163"/>
      <c r="FF2" s="163"/>
      <c r="FG2" s="163"/>
      <c r="FH2" s="163"/>
      <c r="FI2" s="163"/>
      <c r="FJ2" s="163"/>
      <c r="FK2" s="163"/>
      <c r="FL2" s="163"/>
      <c r="FM2" s="163"/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/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/>
      <c r="GL2" s="163"/>
      <c r="GM2" s="163"/>
      <c r="GN2" s="163"/>
      <c r="GO2" s="163"/>
      <c r="GP2" s="163"/>
      <c r="GQ2" s="163"/>
      <c r="GR2" s="163"/>
      <c r="GS2" s="163"/>
      <c r="GT2" s="163"/>
      <c r="GU2" s="163"/>
      <c r="GV2" s="163"/>
      <c r="GW2" s="163"/>
      <c r="GX2" s="163"/>
      <c r="GY2" s="163"/>
      <c r="GZ2" s="163"/>
      <c r="HA2" s="163"/>
      <c r="HB2" s="163"/>
      <c r="HC2" s="163"/>
      <c r="HD2" s="163"/>
      <c r="HE2" s="163"/>
      <c r="HF2" s="163"/>
      <c r="HG2" s="163"/>
      <c r="HH2" s="163"/>
      <c r="HI2" s="163"/>
      <c r="HJ2" s="163"/>
      <c r="HK2" s="163"/>
      <c r="HL2" s="163"/>
      <c r="HM2" s="163"/>
      <c r="HN2" s="163"/>
      <c r="HO2" s="163"/>
      <c r="HP2" s="163"/>
      <c r="HQ2" s="163"/>
      <c r="HR2" s="163"/>
      <c r="HS2" s="163"/>
      <c r="HT2" s="163"/>
      <c r="HU2" s="163"/>
      <c r="HV2" s="163"/>
      <c r="HW2" s="163"/>
      <c r="HX2" s="163"/>
      <c r="HY2" s="163"/>
      <c r="HZ2" s="163"/>
      <c r="IA2" s="163"/>
      <c r="IB2" s="163"/>
      <c r="IC2" s="163"/>
      <c r="ID2" s="163"/>
      <c r="IE2" s="163"/>
      <c r="IF2" s="163"/>
      <c r="IG2" s="163"/>
      <c r="IH2" s="163"/>
      <c r="II2" s="163"/>
      <c r="IJ2" s="163"/>
      <c r="IK2" s="163"/>
      <c r="IL2" s="163"/>
      <c r="IM2" s="163"/>
      <c r="IN2" s="163"/>
      <c r="IO2" s="163"/>
      <c r="IP2" s="163"/>
      <c r="IQ2" s="163"/>
      <c r="IR2" s="163"/>
      <c r="IS2" s="163"/>
    </row>
    <row r="3" spans="1:253" ht="20.25">
      <c r="A3" s="300" t="s">
        <v>370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63"/>
      <c r="HI3" s="163"/>
      <c r="HJ3" s="163"/>
      <c r="HK3" s="163"/>
      <c r="HL3" s="163"/>
      <c r="HM3" s="163"/>
      <c r="HN3" s="163"/>
      <c r="HO3" s="163"/>
      <c r="HP3" s="163"/>
      <c r="HQ3" s="163"/>
      <c r="HR3" s="163"/>
      <c r="HS3" s="163"/>
      <c r="HT3" s="163"/>
      <c r="HU3" s="163"/>
      <c r="HV3" s="163"/>
      <c r="HW3" s="163"/>
      <c r="HX3" s="163"/>
      <c r="HY3" s="163"/>
      <c r="HZ3" s="163"/>
      <c r="IA3" s="163"/>
      <c r="IB3" s="163"/>
      <c r="IC3" s="163"/>
      <c r="ID3" s="163"/>
      <c r="IE3" s="163"/>
      <c r="IF3" s="163"/>
      <c r="IG3" s="163"/>
      <c r="IH3" s="163"/>
      <c r="II3" s="163"/>
      <c r="IJ3" s="163"/>
      <c r="IK3" s="163"/>
      <c r="IL3" s="163"/>
      <c r="IM3" s="163"/>
      <c r="IN3" s="163"/>
      <c r="IO3" s="163"/>
      <c r="IP3" s="163"/>
      <c r="IQ3" s="163"/>
      <c r="IR3" s="163"/>
      <c r="IS3" s="163"/>
    </row>
    <row r="4" spans="1:253" ht="14.25">
      <c r="A4" s="301" t="s">
        <v>402</v>
      </c>
      <c r="B4" s="301"/>
      <c r="C4" s="301"/>
      <c r="D4" s="301"/>
      <c r="E4" s="166"/>
      <c r="F4" s="166"/>
      <c r="G4" s="166"/>
      <c r="H4" s="166"/>
      <c r="I4" s="302" t="s">
        <v>371</v>
      </c>
      <c r="J4" s="302"/>
      <c r="K4" s="302"/>
      <c r="L4" s="302"/>
      <c r="M4" s="166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</row>
    <row r="5" spans="1:253" ht="14.25">
      <c r="A5" s="280" t="s">
        <v>316</v>
      </c>
      <c r="B5" s="274" t="s">
        <v>317</v>
      </c>
      <c r="C5" s="276"/>
      <c r="D5" s="271" t="s">
        <v>318</v>
      </c>
      <c r="E5" s="271"/>
      <c r="F5" s="271"/>
      <c r="G5" s="271"/>
      <c r="H5" s="271"/>
      <c r="I5" s="271"/>
      <c r="J5" s="271"/>
      <c r="K5" s="271"/>
      <c r="L5" s="271"/>
      <c r="M5" s="271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</row>
    <row r="6" spans="1:253" ht="14.25">
      <c r="A6" s="280"/>
      <c r="B6" s="274" t="s">
        <v>319</v>
      </c>
      <c r="C6" s="276"/>
      <c r="D6" s="271" t="s">
        <v>392</v>
      </c>
      <c r="E6" s="271"/>
      <c r="F6" s="271"/>
      <c r="G6" s="271"/>
      <c r="H6" s="271"/>
      <c r="I6" s="271"/>
      <c r="J6" s="271"/>
      <c r="K6" s="271"/>
      <c r="L6" s="271"/>
      <c r="M6" s="271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</row>
    <row r="7" spans="1:253" ht="14.25">
      <c r="A7" s="280"/>
      <c r="B7" s="274" t="s">
        <v>320</v>
      </c>
      <c r="C7" s="276"/>
      <c r="D7" s="270" t="s">
        <v>374</v>
      </c>
      <c r="E7" s="270"/>
      <c r="F7" s="270"/>
      <c r="G7" s="271" t="s">
        <v>321</v>
      </c>
      <c r="H7" s="271"/>
      <c r="I7" s="271"/>
      <c r="J7" s="271" t="s">
        <v>375</v>
      </c>
      <c r="K7" s="271"/>
      <c r="L7" s="271"/>
      <c r="M7" s="271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</row>
    <row r="8" spans="1:253" ht="14.25">
      <c r="A8" s="280"/>
      <c r="B8" s="274" t="s">
        <v>322</v>
      </c>
      <c r="C8" s="276"/>
      <c r="D8" s="271" t="s">
        <v>324</v>
      </c>
      <c r="E8" s="271"/>
      <c r="F8" s="271"/>
      <c r="G8" s="271" t="s">
        <v>261</v>
      </c>
      <c r="H8" s="271"/>
      <c r="I8" s="271"/>
      <c r="J8" s="271">
        <v>15197083380</v>
      </c>
      <c r="K8" s="271"/>
      <c r="L8" s="271"/>
      <c r="M8" s="271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</row>
    <row r="9" spans="1:253" ht="14.25">
      <c r="A9" s="280"/>
      <c r="B9" s="274" t="s">
        <v>323</v>
      </c>
      <c r="C9" s="276"/>
      <c r="D9" s="271" t="s">
        <v>260</v>
      </c>
      <c r="E9" s="271"/>
      <c r="F9" s="271"/>
      <c r="G9" s="271" t="s">
        <v>261</v>
      </c>
      <c r="H9" s="271"/>
      <c r="I9" s="271"/>
      <c r="J9" s="271">
        <v>13873070968</v>
      </c>
      <c r="K9" s="271"/>
      <c r="L9" s="271"/>
      <c r="M9" s="271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</row>
    <row r="10" spans="1:253" ht="14.25">
      <c r="A10" s="280"/>
      <c r="B10" s="274" t="s">
        <v>325</v>
      </c>
      <c r="C10" s="276"/>
      <c r="D10" s="270" t="s">
        <v>376</v>
      </c>
      <c r="E10" s="270"/>
      <c r="F10" s="270"/>
      <c r="G10" s="270"/>
      <c r="H10" s="270"/>
      <c r="I10" s="270"/>
      <c r="J10" s="270"/>
      <c r="K10" s="270"/>
      <c r="L10" s="270"/>
      <c r="M10" s="270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</row>
    <row r="11" spans="1:253" ht="14.25">
      <c r="A11" s="280"/>
      <c r="B11" s="274" t="s">
        <v>326</v>
      </c>
      <c r="C11" s="276"/>
      <c r="D11" s="270" t="s">
        <v>327</v>
      </c>
      <c r="E11" s="270"/>
      <c r="F11" s="270"/>
      <c r="G11" s="270"/>
      <c r="H11" s="270"/>
      <c r="I11" s="270"/>
      <c r="J11" s="270"/>
      <c r="K11" s="270"/>
      <c r="L11" s="270"/>
      <c r="M11" s="270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  <c r="GK11" s="164"/>
      <c r="GL11" s="164"/>
      <c r="GM11" s="164"/>
      <c r="GN11" s="164"/>
      <c r="GO11" s="164"/>
      <c r="GP11" s="164"/>
      <c r="GQ11" s="164"/>
      <c r="GR11" s="164"/>
      <c r="GS11" s="164"/>
      <c r="GT11" s="164"/>
      <c r="GU11" s="164"/>
      <c r="GV11" s="164"/>
      <c r="GW11" s="164"/>
      <c r="GX11" s="164"/>
      <c r="GY11" s="164"/>
      <c r="GZ11" s="164"/>
      <c r="HA11" s="164"/>
      <c r="HB11" s="164"/>
      <c r="HC11" s="164"/>
      <c r="HD11" s="164"/>
      <c r="HE11" s="164"/>
      <c r="HF11" s="164"/>
      <c r="HG11" s="164"/>
      <c r="HH11" s="164"/>
      <c r="HI11" s="164"/>
      <c r="HJ11" s="164"/>
      <c r="HK11" s="164"/>
      <c r="HL11" s="164"/>
      <c r="HM11" s="164"/>
      <c r="HN11" s="164"/>
      <c r="HO11" s="164"/>
      <c r="HP11" s="164"/>
      <c r="HQ11" s="164"/>
      <c r="HR11" s="164"/>
      <c r="HS11" s="164"/>
      <c r="HT11" s="164"/>
      <c r="HU11" s="164"/>
      <c r="HV11" s="164"/>
      <c r="HW11" s="164"/>
      <c r="HX11" s="164"/>
      <c r="HY11" s="164"/>
      <c r="HZ11" s="164"/>
      <c r="IA11" s="164"/>
      <c r="IB11" s="164"/>
      <c r="IC11" s="164"/>
      <c r="ID11" s="164"/>
      <c r="IE11" s="164"/>
      <c r="IF11" s="164"/>
      <c r="IG11" s="164"/>
      <c r="IH11" s="164"/>
      <c r="II11" s="164"/>
      <c r="IJ11" s="164"/>
      <c r="IK11" s="164"/>
      <c r="IL11" s="164"/>
      <c r="IM11" s="164"/>
      <c r="IN11" s="164"/>
      <c r="IO11" s="164"/>
      <c r="IP11" s="164"/>
      <c r="IQ11" s="164"/>
      <c r="IR11" s="164"/>
      <c r="IS11" s="164"/>
    </row>
    <row r="12" spans="1:253" ht="14.25">
      <c r="A12" s="280"/>
      <c r="B12" s="274" t="s">
        <v>328</v>
      </c>
      <c r="C12" s="276"/>
      <c r="D12" s="298" t="s">
        <v>393</v>
      </c>
      <c r="E12" s="271"/>
      <c r="F12" s="271"/>
      <c r="G12" s="271"/>
      <c r="H12" s="271"/>
      <c r="I12" s="271"/>
      <c r="J12" s="271"/>
      <c r="K12" s="271"/>
      <c r="L12" s="271"/>
      <c r="M12" s="271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</row>
    <row r="13" spans="1:253" ht="14.25">
      <c r="A13" s="280" t="s">
        <v>329</v>
      </c>
      <c r="B13" s="285" t="s">
        <v>330</v>
      </c>
      <c r="C13" s="286"/>
      <c r="D13" s="293" t="s">
        <v>331</v>
      </c>
      <c r="E13" s="293"/>
      <c r="F13" s="293" t="s">
        <v>332</v>
      </c>
      <c r="G13" s="293"/>
      <c r="H13" s="293"/>
      <c r="I13" s="293"/>
      <c r="J13" s="293" t="s">
        <v>333</v>
      </c>
      <c r="K13" s="293"/>
      <c r="L13" s="293"/>
      <c r="M13" s="293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</row>
    <row r="14" spans="1:253" ht="14.25">
      <c r="A14" s="280"/>
      <c r="B14" s="287"/>
      <c r="C14" s="288"/>
      <c r="D14" s="271" t="s">
        <v>334</v>
      </c>
      <c r="E14" s="271"/>
      <c r="F14" s="271">
        <v>100</v>
      </c>
      <c r="G14" s="271"/>
      <c r="H14" s="271"/>
      <c r="I14" s="271"/>
      <c r="J14" s="271">
        <v>100</v>
      </c>
      <c r="K14" s="271"/>
      <c r="L14" s="271"/>
      <c r="M14" s="271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</row>
    <row r="15" spans="1:253" ht="14.25">
      <c r="A15" s="280"/>
      <c r="B15" s="287"/>
      <c r="C15" s="288"/>
      <c r="D15" s="271" t="s">
        <v>335</v>
      </c>
      <c r="E15" s="271"/>
      <c r="F15" s="271">
        <v>100</v>
      </c>
      <c r="G15" s="271"/>
      <c r="H15" s="271"/>
      <c r="I15" s="271"/>
      <c r="J15" s="271">
        <v>100</v>
      </c>
      <c r="K15" s="271"/>
      <c r="L15" s="271"/>
      <c r="M15" s="271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</row>
    <row r="16" spans="1:253" ht="14.25">
      <c r="A16" s="280"/>
      <c r="B16" s="287"/>
      <c r="C16" s="288"/>
      <c r="D16" s="271" t="s">
        <v>336</v>
      </c>
      <c r="E16" s="271"/>
      <c r="F16" s="271"/>
      <c r="G16" s="271"/>
      <c r="H16" s="271"/>
      <c r="I16" s="271"/>
      <c r="J16" s="271"/>
      <c r="K16" s="271"/>
      <c r="L16" s="271"/>
      <c r="M16" s="271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</row>
    <row r="17" spans="1:16" ht="14.25">
      <c r="A17" s="280"/>
      <c r="B17" s="287"/>
      <c r="C17" s="288"/>
      <c r="D17" s="271" t="s">
        <v>337</v>
      </c>
      <c r="E17" s="271"/>
      <c r="F17" s="271"/>
      <c r="G17" s="271"/>
      <c r="H17" s="271"/>
      <c r="I17" s="271"/>
      <c r="J17" s="271"/>
      <c r="K17" s="271"/>
      <c r="L17" s="271"/>
      <c r="M17" s="271"/>
      <c r="N17" s="164"/>
      <c r="O17" s="164"/>
      <c r="P17" s="164"/>
    </row>
    <row r="18" spans="1:16" ht="14.25">
      <c r="A18" s="280"/>
      <c r="B18" s="289"/>
      <c r="C18" s="290"/>
      <c r="D18" s="271" t="s">
        <v>338</v>
      </c>
      <c r="E18" s="271"/>
      <c r="F18" s="271"/>
      <c r="G18" s="271"/>
      <c r="H18" s="271"/>
      <c r="I18" s="271"/>
      <c r="J18" s="271"/>
      <c r="K18" s="271"/>
      <c r="L18" s="271"/>
      <c r="M18" s="271"/>
      <c r="N18" s="164"/>
      <c r="O18" s="164"/>
      <c r="P18" s="164"/>
    </row>
    <row r="19" spans="1:16" ht="14.25">
      <c r="A19" s="280"/>
      <c r="B19" s="285" t="s">
        <v>339</v>
      </c>
      <c r="C19" s="286"/>
      <c r="D19" s="271" t="s">
        <v>331</v>
      </c>
      <c r="E19" s="271"/>
      <c r="F19" s="297" t="s">
        <v>340</v>
      </c>
      <c r="G19" s="297"/>
      <c r="H19" s="297"/>
      <c r="I19" s="297" t="s">
        <v>341</v>
      </c>
      <c r="J19" s="297"/>
      <c r="K19" s="297"/>
      <c r="L19" s="297" t="s">
        <v>342</v>
      </c>
      <c r="M19" s="297"/>
      <c r="N19" s="164"/>
      <c r="O19" s="164"/>
      <c r="P19" s="164"/>
    </row>
    <row r="20" spans="1:16" ht="14.25">
      <c r="A20" s="280"/>
      <c r="B20" s="287"/>
      <c r="C20" s="288"/>
      <c r="D20" s="271" t="s">
        <v>334</v>
      </c>
      <c r="E20" s="271"/>
      <c r="F20" s="271">
        <v>100</v>
      </c>
      <c r="G20" s="271"/>
      <c r="H20" s="271"/>
      <c r="I20" s="271">
        <v>100</v>
      </c>
      <c r="J20" s="271"/>
      <c r="K20" s="271"/>
      <c r="L20" s="270"/>
      <c r="M20" s="270"/>
      <c r="N20" s="164"/>
      <c r="O20" s="164"/>
      <c r="P20" s="164"/>
    </row>
    <row r="21" spans="1:16" ht="14.25">
      <c r="A21" s="280"/>
      <c r="B21" s="287"/>
      <c r="C21" s="288"/>
      <c r="D21" s="270" t="s">
        <v>394</v>
      </c>
      <c r="E21" s="270"/>
      <c r="F21" s="270"/>
      <c r="G21" s="270"/>
      <c r="H21" s="270"/>
      <c r="I21" s="270"/>
      <c r="J21" s="270"/>
      <c r="K21" s="270"/>
      <c r="L21" s="271" t="s">
        <v>395</v>
      </c>
      <c r="M21" s="271"/>
      <c r="N21" s="164"/>
      <c r="O21" s="164"/>
      <c r="P21" s="164"/>
    </row>
    <row r="22" spans="1:16" ht="14.25">
      <c r="A22" s="280"/>
      <c r="B22" s="287"/>
      <c r="C22" s="288"/>
      <c r="D22" s="270" t="s">
        <v>396</v>
      </c>
      <c r="E22" s="270"/>
      <c r="F22" s="270"/>
      <c r="G22" s="270"/>
      <c r="H22" s="270"/>
      <c r="I22" s="270"/>
      <c r="J22" s="270"/>
      <c r="K22" s="270"/>
      <c r="L22" s="271" t="s">
        <v>395</v>
      </c>
      <c r="M22" s="271"/>
      <c r="N22" s="164"/>
      <c r="O22" s="164"/>
      <c r="P22" s="164"/>
    </row>
    <row r="23" spans="1:16" ht="14.25">
      <c r="A23" s="280"/>
      <c r="B23" s="287"/>
      <c r="C23" s="288"/>
      <c r="D23" s="270" t="s">
        <v>397</v>
      </c>
      <c r="E23" s="270"/>
      <c r="F23" s="271"/>
      <c r="G23" s="271"/>
      <c r="H23" s="271"/>
      <c r="I23" s="271"/>
      <c r="J23" s="271"/>
      <c r="K23" s="271"/>
      <c r="L23" s="271" t="s">
        <v>395</v>
      </c>
      <c r="M23" s="271"/>
      <c r="N23" s="164"/>
      <c r="O23" s="164"/>
      <c r="P23" s="164"/>
    </row>
    <row r="24" spans="1:16" ht="14.25">
      <c r="A24" s="280"/>
      <c r="B24" s="289"/>
      <c r="C24" s="290"/>
      <c r="D24" s="270" t="s">
        <v>398</v>
      </c>
      <c r="E24" s="270"/>
      <c r="F24" s="270"/>
      <c r="G24" s="270"/>
      <c r="H24" s="270"/>
      <c r="I24" s="270"/>
      <c r="J24" s="270"/>
      <c r="K24" s="270"/>
      <c r="L24" s="271" t="s">
        <v>395</v>
      </c>
      <c r="M24" s="271"/>
      <c r="N24" s="164"/>
      <c r="O24" s="164"/>
      <c r="P24" s="164"/>
    </row>
    <row r="25" spans="1:16" ht="14.25">
      <c r="A25" s="273" t="s">
        <v>343</v>
      </c>
      <c r="B25" s="273"/>
      <c r="C25" s="273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164"/>
      <c r="O25" s="164"/>
      <c r="P25" s="164"/>
    </row>
    <row r="26" spans="1:16" ht="14.25">
      <c r="A26" s="266" t="s">
        <v>344</v>
      </c>
      <c r="B26" s="267"/>
      <c r="C26" s="292" t="s">
        <v>345</v>
      </c>
      <c r="D26" s="292"/>
      <c r="E26" s="292"/>
      <c r="F26" s="292"/>
      <c r="G26" s="292"/>
      <c r="H26" s="293" t="s">
        <v>346</v>
      </c>
      <c r="I26" s="293"/>
      <c r="J26" s="293"/>
      <c r="K26" s="293" t="s">
        <v>347</v>
      </c>
      <c r="L26" s="293"/>
      <c r="M26" s="293"/>
      <c r="N26" s="164"/>
      <c r="O26" s="164"/>
      <c r="P26" s="164"/>
    </row>
    <row r="27" spans="1:16" ht="14.25">
      <c r="A27" s="268"/>
      <c r="B27" s="269"/>
      <c r="C27" s="294" t="s">
        <v>348</v>
      </c>
      <c r="D27" s="295"/>
      <c r="E27" s="295"/>
      <c r="F27" s="295"/>
      <c r="G27" s="295"/>
      <c r="H27" s="296">
        <v>43466</v>
      </c>
      <c r="I27" s="271"/>
      <c r="J27" s="271"/>
      <c r="K27" s="296">
        <v>43800</v>
      </c>
      <c r="L27" s="271"/>
      <c r="M27" s="271"/>
      <c r="N27" s="164"/>
      <c r="O27" s="164"/>
      <c r="P27" s="164"/>
    </row>
    <row r="28" spans="1:16" ht="14.25">
      <c r="A28" s="268"/>
      <c r="B28" s="269"/>
      <c r="C28" s="291" t="s">
        <v>369</v>
      </c>
      <c r="D28" s="291"/>
      <c r="E28" s="291"/>
      <c r="F28" s="291"/>
      <c r="G28" s="291"/>
      <c r="H28" s="271"/>
      <c r="I28" s="271"/>
      <c r="J28" s="271"/>
      <c r="K28" s="271"/>
      <c r="L28" s="271"/>
      <c r="M28" s="271"/>
      <c r="N28" s="164"/>
      <c r="O28" s="164"/>
      <c r="P28" s="164"/>
    </row>
    <row r="29" spans="1:16" ht="14.25">
      <c r="A29" s="268"/>
      <c r="B29" s="269"/>
      <c r="C29" s="291" t="s">
        <v>310</v>
      </c>
      <c r="D29" s="291"/>
      <c r="E29" s="291"/>
      <c r="F29" s="291"/>
      <c r="G29" s="291"/>
      <c r="H29" s="271"/>
      <c r="I29" s="271"/>
      <c r="J29" s="271"/>
      <c r="K29" s="271"/>
      <c r="L29" s="271"/>
      <c r="M29" s="271"/>
      <c r="N29" s="164"/>
      <c r="O29" s="164"/>
      <c r="P29" s="164"/>
    </row>
    <row r="30" spans="1:16" ht="28.5">
      <c r="A30" s="281" t="s">
        <v>349</v>
      </c>
      <c r="B30" s="167" t="s">
        <v>350</v>
      </c>
      <c r="C30" s="270" t="s">
        <v>351</v>
      </c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164"/>
      <c r="O30" s="164"/>
      <c r="P30" s="171"/>
    </row>
    <row r="31" spans="1:16" ht="42.75">
      <c r="A31" s="282"/>
      <c r="B31" s="167" t="s">
        <v>352</v>
      </c>
      <c r="C31" s="270" t="s">
        <v>353</v>
      </c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164"/>
      <c r="O31" s="164"/>
      <c r="P31" s="164"/>
    </row>
    <row r="32" spans="1:16" ht="14.25">
      <c r="A32" s="282"/>
      <c r="B32" s="283" t="s">
        <v>354</v>
      </c>
      <c r="C32" s="271" t="s">
        <v>282</v>
      </c>
      <c r="D32" s="271"/>
      <c r="E32" s="271" t="s">
        <v>283</v>
      </c>
      <c r="F32" s="271"/>
      <c r="G32" s="271"/>
      <c r="H32" s="271" t="s">
        <v>284</v>
      </c>
      <c r="I32" s="271"/>
      <c r="J32" s="271"/>
      <c r="K32" s="271"/>
      <c r="L32" s="271" t="s">
        <v>285</v>
      </c>
      <c r="M32" s="271"/>
      <c r="N32" s="164"/>
      <c r="O32" s="164"/>
      <c r="P32" s="164"/>
    </row>
    <row r="33" spans="1:13" ht="14.25">
      <c r="A33" s="282"/>
      <c r="B33" s="284"/>
      <c r="C33" s="271" t="s">
        <v>355</v>
      </c>
      <c r="D33" s="271"/>
      <c r="E33" s="271" t="s">
        <v>288</v>
      </c>
      <c r="F33" s="271"/>
      <c r="G33" s="271"/>
      <c r="H33" s="271" t="s">
        <v>399</v>
      </c>
      <c r="I33" s="271"/>
      <c r="J33" s="271"/>
      <c r="K33" s="271"/>
      <c r="L33" s="272">
        <v>0.98</v>
      </c>
      <c r="M33" s="271"/>
    </row>
    <row r="34" spans="1:13" ht="14.25">
      <c r="A34" s="282"/>
      <c r="B34" s="284"/>
      <c r="C34" s="271"/>
      <c r="D34" s="271"/>
      <c r="E34" s="271" t="s">
        <v>291</v>
      </c>
      <c r="F34" s="271"/>
      <c r="G34" s="271"/>
      <c r="H34" s="270" t="s">
        <v>400</v>
      </c>
      <c r="I34" s="270"/>
      <c r="J34" s="270"/>
      <c r="K34" s="270"/>
      <c r="L34" s="272">
        <v>0.98</v>
      </c>
      <c r="M34" s="271"/>
    </row>
    <row r="35" spans="1:13" ht="14.25">
      <c r="A35" s="282"/>
      <c r="B35" s="284"/>
      <c r="C35" s="271"/>
      <c r="D35" s="271"/>
      <c r="E35" s="271" t="s">
        <v>293</v>
      </c>
      <c r="F35" s="271"/>
      <c r="G35" s="271"/>
      <c r="H35" s="271" t="s">
        <v>294</v>
      </c>
      <c r="I35" s="271"/>
      <c r="J35" s="271"/>
      <c r="K35" s="271"/>
      <c r="L35" s="271"/>
      <c r="M35" s="271"/>
    </row>
    <row r="36" spans="1:13" ht="14.25">
      <c r="A36" s="282"/>
      <c r="B36" s="284"/>
      <c r="C36" s="271"/>
      <c r="D36" s="271"/>
      <c r="E36" s="271" t="s">
        <v>295</v>
      </c>
      <c r="F36" s="271"/>
      <c r="G36" s="271"/>
      <c r="H36" s="271"/>
      <c r="I36" s="271"/>
      <c r="J36" s="271"/>
      <c r="K36" s="271"/>
      <c r="L36" s="271"/>
      <c r="M36" s="271"/>
    </row>
    <row r="37" spans="1:13" ht="14.25">
      <c r="A37" s="282"/>
      <c r="B37" s="284"/>
      <c r="C37" s="271"/>
      <c r="D37" s="271"/>
      <c r="E37" s="271" t="s">
        <v>310</v>
      </c>
      <c r="F37" s="271"/>
      <c r="G37" s="271"/>
      <c r="H37" s="271"/>
      <c r="I37" s="271"/>
      <c r="J37" s="271"/>
      <c r="K37" s="271"/>
      <c r="L37" s="271"/>
      <c r="M37" s="271"/>
    </row>
    <row r="38" spans="1:13" ht="14.25">
      <c r="A38" s="282"/>
      <c r="B38" s="284"/>
      <c r="C38" s="271" t="s">
        <v>282</v>
      </c>
      <c r="D38" s="271"/>
      <c r="E38" s="271" t="s">
        <v>283</v>
      </c>
      <c r="F38" s="271"/>
      <c r="G38" s="271"/>
      <c r="H38" s="271" t="s">
        <v>284</v>
      </c>
      <c r="I38" s="271"/>
      <c r="J38" s="271"/>
      <c r="K38" s="271"/>
      <c r="L38" s="271" t="s">
        <v>285</v>
      </c>
      <c r="M38" s="271"/>
    </row>
    <row r="39" spans="1:13" ht="14.25">
      <c r="A39" s="282"/>
      <c r="B39" s="284"/>
      <c r="C39" s="271" t="s">
        <v>355</v>
      </c>
      <c r="D39" s="271"/>
      <c r="E39" s="271" t="s">
        <v>298</v>
      </c>
      <c r="F39" s="271"/>
      <c r="G39" s="271"/>
      <c r="H39" s="271" t="s">
        <v>386</v>
      </c>
      <c r="I39" s="271"/>
      <c r="J39" s="271"/>
      <c r="K39" s="271"/>
      <c r="L39" s="271"/>
      <c r="M39" s="271"/>
    </row>
    <row r="40" spans="1:13" ht="14.25">
      <c r="A40" s="282"/>
      <c r="B40" s="284"/>
      <c r="C40" s="271"/>
      <c r="D40" s="271"/>
      <c r="E40" s="271" t="s">
        <v>299</v>
      </c>
      <c r="F40" s="271"/>
      <c r="G40" s="271"/>
      <c r="H40" s="271" t="s">
        <v>401</v>
      </c>
      <c r="I40" s="271"/>
      <c r="J40" s="271"/>
      <c r="K40" s="271"/>
      <c r="L40" s="272">
        <v>0.98</v>
      </c>
      <c r="M40" s="271"/>
    </row>
    <row r="41" spans="1:13" ht="14.25">
      <c r="A41" s="282"/>
      <c r="B41" s="284"/>
      <c r="C41" s="271"/>
      <c r="D41" s="271"/>
      <c r="E41" s="271" t="s">
        <v>302</v>
      </c>
      <c r="F41" s="271"/>
      <c r="G41" s="271"/>
      <c r="H41" s="271"/>
      <c r="I41" s="271"/>
      <c r="J41" s="271"/>
      <c r="K41" s="271"/>
      <c r="L41" s="271"/>
      <c r="M41" s="271"/>
    </row>
    <row r="42" spans="1:13" ht="14.25">
      <c r="A42" s="282"/>
      <c r="B42" s="284"/>
      <c r="C42" s="271"/>
      <c r="D42" s="271"/>
      <c r="E42" s="271" t="s">
        <v>304</v>
      </c>
      <c r="F42" s="271"/>
      <c r="G42" s="271"/>
      <c r="H42" s="271"/>
      <c r="I42" s="271"/>
      <c r="J42" s="271"/>
      <c r="K42" s="271"/>
      <c r="L42" s="271"/>
      <c r="M42" s="271"/>
    </row>
    <row r="43" spans="1:13" ht="14.25">
      <c r="A43" s="282"/>
      <c r="B43" s="284"/>
      <c r="C43" s="271"/>
      <c r="D43" s="271"/>
      <c r="E43" s="271" t="s">
        <v>306</v>
      </c>
      <c r="F43" s="271"/>
      <c r="G43" s="271"/>
      <c r="H43" s="271" t="s">
        <v>390</v>
      </c>
      <c r="I43" s="271"/>
      <c r="J43" s="271"/>
      <c r="K43" s="271"/>
      <c r="L43" s="272">
        <v>1</v>
      </c>
      <c r="M43" s="271"/>
    </row>
    <row r="44" spans="1:13" ht="14.25">
      <c r="A44" s="282"/>
      <c r="B44" s="284"/>
      <c r="C44" s="271"/>
      <c r="D44" s="271"/>
      <c r="E44" s="271" t="s">
        <v>310</v>
      </c>
      <c r="F44" s="271"/>
      <c r="G44" s="271"/>
      <c r="H44" s="270"/>
      <c r="I44" s="270"/>
      <c r="J44" s="270"/>
      <c r="K44" s="270"/>
      <c r="L44" s="271"/>
      <c r="M44" s="271"/>
    </row>
    <row r="45" spans="1:13" ht="14.25">
      <c r="A45" s="273" t="s">
        <v>356</v>
      </c>
      <c r="B45" s="273"/>
      <c r="C45" s="273"/>
      <c r="D45" s="274"/>
      <c r="E45" s="275"/>
      <c r="F45" s="275"/>
      <c r="G45" s="275"/>
      <c r="H45" s="275"/>
      <c r="I45" s="275"/>
      <c r="J45" s="275"/>
      <c r="K45" s="275"/>
      <c r="L45" s="275"/>
      <c r="M45" s="276"/>
    </row>
    <row r="46" spans="1:13" ht="14.25">
      <c r="A46" s="273" t="s">
        <v>357</v>
      </c>
      <c r="B46" s="273"/>
      <c r="C46" s="273"/>
      <c r="D46" s="277" t="s">
        <v>358</v>
      </c>
      <c r="E46" s="278"/>
      <c r="F46" s="278"/>
      <c r="G46" s="278"/>
      <c r="H46" s="278"/>
      <c r="I46" s="278"/>
      <c r="J46" s="278"/>
      <c r="K46" s="278"/>
      <c r="L46" s="278"/>
      <c r="M46" s="279"/>
    </row>
    <row r="47" spans="1:13" ht="14.25">
      <c r="A47" s="168"/>
      <c r="B47" s="168"/>
      <c r="C47" s="169"/>
      <c r="D47" s="169"/>
      <c r="E47" s="170"/>
      <c r="F47" s="168"/>
      <c r="G47" s="163"/>
      <c r="H47" s="163"/>
      <c r="I47" s="163"/>
      <c r="J47" s="170"/>
      <c r="K47" s="163"/>
      <c r="L47" s="163"/>
      <c r="M47" s="163"/>
    </row>
    <row r="48" spans="1:13" ht="14.25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</row>
  </sheetData>
  <mergeCells count="138">
    <mergeCell ref="B13:C18"/>
    <mergeCell ref="A45:C45"/>
    <mergeCell ref="D45:M45"/>
    <mergeCell ref="A46:C46"/>
    <mergeCell ref="D46:M46"/>
    <mergeCell ref="A5:A12"/>
    <mergeCell ref="A13:A24"/>
    <mergeCell ref="A30:A44"/>
    <mergeCell ref="B32:B44"/>
    <mergeCell ref="C39:D44"/>
    <mergeCell ref="B19:C24"/>
    <mergeCell ref="E43:G43"/>
    <mergeCell ref="H43:K43"/>
    <mergeCell ref="L43:M43"/>
    <mergeCell ref="E44:G44"/>
    <mergeCell ref="H44:K44"/>
    <mergeCell ref="L44:M44"/>
    <mergeCell ref="E41:G41"/>
    <mergeCell ref="H41:K41"/>
    <mergeCell ref="L41:M41"/>
    <mergeCell ref="E42:G42"/>
    <mergeCell ref="H42:K42"/>
    <mergeCell ref="L42:M42"/>
    <mergeCell ref="E39:G39"/>
    <mergeCell ref="H39:K39"/>
    <mergeCell ref="L39:M39"/>
    <mergeCell ref="E40:G40"/>
    <mergeCell ref="H40:K40"/>
    <mergeCell ref="L40:M40"/>
    <mergeCell ref="E37:G37"/>
    <mergeCell ref="H37:K37"/>
    <mergeCell ref="L37:M37"/>
    <mergeCell ref="C38:D38"/>
    <mergeCell ref="E38:G38"/>
    <mergeCell ref="H38:K38"/>
    <mergeCell ref="L38:M38"/>
    <mergeCell ref="C33:D37"/>
    <mergeCell ref="E35:G35"/>
    <mergeCell ref="H35:K35"/>
    <mergeCell ref="L35:M35"/>
    <mergeCell ref="E36:G36"/>
    <mergeCell ref="H36:K36"/>
    <mergeCell ref="L36:M36"/>
    <mergeCell ref="E33:G33"/>
    <mergeCell ref="H33:K33"/>
    <mergeCell ref="L33:M33"/>
    <mergeCell ref="E34:G34"/>
    <mergeCell ref="H34:K34"/>
    <mergeCell ref="L34:M34"/>
    <mergeCell ref="C30:M30"/>
    <mergeCell ref="C31:M31"/>
    <mergeCell ref="C32:D32"/>
    <mergeCell ref="E32:G32"/>
    <mergeCell ref="H32:K32"/>
    <mergeCell ref="L32:M32"/>
    <mergeCell ref="C28:G28"/>
    <mergeCell ref="H28:J28"/>
    <mergeCell ref="K28:M28"/>
    <mergeCell ref="C29:G29"/>
    <mergeCell ref="H29:J29"/>
    <mergeCell ref="K29:M29"/>
    <mergeCell ref="A25:C25"/>
    <mergeCell ref="D25:M25"/>
    <mergeCell ref="C26:G26"/>
    <mergeCell ref="H26:J26"/>
    <mergeCell ref="K26:M26"/>
    <mergeCell ref="C27:G27"/>
    <mergeCell ref="H27:J27"/>
    <mergeCell ref="K27:M27"/>
    <mergeCell ref="A26:B29"/>
    <mergeCell ref="D23:E23"/>
    <mergeCell ref="F23:H23"/>
    <mergeCell ref="I23:K23"/>
    <mergeCell ref="L23:M23"/>
    <mergeCell ref="D24:E24"/>
    <mergeCell ref="F24:H24"/>
    <mergeCell ref="I24:K24"/>
    <mergeCell ref="L24:M24"/>
    <mergeCell ref="D21:E21"/>
    <mergeCell ref="F21:H21"/>
    <mergeCell ref="I21:K21"/>
    <mergeCell ref="L21:M21"/>
    <mergeCell ref="D22:E22"/>
    <mergeCell ref="F22:H22"/>
    <mergeCell ref="I22:K22"/>
    <mergeCell ref="L22:M22"/>
    <mergeCell ref="D19:E19"/>
    <mergeCell ref="F19:H19"/>
    <mergeCell ref="I19:K19"/>
    <mergeCell ref="L19:M19"/>
    <mergeCell ref="D20:E20"/>
    <mergeCell ref="F20:H20"/>
    <mergeCell ref="I20:K20"/>
    <mergeCell ref="L20:M20"/>
    <mergeCell ref="D17:E17"/>
    <mergeCell ref="F17:I17"/>
    <mergeCell ref="J17:M17"/>
    <mergeCell ref="D18:E18"/>
    <mergeCell ref="F18:I18"/>
    <mergeCell ref="J18:M18"/>
    <mergeCell ref="D15:E15"/>
    <mergeCell ref="F15:I15"/>
    <mergeCell ref="J15:M15"/>
    <mergeCell ref="D16:E16"/>
    <mergeCell ref="F16:I16"/>
    <mergeCell ref="J16:M16"/>
    <mergeCell ref="D13:E13"/>
    <mergeCell ref="F13:I13"/>
    <mergeCell ref="J13:M13"/>
    <mergeCell ref="D14:E14"/>
    <mergeCell ref="F14:I14"/>
    <mergeCell ref="J14:M14"/>
    <mergeCell ref="B10:C10"/>
    <mergeCell ref="D10:M10"/>
    <mergeCell ref="B11:C11"/>
    <mergeCell ref="D11:M11"/>
    <mergeCell ref="B12:C12"/>
    <mergeCell ref="D12:M12"/>
    <mergeCell ref="B8:C8"/>
    <mergeCell ref="D8:F8"/>
    <mergeCell ref="G8:I8"/>
    <mergeCell ref="J8:M8"/>
    <mergeCell ref="B9:C9"/>
    <mergeCell ref="D9:F9"/>
    <mergeCell ref="G9:I9"/>
    <mergeCell ref="J9:M9"/>
    <mergeCell ref="B6:C6"/>
    <mergeCell ref="D6:M6"/>
    <mergeCell ref="B7:C7"/>
    <mergeCell ref="D7:F7"/>
    <mergeCell ref="G7:I7"/>
    <mergeCell ref="J7:M7"/>
    <mergeCell ref="A2:M2"/>
    <mergeCell ref="A3:M3"/>
    <mergeCell ref="A4:D4"/>
    <mergeCell ref="I4:L4"/>
    <mergeCell ref="B5:C5"/>
    <mergeCell ref="D5:M5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7"/>
  <sheetViews>
    <sheetView showGridLines="0" workbookViewId="0">
      <selection activeCell="B25" sqref="B25"/>
    </sheetView>
  </sheetViews>
  <sheetFormatPr defaultColWidth="9.1640625" defaultRowHeight="11.25"/>
  <cols>
    <col min="1" max="1" width="10.1640625" style="1" customWidth="1"/>
    <col min="2" max="2" width="24.83203125" style="1" customWidth="1"/>
    <col min="3" max="5" width="19.33203125" style="1" customWidth="1"/>
    <col min="6" max="6" width="18" style="1" customWidth="1"/>
    <col min="7" max="7" width="10.83203125" style="1" customWidth="1"/>
    <col min="8" max="8" width="18" style="1" customWidth="1"/>
    <col min="9" max="9" width="12.83203125" style="1" customWidth="1"/>
    <col min="10" max="10" width="10.83203125" style="1" customWidth="1"/>
    <col min="11" max="11" width="22.5" style="1" customWidth="1"/>
    <col min="12" max="12" width="18" style="1" customWidth="1"/>
    <col min="13" max="13" width="24.6640625" style="1" customWidth="1"/>
    <col min="14" max="14" width="15.33203125" style="1" customWidth="1"/>
    <col min="15" max="16" width="6.6640625" style="1" customWidth="1"/>
    <col min="17" max="16384" width="9.1640625" style="1"/>
  </cols>
  <sheetData>
    <row r="1" spans="1:16" ht="23.1" customHeight="1">
      <c r="A1" s="45"/>
      <c r="B1" s="31"/>
      <c r="C1" s="31"/>
      <c r="D1" s="31"/>
      <c r="E1" s="31"/>
      <c r="F1" s="31"/>
      <c r="G1" s="31"/>
      <c r="H1" s="29"/>
      <c r="I1" s="29"/>
      <c r="J1" s="29"/>
      <c r="K1" s="31"/>
      <c r="L1" s="45"/>
      <c r="M1" s="45"/>
      <c r="N1" s="31" t="s">
        <v>85</v>
      </c>
      <c r="O1" s="45"/>
      <c r="P1" s="45"/>
    </row>
    <row r="2" spans="1:16" ht="23.1" customHeight="1">
      <c r="A2" s="173" t="s">
        <v>86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45"/>
      <c r="P2" s="45"/>
    </row>
    <row r="3" spans="1:16" ht="23.1" customHeight="1">
      <c r="A3" s="45"/>
      <c r="B3" s="84"/>
      <c r="C3" s="84"/>
      <c r="D3" s="37"/>
      <c r="E3" s="37"/>
      <c r="F3" s="37"/>
      <c r="G3" s="37"/>
      <c r="H3" s="29"/>
      <c r="I3" s="29"/>
      <c r="J3" s="29"/>
      <c r="K3" s="84"/>
      <c r="L3" s="45"/>
      <c r="M3" s="174" t="s">
        <v>87</v>
      </c>
      <c r="N3" s="174"/>
      <c r="O3" s="45"/>
      <c r="P3" s="45"/>
    </row>
    <row r="4" spans="1:16" ht="23.1" customHeight="1">
      <c r="A4" s="176" t="s">
        <v>88</v>
      </c>
      <c r="B4" s="176" t="s">
        <v>89</v>
      </c>
      <c r="C4" s="178" t="s">
        <v>90</v>
      </c>
      <c r="D4" s="175" t="s">
        <v>91</v>
      </c>
      <c r="E4" s="175"/>
      <c r="F4" s="175"/>
      <c r="G4" s="185" t="s">
        <v>92</v>
      </c>
      <c r="H4" s="175" t="s">
        <v>93</v>
      </c>
      <c r="I4" s="175" t="s">
        <v>94</v>
      </c>
      <c r="J4" s="175"/>
      <c r="K4" s="176" t="s">
        <v>95</v>
      </c>
      <c r="L4" s="176" t="s">
        <v>96</v>
      </c>
      <c r="M4" s="187" t="s">
        <v>97</v>
      </c>
      <c r="N4" s="188" t="s">
        <v>98</v>
      </c>
      <c r="O4" s="45"/>
      <c r="P4" s="45"/>
    </row>
    <row r="5" spans="1:16" ht="46.5" customHeight="1">
      <c r="A5" s="176"/>
      <c r="B5" s="176"/>
      <c r="C5" s="176"/>
      <c r="D5" s="179" t="s">
        <v>99</v>
      </c>
      <c r="E5" s="181" t="s">
        <v>100</v>
      </c>
      <c r="F5" s="183" t="s">
        <v>101</v>
      </c>
      <c r="G5" s="175"/>
      <c r="H5" s="175"/>
      <c r="I5" s="175"/>
      <c r="J5" s="175"/>
      <c r="K5" s="176"/>
      <c r="L5" s="176"/>
      <c r="M5" s="176"/>
      <c r="N5" s="175"/>
      <c r="O5" s="45"/>
      <c r="P5" s="45"/>
    </row>
    <row r="6" spans="1:16" ht="46.5" customHeight="1">
      <c r="A6" s="177"/>
      <c r="B6" s="177"/>
      <c r="C6" s="177"/>
      <c r="D6" s="180"/>
      <c r="E6" s="182"/>
      <c r="F6" s="184"/>
      <c r="G6" s="186"/>
      <c r="H6" s="186"/>
      <c r="I6" s="85" t="s">
        <v>102</v>
      </c>
      <c r="J6" s="85" t="s">
        <v>103</v>
      </c>
      <c r="K6" s="177"/>
      <c r="L6" s="177"/>
      <c r="M6" s="177"/>
      <c r="N6" s="186"/>
      <c r="O6" s="45"/>
      <c r="P6" s="45"/>
    </row>
    <row r="7" spans="1:16" s="50" customFormat="1" ht="29.25" customHeight="1">
      <c r="A7" s="24"/>
      <c r="B7" s="24" t="s">
        <v>104</v>
      </c>
      <c r="C7" s="25">
        <v>7804.59</v>
      </c>
      <c r="D7" s="25">
        <v>7151.35</v>
      </c>
      <c r="E7" s="25">
        <v>6659.35</v>
      </c>
      <c r="F7" s="25">
        <v>492</v>
      </c>
      <c r="G7" s="25">
        <v>0</v>
      </c>
      <c r="H7" s="25">
        <v>500</v>
      </c>
      <c r="I7" s="89">
        <v>0</v>
      </c>
      <c r="J7" s="89">
        <v>0</v>
      </c>
      <c r="K7" s="25">
        <v>0</v>
      </c>
      <c r="L7" s="25">
        <v>115.24</v>
      </c>
      <c r="M7" s="25">
        <v>0</v>
      </c>
      <c r="N7" s="25">
        <v>38</v>
      </c>
    </row>
    <row r="8" spans="1:16" ht="29.25" customHeight="1">
      <c r="A8" s="24" t="s">
        <v>105</v>
      </c>
      <c r="B8" s="24" t="s">
        <v>106</v>
      </c>
      <c r="C8" s="25">
        <v>726.38</v>
      </c>
      <c r="D8" s="25">
        <v>726.38</v>
      </c>
      <c r="E8" s="25">
        <v>726.38</v>
      </c>
      <c r="F8" s="25">
        <v>0</v>
      </c>
      <c r="G8" s="25">
        <v>0</v>
      </c>
      <c r="H8" s="25">
        <v>0</v>
      </c>
      <c r="I8" s="89">
        <v>0</v>
      </c>
      <c r="J8" s="89">
        <v>0</v>
      </c>
      <c r="K8" s="25">
        <v>0</v>
      </c>
      <c r="L8" s="25">
        <v>0</v>
      </c>
      <c r="M8" s="25">
        <v>0</v>
      </c>
      <c r="N8" s="25">
        <v>0</v>
      </c>
      <c r="O8" s="45"/>
      <c r="P8" s="45"/>
    </row>
    <row r="9" spans="1:16" ht="29.25" customHeight="1">
      <c r="A9" s="24" t="s">
        <v>107</v>
      </c>
      <c r="B9" s="24" t="s">
        <v>108</v>
      </c>
      <c r="C9" s="25">
        <v>2077.88</v>
      </c>
      <c r="D9" s="25">
        <v>2077.88</v>
      </c>
      <c r="E9" s="25">
        <v>2065.88</v>
      </c>
      <c r="F9" s="25">
        <v>12</v>
      </c>
      <c r="G9" s="25">
        <v>0</v>
      </c>
      <c r="H9" s="25">
        <v>0</v>
      </c>
      <c r="I9" s="89">
        <v>0</v>
      </c>
      <c r="J9" s="89">
        <v>0</v>
      </c>
      <c r="K9" s="25">
        <v>0</v>
      </c>
      <c r="L9" s="25">
        <v>0</v>
      </c>
      <c r="M9" s="25">
        <v>0</v>
      </c>
      <c r="N9" s="25">
        <v>0</v>
      </c>
      <c r="O9" s="45"/>
      <c r="P9" s="45"/>
    </row>
    <row r="10" spans="1:16" ht="29.25" customHeight="1">
      <c r="A10" s="24" t="s">
        <v>109</v>
      </c>
      <c r="B10" s="24" t="s">
        <v>110</v>
      </c>
      <c r="C10" s="25">
        <v>706.56</v>
      </c>
      <c r="D10" s="25">
        <v>706.56</v>
      </c>
      <c r="E10" s="25">
        <v>706.56</v>
      </c>
      <c r="F10" s="25">
        <v>0</v>
      </c>
      <c r="G10" s="25">
        <v>0</v>
      </c>
      <c r="H10" s="25">
        <v>0</v>
      </c>
      <c r="I10" s="89">
        <v>0</v>
      </c>
      <c r="J10" s="89">
        <v>0</v>
      </c>
      <c r="K10" s="25">
        <v>0</v>
      </c>
      <c r="L10" s="25">
        <v>0</v>
      </c>
      <c r="M10" s="25">
        <v>0</v>
      </c>
      <c r="N10" s="25">
        <v>0</v>
      </c>
      <c r="O10" s="45"/>
      <c r="P10" s="45"/>
    </row>
    <row r="11" spans="1:16" ht="29.25" customHeight="1">
      <c r="A11" s="24" t="s">
        <v>111</v>
      </c>
      <c r="B11" s="24" t="s">
        <v>112</v>
      </c>
      <c r="C11" s="25">
        <v>107.95</v>
      </c>
      <c r="D11" s="25">
        <v>107.95</v>
      </c>
      <c r="E11" s="25">
        <v>107.95</v>
      </c>
      <c r="F11" s="25">
        <v>0</v>
      </c>
      <c r="G11" s="25">
        <v>0</v>
      </c>
      <c r="H11" s="25">
        <v>0</v>
      </c>
      <c r="I11" s="89">
        <v>0</v>
      </c>
      <c r="J11" s="89">
        <v>0</v>
      </c>
      <c r="K11" s="25">
        <v>0</v>
      </c>
      <c r="L11" s="25">
        <v>0</v>
      </c>
      <c r="M11" s="25">
        <v>0</v>
      </c>
      <c r="N11" s="25">
        <v>0</v>
      </c>
    </row>
    <row r="12" spans="1:16" ht="29.25" customHeight="1">
      <c r="A12" s="24" t="s">
        <v>113</v>
      </c>
      <c r="B12" s="24" t="s">
        <v>114</v>
      </c>
      <c r="C12" s="25">
        <v>61.99</v>
      </c>
      <c r="D12" s="25">
        <v>61.99</v>
      </c>
      <c r="E12" s="25">
        <v>61.99</v>
      </c>
      <c r="F12" s="25">
        <v>0</v>
      </c>
      <c r="G12" s="25">
        <v>0</v>
      </c>
      <c r="H12" s="25">
        <v>0</v>
      </c>
      <c r="I12" s="89">
        <v>0</v>
      </c>
      <c r="J12" s="89">
        <v>0</v>
      </c>
      <c r="K12" s="25">
        <v>0</v>
      </c>
      <c r="L12" s="25">
        <v>0</v>
      </c>
      <c r="M12" s="25">
        <v>0</v>
      </c>
      <c r="N12" s="25">
        <v>0</v>
      </c>
    </row>
    <row r="13" spans="1:16" ht="29.25" customHeight="1">
      <c r="A13" s="24" t="s">
        <v>115</v>
      </c>
      <c r="B13" s="24" t="s">
        <v>116</v>
      </c>
      <c r="C13" s="25">
        <v>226.19</v>
      </c>
      <c r="D13" s="25">
        <v>226.19</v>
      </c>
      <c r="E13" s="25">
        <v>226.19</v>
      </c>
      <c r="F13" s="25">
        <v>0</v>
      </c>
      <c r="G13" s="25">
        <v>0</v>
      </c>
      <c r="H13" s="25">
        <v>0</v>
      </c>
      <c r="I13" s="89">
        <v>0</v>
      </c>
      <c r="J13" s="89">
        <v>0</v>
      </c>
      <c r="K13" s="25">
        <v>0</v>
      </c>
      <c r="L13" s="25">
        <v>0</v>
      </c>
      <c r="M13" s="25">
        <v>0</v>
      </c>
      <c r="N13" s="25">
        <v>0</v>
      </c>
    </row>
    <row r="14" spans="1:16" ht="29.25" customHeight="1">
      <c r="A14" s="24" t="s">
        <v>117</v>
      </c>
      <c r="B14" s="24" t="s">
        <v>118</v>
      </c>
      <c r="C14" s="25">
        <v>599.04999999999995</v>
      </c>
      <c r="D14" s="25">
        <v>599.04999999999995</v>
      </c>
      <c r="E14" s="25">
        <v>599.04999999999995</v>
      </c>
      <c r="F14" s="25">
        <v>0</v>
      </c>
      <c r="G14" s="25">
        <v>0</v>
      </c>
      <c r="H14" s="25">
        <v>0</v>
      </c>
      <c r="I14" s="89">
        <v>0</v>
      </c>
      <c r="J14" s="89">
        <v>0</v>
      </c>
      <c r="K14" s="25">
        <v>0</v>
      </c>
      <c r="L14" s="25">
        <v>0</v>
      </c>
      <c r="M14" s="25">
        <v>0</v>
      </c>
      <c r="N14" s="25">
        <v>0</v>
      </c>
    </row>
    <row r="15" spans="1:16" ht="29.25" customHeight="1">
      <c r="A15" s="24" t="s">
        <v>119</v>
      </c>
      <c r="B15" s="24" t="s">
        <v>120</v>
      </c>
      <c r="C15" s="25">
        <v>2566.98</v>
      </c>
      <c r="D15" s="25">
        <v>2566.98</v>
      </c>
      <c r="E15" s="25">
        <v>2086.98</v>
      </c>
      <c r="F15" s="25">
        <v>480</v>
      </c>
      <c r="G15" s="25">
        <v>0</v>
      </c>
      <c r="H15" s="25">
        <v>0</v>
      </c>
      <c r="I15" s="89">
        <v>0</v>
      </c>
      <c r="J15" s="89">
        <v>0</v>
      </c>
      <c r="K15" s="25">
        <v>0</v>
      </c>
      <c r="L15" s="25">
        <v>0</v>
      </c>
      <c r="M15" s="25">
        <v>0</v>
      </c>
      <c r="N15" s="25">
        <v>0</v>
      </c>
    </row>
    <row r="16" spans="1:16" ht="29.25" customHeight="1">
      <c r="A16" s="24" t="s">
        <v>121</v>
      </c>
      <c r="B16" s="24" t="s">
        <v>122</v>
      </c>
      <c r="C16" s="25">
        <v>668.7</v>
      </c>
      <c r="D16" s="25">
        <v>15.5</v>
      </c>
      <c r="E16" s="25">
        <v>15.5</v>
      </c>
      <c r="F16" s="25">
        <v>0</v>
      </c>
      <c r="G16" s="25">
        <v>0</v>
      </c>
      <c r="H16" s="25">
        <v>500</v>
      </c>
      <c r="I16" s="89">
        <v>0</v>
      </c>
      <c r="J16" s="89">
        <v>0</v>
      </c>
      <c r="K16" s="25">
        <v>0</v>
      </c>
      <c r="L16" s="25">
        <v>115.2</v>
      </c>
      <c r="M16" s="25">
        <v>0</v>
      </c>
      <c r="N16" s="25">
        <v>38</v>
      </c>
    </row>
    <row r="17" spans="1:14" ht="29.25" customHeight="1">
      <c r="A17" s="24" t="s">
        <v>123</v>
      </c>
      <c r="B17" s="24" t="s">
        <v>124</v>
      </c>
      <c r="C17" s="25">
        <v>62.91</v>
      </c>
      <c r="D17" s="25">
        <v>62.87</v>
      </c>
      <c r="E17" s="25">
        <v>62.87</v>
      </c>
      <c r="F17" s="25">
        <v>0</v>
      </c>
      <c r="G17" s="25">
        <v>0</v>
      </c>
      <c r="H17" s="25">
        <v>0</v>
      </c>
      <c r="I17" s="89">
        <v>0</v>
      </c>
      <c r="J17" s="89">
        <v>0</v>
      </c>
      <c r="K17" s="25">
        <v>0</v>
      </c>
      <c r="L17" s="25">
        <v>0.04</v>
      </c>
      <c r="M17" s="25">
        <v>0</v>
      </c>
      <c r="N17" s="25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12" type="noConversion"/>
  <printOptions horizontalCentered="1"/>
  <pageMargins left="0.39305555555555599" right="0.39305555555555599" top="0.59027777777777801" bottom="0.59027777777777801" header="0.39305555555555599" footer="0.3930555555555559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"/>
  <sheetViews>
    <sheetView showGridLines="0" workbookViewId="0">
      <selection activeCell="E21" sqref="E21"/>
    </sheetView>
  </sheetViews>
  <sheetFormatPr defaultColWidth="9.1640625" defaultRowHeight="11.25"/>
  <cols>
    <col min="1" max="2" width="9.1640625" style="1" customWidth="1"/>
    <col min="3" max="3" width="38.33203125" style="1" customWidth="1"/>
    <col min="4" max="6" width="19.33203125" style="1" customWidth="1"/>
    <col min="7" max="7" width="18" style="1" customWidth="1"/>
    <col min="8" max="8" width="10.83203125" style="1" customWidth="1"/>
    <col min="9" max="9" width="18" style="1" customWidth="1"/>
    <col min="10" max="11" width="9.5" style="1" customWidth="1"/>
    <col min="12" max="12" width="11.6640625" style="1" customWidth="1"/>
    <col min="13" max="13" width="18" style="1" customWidth="1"/>
    <col min="14" max="14" width="13.83203125" style="1" customWidth="1"/>
    <col min="15" max="15" width="15.33203125" style="1" customWidth="1"/>
    <col min="16" max="17" width="6.6640625" style="1" customWidth="1"/>
    <col min="18" max="16384" width="9.1640625" style="1"/>
  </cols>
  <sheetData>
    <row r="1" spans="1:17" ht="23.1" customHeight="1">
      <c r="A1" s="45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45"/>
      <c r="N1" s="45"/>
      <c r="O1" s="31" t="s">
        <v>125</v>
      </c>
      <c r="P1" s="45"/>
      <c r="Q1" s="45"/>
    </row>
    <row r="2" spans="1:17" ht="23.1" customHeight="1">
      <c r="A2" s="189" t="s">
        <v>126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21"/>
      <c r="Q2" s="45"/>
    </row>
    <row r="3" spans="1:17" ht="23.1" customHeight="1">
      <c r="A3" s="83"/>
      <c r="B3" s="84"/>
      <c r="C3" s="37"/>
      <c r="D3" s="84"/>
      <c r="E3" s="37"/>
      <c r="F3" s="37"/>
      <c r="G3" s="37"/>
      <c r="H3" s="37"/>
      <c r="I3" s="84"/>
      <c r="J3" s="84"/>
      <c r="K3" s="37"/>
      <c r="L3" s="37"/>
      <c r="M3" s="45"/>
      <c r="N3" s="190" t="s">
        <v>87</v>
      </c>
      <c r="O3" s="190"/>
      <c r="P3" s="37"/>
      <c r="Q3" s="45"/>
    </row>
    <row r="4" spans="1:17" ht="24.75" customHeight="1">
      <c r="A4" s="191" t="s">
        <v>127</v>
      </c>
      <c r="B4" s="193" t="s">
        <v>88</v>
      </c>
      <c r="C4" s="195" t="s">
        <v>128</v>
      </c>
      <c r="D4" s="193" t="s">
        <v>129</v>
      </c>
      <c r="E4" s="175" t="s">
        <v>91</v>
      </c>
      <c r="F4" s="175"/>
      <c r="G4" s="175"/>
      <c r="H4" s="185" t="s">
        <v>92</v>
      </c>
      <c r="I4" s="176" t="s">
        <v>93</v>
      </c>
      <c r="J4" s="176" t="s">
        <v>94</v>
      </c>
      <c r="K4" s="176"/>
      <c r="L4" s="176" t="s">
        <v>95</v>
      </c>
      <c r="M4" s="191" t="s">
        <v>96</v>
      </c>
      <c r="N4" s="201" t="s">
        <v>97</v>
      </c>
      <c r="O4" s="201" t="s">
        <v>98</v>
      </c>
      <c r="P4" s="45"/>
      <c r="Q4" s="45"/>
    </row>
    <row r="5" spans="1:17" ht="24.75" customHeight="1">
      <c r="A5" s="191"/>
      <c r="B5" s="193"/>
      <c r="C5" s="195"/>
      <c r="D5" s="197"/>
      <c r="E5" s="179" t="s">
        <v>130</v>
      </c>
      <c r="F5" s="199" t="s">
        <v>100</v>
      </c>
      <c r="G5" s="188" t="s">
        <v>101</v>
      </c>
      <c r="H5" s="175"/>
      <c r="I5" s="176"/>
      <c r="J5" s="176"/>
      <c r="K5" s="176"/>
      <c r="L5" s="176"/>
      <c r="M5" s="191"/>
      <c r="N5" s="191"/>
      <c r="O5" s="191"/>
      <c r="P5" s="45"/>
      <c r="Q5" s="45"/>
    </row>
    <row r="6" spans="1:17" ht="39" customHeight="1">
      <c r="A6" s="192"/>
      <c r="B6" s="194"/>
      <c r="C6" s="196"/>
      <c r="D6" s="198"/>
      <c r="E6" s="180"/>
      <c r="F6" s="200"/>
      <c r="G6" s="186"/>
      <c r="H6" s="186"/>
      <c r="I6" s="177"/>
      <c r="J6" s="88" t="s">
        <v>102</v>
      </c>
      <c r="K6" s="88" t="s">
        <v>103</v>
      </c>
      <c r="L6" s="177"/>
      <c r="M6" s="192"/>
      <c r="N6" s="192"/>
      <c r="O6" s="192"/>
      <c r="P6" s="45"/>
      <c r="Q6" s="45"/>
    </row>
    <row r="7" spans="1:17" s="50" customFormat="1" ht="29.25" customHeight="1">
      <c r="A7" s="23"/>
      <c r="B7" s="24"/>
      <c r="C7" s="23" t="s">
        <v>104</v>
      </c>
      <c r="D7" s="25">
        <v>7804.59</v>
      </c>
      <c r="E7" s="25">
        <v>7151.35</v>
      </c>
      <c r="F7" s="25">
        <v>6659.34</v>
      </c>
      <c r="G7" s="25">
        <v>492</v>
      </c>
      <c r="H7" s="25">
        <v>0</v>
      </c>
      <c r="I7" s="25">
        <v>500</v>
      </c>
      <c r="J7" s="25">
        <v>0</v>
      </c>
      <c r="K7" s="25">
        <v>0</v>
      </c>
      <c r="L7" s="25">
        <v>0</v>
      </c>
      <c r="M7" s="25">
        <v>115.24</v>
      </c>
      <c r="N7" s="25">
        <v>0</v>
      </c>
      <c r="O7" s="25">
        <v>38</v>
      </c>
    </row>
    <row r="8" spans="1:17" ht="29.25" customHeight="1">
      <c r="A8" s="137">
        <v>2120199</v>
      </c>
      <c r="B8" s="24" t="s">
        <v>105</v>
      </c>
      <c r="C8" s="137" t="s">
        <v>106</v>
      </c>
      <c r="D8" s="25">
        <v>726.38</v>
      </c>
      <c r="E8" s="25">
        <v>726.38</v>
      </c>
      <c r="F8" s="25">
        <v>726.38</v>
      </c>
      <c r="G8" s="87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45"/>
      <c r="Q8" s="45"/>
    </row>
    <row r="9" spans="1:17" ht="29.25" customHeight="1">
      <c r="A9" s="137">
        <v>2120199</v>
      </c>
      <c r="B9" s="24" t="s">
        <v>107</v>
      </c>
      <c r="C9" s="86" t="s">
        <v>108</v>
      </c>
      <c r="D9" s="25">
        <v>2077.88</v>
      </c>
      <c r="E9" s="25">
        <v>2077.88</v>
      </c>
      <c r="F9" s="25">
        <v>2065.88</v>
      </c>
      <c r="G9" s="87">
        <v>12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45"/>
      <c r="Q9" s="45"/>
    </row>
    <row r="10" spans="1:17" ht="29.25" customHeight="1">
      <c r="A10" s="137">
        <v>2120199</v>
      </c>
      <c r="B10" s="24" t="s">
        <v>109</v>
      </c>
      <c r="C10" s="86" t="s">
        <v>110</v>
      </c>
      <c r="D10" s="25">
        <v>706.56</v>
      </c>
      <c r="E10" s="25">
        <v>706.56</v>
      </c>
      <c r="F10" s="25">
        <v>706.56</v>
      </c>
      <c r="G10" s="87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45"/>
      <c r="Q10" s="45"/>
    </row>
    <row r="11" spans="1:17" ht="29.25" customHeight="1">
      <c r="A11" s="137">
        <v>2120199</v>
      </c>
      <c r="B11" s="24" t="s">
        <v>111</v>
      </c>
      <c r="C11" s="86" t="s">
        <v>112</v>
      </c>
      <c r="D11" s="25">
        <v>107.95</v>
      </c>
      <c r="E11" s="25">
        <v>107.95</v>
      </c>
      <c r="F11" s="25">
        <v>107.95</v>
      </c>
      <c r="G11" s="87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</row>
    <row r="12" spans="1:17" ht="29.25" customHeight="1">
      <c r="A12" s="137">
        <v>2120199</v>
      </c>
      <c r="B12" s="24" t="s">
        <v>113</v>
      </c>
      <c r="C12" s="86" t="s">
        <v>114</v>
      </c>
      <c r="D12" s="25">
        <v>61.99</v>
      </c>
      <c r="E12" s="25">
        <v>61.99</v>
      </c>
      <c r="F12" s="25">
        <v>61.99</v>
      </c>
      <c r="G12" s="87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</row>
    <row r="13" spans="1:17" ht="29.25" customHeight="1">
      <c r="A13" s="137">
        <v>2120199</v>
      </c>
      <c r="B13" s="24" t="s">
        <v>115</v>
      </c>
      <c r="C13" s="86" t="s">
        <v>116</v>
      </c>
      <c r="D13" s="25">
        <v>226.19</v>
      </c>
      <c r="E13" s="25">
        <v>226.19</v>
      </c>
      <c r="F13" s="25">
        <v>226.19</v>
      </c>
      <c r="G13" s="87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</row>
    <row r="14" spans="1:17" ht="29.25" customHeight="1">
      <c r="A14" s="137">
        <v>2120199</v>
      </c>
      <c r="B14" s="24" t="s">
        <v>117</v>
      </c>
      <c r="C14" s="86" t="s">
        <v>118</v>
      </c>
      <c r="D14" s="25">
        <v>599.04999999999995</v>
      </c>
      <c r="E14" s="25">
        <v>599.04999999999995</v>
      </c>
      <c r="F14" s="25">
        <v>599.04999999999995</v>
      </c>
      <c r="G14" s="87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</row>
    <row r="15" spans="1:17" ht="29.25" customHeight="1">
      <c r="A15" s="137">
        <v>2120199</v>
      </c>
      <c r="B15" s="24" t="s">
        <v>119</v>
      </c>
      <c r="C15" s="86" t="s">
        <v>120</v>
      </c>
      <c r="D15" s="25">
        <v>2566.98</v>
      </c>
      <c r="E15" s="25">
        <v>2566.98</v>
      </c>
      <c r="F15" s="25">
        <v>2086.98</v>
      </c>
      <c r="G15" s="87">
        <v>480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</row>
    <row r="16" spans="1:17" ht="29.25" customHeight="1">
      <c r="A16" s="137">
        <v>2120199</v>
      </c>
      <c r="B16" s="24" t="s">
        <v>121</v>
      </c>
      <c r="C16" s="86" t="s">
        <v>122</v>
      </c>
      <c r="D16" s="25">
        <v>668.7</v>
      </c>
      <c r="E16" s="25">
        <v>15.5</v>
      </c>
      <c r="F16" s="25">
        <v>15.5</v>
      </c>
      <c r="G16" s="87">
        <v>0</v>
      </c>
      <c r="H16" s="25">
        <v>0</v>
      </c>
      <c r="I16" s="25">
        <v>500</v>
      </c>
      <c r="J16" s="25">
        <v>0</v>
      </c>
      <c r="K16" s="25">
        <v>0</v>
      </c>
      <c r="L16" s="25">
        <v>0</v>
      </c>
      <c r="M16" s="25">
        <v>115.2</v>
      </c>
      <c r="N16" s="25">
        <v>0</v>
      </c>
      <c r="O16" s="25">
        <v>38</v>
      </c>
    </row>
    <row r="17" spans="1:15" ht="29.25" customHeight="1">
      <c r="A17" s="137">
        <v>2120199</v>
      </c>
      <c r="B17" s="24" t="s">
        <v>123</v>
      </c>
      <c r="C17" s="86" t="s">
        <v>124</v>
      </c>
      <c r="D17" s="25">
        <v>62.91</v>
      </c>
      <c r="E17" s="25">
        <v>62.87</v>
      </c>
      <c r="F17" s="25">
        <v>62.87</v>
      </c>
      <c r="G17" s="87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0.04</v>
      </c>
      <c r="N17" s="25">
        <v>0</v>
      </c>
      <c r="O17" s="25">
        <v>0</v>
      </c>
    </row>
  </sheetData>
  <sheetProtection formatCells="0" formatColumns="0" formatRows="0"/>
  <mergeCells count="17"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</mergeCells>
  <phoneticPr fontId="12" type="noConversion"/>
  <printOptions horizontalCentered="1"/>
  <pageMargins left="0.39305555555555599" right="0.39305555555555599" top="0.98402777777777795" bottom="0.47152777777777799" header="0.35416666666666702" footer="0.31388888888888899"/>
  <pageSetup paperSize="9" scale="51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C15" sqref="C15"/>
    </sheetView>
  </sheetViews>
  <sheetFormatPr defaultColWidth="9.33203125" defaultRowHeight="11.25"/>
  <cols>
    <col min="1" max="1" width="26.33203125" customWidth="1"/>
    <col min="2" max="2" width="20.6640625" customWidth="1"/>
    <col min="3" max="3" width="33.1640625" customWidth="1"/>
    <col min="4" max="4" width="22.33203125" customWidth="1"/>
    <col min="5" max="5" width="33.83203125" customWidth="1"/>
    <col min="6" max="6" width="17.6640625" customWidth="1"/>
  </cols>
  <sheetData>
    <row r="1" spans="1:6" ht="12">
      <c r="F1" s="66" t="s">
        <v>131</v>
      </c>
    </row>
    <row r="2" spans="1:6" ht="22.5">
      <c r="A2" s="202" t="s">
        <v>132</v>
      </c>
      <c r="B2" s="202"/>
      <c r="C2" s="202"/>
      <c r="D2" s="202"/>
      <c r="E2" s="202"/>
      <c r="F2" s="202"/>
    </row>
    <row r="3" spans="1:6" ht="12">
      <c r="A3" s="203"/>
      <c r="B3" s="203"/>
      <c r="C3" s="203"/>
      <c r="D3" s="67"/>
      <c r="E3" s="67"/>
      <c r="F3" s="68" t="s">
        <v>3</v>
      </c>
    </row>
    <row r="4" spans="1:6" ht="21" customHeight="1">
      <c r="A4" s="69" t="s">
        <v>4</v>
      </c>
      <c r="B4" s="69"/>
      <c r="C4" s="69" t="s">
        <v>5</v>
      </c>
      <c r="D4" s="69"/>
      <c r="E4" s="69"/>
      <c r="F4" s="69"/>
    </row>
    <row r="5" spans="1:6" ht="33" customHeight="1">
      <c r="A5" s="70" t="s">
        <v>6</v>
      </c>
      <c r="B5" s="70" t="s">
        <v>7</v>
      </c>
      <c r="C5" s="71" t="s">
        <v>6</v>
      </c>
      <c r="D5" s="70" t="s">
        <v>104</v>
      </c>
      <c r="E5" s="71" t="s">
        <v>133</v>
      </c>
      <c r="F5" s="70" t="s">
        <v>134</v>
      </c>
    </row>
    <row r="6" spans="1:6" ht="25.5" customHeight="1">
      <c r="A6" s="72" t="s">
        <v>135</v>
      </c>
      <c r="B6" s="73" t="str">
        <f>TEXT((71513407.44)/10000,"0.00")</f>
        <v>7151.34</v>
      </c>
      <c r="C6" s="72" t="s">
        <v>12</v>
      </c>
      <c r="D6" s="74"/>
      <c r="E6" s="74"/>
      <c r="F6" s="75"/>
    </row>
    <row r="7" spans="1:6" ht="25.5" customHeight="1">
      <c r="A7" s="72" t="s">
        <v>15</v>
      </c>
      <c r="B7" s="73" t="str">
        <f>TEXT((66593407.44)/10000,"0.00")</f>
        <v>6659.34</v>
      </c>
      <c r="C7" s="76" t="s">
        <v>136</v>
      </c>
      <c r="D7" s="77"/>
      <c r="E7" s="77"/>
      <c r="F7" s="78"/>
    </row>
    <row r="8" spans="1:6" ht="25.5" customHeight="1">
      <c r="A8" s="72" t="s">
        <v>137</v>
      </c>
      <c r="B8" s="73" t="str">
        <f>TEXT((4920000)/10000,"0.00")</f>
        <v>492.00</v>
      </c>
      <c r="C8" s="72" t="s">
        <v>138</v>
      </c>
      <c r="D8" s="77"/>
      <c r="E8" s="77"/>
      <c r="F8" s="78"/>
    </row>
    <row r="9" spans="1:6" ht="25.5" customHeight="1">
      <c r="A9" s="72" t="s">
        <v>23</v>
      </c>
      <c r="B9" s="73"/>
      <c r="C9" s="72" t="s">
        <v>139</v>
      </c>
      <c r="D9" s="77"/>
      <c r="E9" s="77"/>
      <c r="F9" s="78"/>
    </row>
    <row r="10" spans="1:6" ht="25.5" customHeight="1">
      <c r="A10" s="72"/>
      <c r="B10" s="73"/>
      <c r="C10" s="72" t="s">
        <v>140</v>
      </c>
      <c r="D10" s="77"/>
      <c r="E10" s="77"/>
      <c r="F10" s="78"/>
    </row>
    <row r="11" spans="1:6" ht="25.5" customHeight="1">
      <c r="A11" s="72"/>
      <c r="B11" s="73"/>
      <c r="C11" s="72" t="s">
        <v>141</v>
      </c>
      <c r="D11" s="77"/>
      <c r="E11" s="77"/>
      <c r="F11" s="78"/>
    </row>
    <row r="12" spans="1:6" ht="25.5" customHeight="1">
      <c r="A12" s="72"/>
      <c r="B12" s="73"/>
      <c r="C12" s="72" t="s">
        <v>142</v>
      </c>
      <c r="D12" s="77"/>
      <c r="E12" s="77"/>
      <c r="F12" s="78"/>
    </row>
    <row r="13" spans="1:6" ht="25.5" customHeight="1">
      <c r="A13" s="72"/>
      <c r="B13" s="73"/>
      <c r="C13" s="72" t="s">
        <v>143</v>
      </c>
      <c r="D13" s="77"/>
      <c r="E13" s="77"/>
      <c r="F13" s="78"/>
    </row>
    <row r="14" spans="1:6" ht="25.5" customHeight="1">
      <c r="A14" s="79"/>
      <c r="B14" s="73"/>
      <c r="C14" s="72" t="s">
        <v>144</v>
      </c>
      <c r="D14" s="77"/>
      <c r="E14" s="77"/>
      <c r="F14" s="78"/>
    </row>
    <row r="15" spans="1:6" ht="25.5" customHeight="1">
      <c r="A15" s="72"/>
      <c r="B15" s="73"/>
      <c r="C15" s="72" t="s">
        <v>145</v>
      </c>
      <c r="D15" s="77" t="str">
        <f>TEXT((71513407.44)/10000,"0.00")</f>
        <v>7151.34</v>
      </c>
      <c r="E15" s="77" t="str">
        <f>TEXT((71513407.44)/10000,"0.00")</f>
        <v>7151.34</v>
      </c>
      <c r="F15" s="78"/>
    </row>
    <row r="16" spans="1:6" ht="25.5" customHeight="1">
      <c r="A16" s="72"/>
      <c r="B16" s="73"/>
      <c r="C16" s="72" t="s">
        <v>146</v>
      </c>
      <c r="D16" s="77"/>
      <c r="E16" s="77"/>
      <c r="F16" s="78"/>
    </row>
    <row r="17" spans="1:6" ht="25.5" customHeight="1">
      <c r="A17" s="72"/>
      <c r="B17" s="73"/>
      <c r="C17" s="72" t="s">
        <v>147</v>
      </c>
      <c r="D17" s="77"/>
      <c r="E17" s="77"/>
      <c r="F17" s="78"/>
    </row>
    <row r="18" spans="1:6" ht="25.5" customHeight="1">
      <c r="A18" s="72"/>
      <c r="B18" s="73"/>
      <c r="C18" s="80" t="s">
        <v>148</v>
      </c>
      <c r="D18" s="77"/>
      <c r="E18" s="77"/>
      <c r="F18" s="78"/>
    </row>
    <row r="19" spans="1:6" ht="25.5" customHeight="1">
      <c r="A19" s="72"/>
      <c r="B19" s="73"/>
      <c r="C19" s="80" t="s">
        <v>149</v>
      </c>
      <c r="D19" s="77"/>
      <c r="E19" s="77"/>
      <c r="F19" s="78"/>
    </row>
    <row r="20" spans="1:6" ht="25.5" customHeight="1">
      <c r="A20" s="72"/>
      <c r="B20" s="73"/>
      <c r="C20" s="80" t="s">
        <v>150</v>
      </c>
      <c r="D20" s="77"/>
      <c r="E20" s="77"/>
      <c r="F20" s="78"/>
    </row>
    <row r="21" spans="1:6" ht="25.5" customHeight="1">
      <c r="A21" s="72"/>
      <c r="B21" s="73"/>
      <c r="C21" s="80" t="s">
        <v>151</v>
      </c>
      <c r="D21" s="77"/>
      <c r="E21" s="77"/>
      <c r="F21" s="78"/>
    </row>
    <row r="22" spans="1:6" ht="25.5" customHeight="1">
      <c r="A22" s="72"/>
      <c r="B22" s="73"/>
      <c r="C22" s="80" t="s">
        <v>152</v>
      </c>
      <c r="D22" s="77"/>
      <c r="E22" s="77"/>
      <c r="F22" s="78"/>
    </row>
    <row r="23" spans="1:6" ht="25.5" customHeight="1">
      <c r="A23" s="72"/>
      <c r="B23" s="73"/>
      <c r="C23" s="80" t="s">
        <v>153</v>
      </c>
      <c r="D23" s="77"/>
      <c r="E23" s="77"/>
      <c r="F23" s="78"/>
    </row>
    <row r="24" spans="1:6" ht="25.5" customHeight="1">
      <c r="A24" s="72"/>
      <c r="B24" s="73"/>
      <c r="C24" s="80" t="s">
        <v>154</v>
      </c>
      <c r="D24" s="77"/>
      <c r="E24" s="77"/>
      <c r="F24" s="78"/>
    </row>
    <row r="25" spans="1:6" ht="25.5" customHeight="1">
      <c r="A25" s="72"/>
      <c r="B25" s="73"/>
      <c r="C25" s="80" t="s">
        <v>155</v>
      </c>
      <c r="D25" s="77"/>
      <c r="E25" s="77"/>
      <c r="F25" s="78"/>
    </row>
    <row r="26" spans="1:6" ht="25.5" customHeight="1">
      <c r="A26" s="81" t="s">
        <v>78</v>
      </c>
      <c r="B26" s="73" t="str">
        <f>TEXT((71513407.44)/10000,"0.00")</f>
        <v>7151.34</v>
      </c>
      <c r="C26" s="81" t="s">
        <v>79</v>
      </c>
      <c r="D26" s="77" t="str">
        <f>TEXT((71513407.44)/10000,"0.00")</f>
        <v>7151.34</v>
      </c>
      <c r="E26" s="77" t="str">
        <f>TEXT((71513407.44)/10000,"0.00")</f>
        <v>7151.34</v>
      </c>
      <c r="F26" s="78"/>
    </row>
    <row r="27" spans="1:6" ht="13.5">
      <c r="A27" s="82"/>
      <c r="B27" s="82"/>
      <c r="C27" s="82"/>
      <c r="D27" s="82"/>
      <c r="E27" s="82"/>
    </row>
    <row r="28" spans="1:6" ht="13.5">
      <c r="A28" s="82"/>
      <c r="B28" s="82"/>
      <c r="C28" s="82"/>
      <c r="D28" s="82"/>
      <c r="E28" s="82"/>
    </row>
    <row r="29" spans="1:6" ht="13.5">
      <c r="A29" s="82"/>
      <c r="B29" s="82"/>
      <c r="C29" s="82"/>
      <c r="D29" s="82"/>
      <c r="E29" s="82"/>
    </row>
    <row r="30" spans="1:6" ht="13.5">
      <c r="A30" s="82"/>
      <c r="B30" s="82"/>
      <c r="C30" s="82"/>
      <c r="D30" s="82"/>
      <c r="E30" s="82"/>
    </row>
    <row r="31" spans="1:6" ht="13.5">
      <c r="A31" s="82"/>
      <c r="B31" s="82"/>
      <c r="C31" s="82"/>
      <c r="D31" s="82"/>
      <c r="E31" s="82"/>
    </row>
    <row r="32" spans="1:6" ht="13.5">
      <c r="A32" s="82"/>
      <c r="B32" s="82"/>
      <c r="C32" s="82"/>
      <c r="D32" s="82"/>
      <c r="E32" s="82"/>
    </row>
  </sheetData>
  <mergeCells count="2">
    <mergeCell ref="A2:F2"/>
    <mergeCell ref="A3:C3"/>
  </mergeCells>
  <phoneticPr fontId="1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showGridLines="0" workbookViewId="0">
      <selection activeCell="I22" sqref="I22"/>
    </sheetView>
  </sheetViews>
  <sheetFormatPr defaultColWidth="9.1640625" defaultRowHeight="11.25"/>
  <cols>
    <col min="1" max="2" width="12.83203125" style="1" customWidth="1"/>
    <col min="3" max="3" width="35.6640625" style="1" customWidth="1"/>
    <col min="4" max="4" width="14.83203125" style="1" customWidth="1"/>
    <col min="5" max="6" width="15.5" style="1" customWidth="1"/>
    <col min="7" max="7" width="14.33203125" style="1" customWidth="1"/>
    <col min="8" max="8" width="12" style="1" customWidth="1"/>
    <col min="9" max="10" width="15.5" style="1" customWidth="1"/>
    <col min="11" max="11" width="13.83203125" style="1" customWidth="1"/>
    <col min="12" max="12" width="11.6640625" style="1" customWidth="1"/>
    <col min="13" max="13" width="11.83203125" style="1" customWidth="1"/>
    <col min="14" max="14" width="9.5" style="1" customWidth="1"/>
    <col min="15" max="15" width="11.83203125" style="1" customWidth="1"/>
    <col min="16" max="16" width="12" style="1" customWidth="1"/>
    <col min="17" max="17" width="11.6640625" style="1" customWidth="1"/>
    <col min="18" max="18" width="14.33203125" style="1" customWidth="1"/>
    <col min="19" max="22" width="10.33203125" style="1" customWidth="1"/>
    <col min="23" max="24" width="6.83203125" style="1" customWidth="1"/>
    <col min="25" max="16384" width="9.1640625" style="1"/>
  </cols>
  <sheetData>
    <row r="1" spans="1:24" ht="24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8"/>
      <c r="R1" s="28"/>
      <c r="S1" s="29"/>
      <c r="T1" s="29"/>
      <c r="U1" s="35"/>
      <c r="V1" s="51" t="s">
        <v>156</v>
      </c>
      <c r="W1" s="29"/>
      <c r="X1" s="29"/>
    </row>
    <row r="2" spans="1:24" ht="24.75" customHeight="1">
      <c r="A2" s="173" t="s">
        <v>157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29"/>
      <c r="X2" s="29"/>
    </row>
    <row r="3" spans="1:24" ht="24.75" customHeight="1">
      <c r="A3" s="2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0"/>
      <c r="R3" s="30"/>
      <c r="S3" s="32"/>
      <c r="T3" s="32"/>
      <c r="U3" s="32"/>
      <c r="V3" s="65" t="s">
        <v>87</v>
      </c>
      <c r="W3" s="32"/>
      <c r="X3" s="32"/>
    </row>
    <row r="4" spans="1:24" ht="24.75" customHeight="1">
      <c r="A4" s="205" t="s">
        <v>127</v>
      </c>
      <c r="B4" s="206" t="s">
        <v>88</v>
      </c>
      <c r="C4" s="207" t="s">
        <v>128</v>
      </c>
      <c r="D4" s="204" t="s">
        <v>90</v>
      </c>
      <c r="E4" s="204" t="s">
        <v>158</v>
      </c>
      <c r="F4" s="204"/>
      <c r="G4" s="204"/>
      <c r="H4" s="204"/>
      <c r="I4" s="191" t="s">
        <v>159</v>
      </c>
      <c r="J4" s="191"/>
      <c r="K4" s="191"/>
      <c r="L4" s="191"/>
      <c r="M4" s="191"/>
      <c r="N4" s="191"/>
      <c r="O4" s="191"/>
      <c r="P4" s="191"/>
      <c r="Q4" s="191"/>
      <c r="R4" s="191"/>
      <c r="S4" s="206" t="s">
        <v>160</v>
      </c>
      <c r="T4" s="191" t="s">
        <v>161</v>
      </c>
      <c r="U4" s="213" t="s">
        <v>162</v>
      </c>
      <c r="V4" s="191" t="s">
        <v>163</v>
      </c>
      <c r="W4" s="32"/>
      <c r="X4" s="32"/>
    </row>
    <row r="5" spans="1:24" ht="24.75" customHeight="1">
      <c r="A5" s="205"/>
      <c r="B5" s="206"/>
      <c r="C5" s="207"/>
      <c r="D5" s="191"/>
      <c r="E5" s="208" t="s">
        <v>104</v>
      </c>
      <c r="F5" s="201" t="s">
        <v>164</v>
      </c>
      <c r="G5" s="201" t="s">
        <v>165</v>
      </c>
      <c r="H5" s="201" t="s">
        <v>166</v>
      </c>
      <c r="I5" s="201" t="s">
        <v>104</v>
      </c>
      <c r="J5" s="210" t="s">
        <v>167</v>
      </c>
      <c r="K5" s="210" t="s">
        <v>168</v>
      </c>
      <c r="L5" s="210" t="s">
        <v>169</v>
      </c>
      <c r="M5" s="212" t="s">
        <v>170</v>
      </c>
      <c r="N5" s="201" t="s">
        <v>171</v>
      </c>
      <c r="O5" s="201" t="s">
        <v>172</v>
      </c>
      <c r="P5" s="201" t="s">
        <v>173</v>
      </c>
      <c r="Q5" s="201" t="s">
        <v>174</v>
      </c>
      <c r="R5" s="183" t="s">
        <v>175</v>
      </c>
      <c r="S5" s="204"/>
      <c r="T5" s="191"/>
      <c r="U5" s="213"/>
      <c r="V5" s="191"/>
      <c r="W5" s="32"/>
      <c r="X5" s="32"/>
    </row>
    <row r="6" spans="1:24" ht="30.75" customHeight="1">
      <c r="A6" s="205"/>
      <c r="B6" s="206"/>
      <c r="C6" s="207"/>
      <c r="D6" s="191"/>
      <c r="E6" s="209"/>
      <c r="F6" s="191"/>
      <c r="G6" s="191"/>
      <c r="H6" s="191"/>
      <c r="I6" s="191"/>
      <c r="J6" s="211"/>
      <c r="K6" s="211"/>
      <c r="L6" s="211"/>
      <c r="M6" s="210"/>
      <c r="N6" s="191"/>
      <c r="O6" s="191"/>
      <c r="P6" s="191"/>
      <c r="Q6" s="191"/>
      <c r="R6" s="204"/>
      <c r="S6" s="204"/>
      <c r="T6" s="191"/>
      <c r="U6" s="213"/>
      <c r="V6" s="191"/>
      <c r="W6" s="29"/>
      <c r="X6" s="29"/>
    </row>
    <row r="7" spans="1:24" ht="27" customHeight="1">
      <c r="A7" s="63"/>
      <c r="B7" s="64"/>
      <c r="C7" s="63" t="s">
        <v>104</v>
      </c>
      <c r="D7" s="49">
        <v>7804.59</v>
      </c>
      <c r="E7" s="49">
        <v>4703.09</v>
      </c>
      <c r="F7" s="49">
        <v>4027.81</v>
      </c>
      <c r="G7" s="49">
        <v>661.24</v>
      </c>
      <c r="H7" s="49">
        <v>14.04</v>
      </c>
      <c r="I7" s="49">
        <v>3101.5</v>
      </c>
      <c r="J7" s="49">
        <v>2879.5</v>
      </c>
      <c r="K7" s="49">
        <v>9.5</v>
      </c>
      <c r="L7" s="49">
        <v>0</v>
      </c>
      <c r="M7" s="49">
        <v>0</v>
      </c>
      <c r="N7" s="49">
        <v>0</v>
      </c>
      <c r="O7" s="49">
        <v>0</v>
      </c>
      <c r="P7" s="49">
        <v>18</v>
      </c>
      <c r="Q7" s="49">
        <v>0</v>
      </c>
      <c r="R7" s="49">
        <v>194.5</v>
      </c>
      <c r="S7" s="49">
        <v>0</v>
      </c>
      <c r="T7" s="49">
        <v>0</v>
      </c>
      <c r="U7" s="49">
        <v>0</v>
      </c>
      <c r="V7" s="49">
        <v>0</v>
      </c>
    </row>
    <row r="8" spans="1:24" ht="27" customHeight="1">
      <c r="A8" s="137">
        <v>2120199</v>
      </c>
      <c r="B8" s="64" t="s">
        <v>105</v>
      </c>
      <c r="C8" s="63" t="s">
        <v>106</v>
      </c>
      <c r="D8" s="49">
        <v>726.38</v>
      </c>
      <c r="E8" s="49">
        <v>348.88</v>
      </c>
      <c r="F8" s="49">
        <v>296.51</v>
      </c>
      <c r="G8" s="49">
        <v>48.49</v>
      </c>
      <c r="H8" s="49">
        <v>3.88</v>
      </c>
      <c r="I8" s="49">
        <v>377.5</v>
      </c>
      <c r="J8" s="49">
        <v>355</v>
      </c>
      <c r="K8" s="49">
        <v>4.5</v>
      </c>
      <c r="L8" s="49">
        <v>0</v>
      </c>
      <c r="M8" s="49">
        <v>0</v>
      </c>
      <c r="N8" s="49">
        <v>0</v>
      </c>
      <c r="O8" s="49">
        <v>0</v>
      </c>
      <c r="P8" s="49">
        <v>18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29"/>
      <c r="X8" s="29"/>
    </row>
    <row r="9" spans="1:24" ht="27" customHeight="1">
      <c r="A9" s="137">
        <v>2120199</v>
      </c>
      <c r="B9" s="64" t="s">
        <v>107</v>
      </c>
      <c r="C9" s="63" t="s">
        <v>108</v>
      </c>
      <c r="D9" s="49">
        <v>2077.88</v>
      </c>
      <c r="E9" s="49">
        <v>1887.38</v>
      </c>
      <c r="F9" s="49">
        <v>1656.62</v>
      </c>
      <c r="G9" s="49">
        <v>230.1</v>
      </c>
      <c r="H9" s="49">
        <v>0.66</v>
      </c>
      <c r="I9" s="49">
        <v>190.5</v>
      </c>
      <c r="J9" s="49">
        <v>10.5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180</v>
      </c>
      <c r="S9" s="49">
        <v>0</v>
      </c>
      <c r="T9" s="49">
        <v>0</v>
      </c>
      <c r="U9" s="49">
        <v>0</v>
      </c>
      <c r="V9" s="49">
        <v>0</v>
      </c>
      <c r="W9" s="29"/>
      <c r="X9" s="29"/>
    </row>
    <row r="10" spans="1:24" ht="27" customHeight="1">
      <c r="A10" s="137">
        <v>2120199</v>
      </c>
      <c r="B10" s="64" t="s">
        <v>109</v>
      </c>
      <c r="C10" s="63" t="s">
        <v>110</v>
      </c>
      <c r="D10" s="49">
        <v>706.56</v>
      </c>
      <c r="E10" s="49">
        <v>468.56</v>
      </c>
      <c r="F10" s="49">
        <v>397.71</v>
      </c>
      <c r="G10" s="49">
        <v>70.849999999999994</v>
      </c>
      <c r="H10" s="49">
        <v>0</v>
      </c>
      <c r="I10" s="49">
        <v>238</v>
      </c>
      <c r="J10" s="49">
        <v>238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29"/>
      <c r="X10" s="29"/>
    </row>
    <row r="11" spans="1:24" ht="27" customHeight="1">
      <c r="A11" s="137">
        <v>2120199</v>
      </c>
      <c r="B11" s="64" t="s">
        <v>111</v>
      </c>
      <c r="C11" s="63" t="s">
        <v>112</v>
      </c>
      <c r="D11" s="49">
        <v>107.95</v>
      </c>
      <c r="E11" s="49">
        <v>105.45</v>
      </c>
      <c r="F11" s="49">
        <v>96.26</v>
      </c>
      <c r="G11" s="49">
        <v>9.19</v>
      </c>
      <c r="H11" s="49">
        <v>0</v>
      </c>
      <c r="I11" s="49">
        <v>2.5</v>
      </c>
      <c r="J11" s="49">
        <v>2.5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29"/>
      <c r="X11" s="29"/>
    </row>
    <row r="12" spans="1:24" ht="27" customHeight="1">
      <c r="A12" s="137">
        <v>2120199</v>
      </c>
      <c r="B12" s="64" t="s">
        <v>113</v>
      </c>
      <c r="C12" s="63" t="s">
        <v>114</v>
      </c>
      <c r="D12" s="49">
        <v>61.99</v>
      </c>
      <c r="E12" s="49">
        <v>58.49</v>
      </c>
      <c r="F12" s="49">
        <v>53.43</v>
      </c>
      <c r="G12" s="49">
        <v>5.0599999999999996</v>
      </c>
      <c r="H12" s="49">
        <v>0</v>
      </c>
      <c r="I12" s="49">
        <v>3.5</v>
      </c>
      <c r="J12" s="49">
        <v>3.5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29"/>
      <c r="X12" s="29"/>
    </row>
    <row r="13" spans="1:24" ht="27" customHeight="1">
      <c r="A13" s="137">
        <v>2120199</v>
      </c>
      <c r="B13" s="64" t="s">
        <v>115</v>
      </c>
      <c r="C13" s="63" t="s">
        <v>116</v>
      </c>
      <c r="D13" s="49">
        <v>226.19</v>
      </c>
      <c r="E13" s="49">
        <v>221.19</v>
      </c>
      <c r="F13" s="49">
        <v>199.94</v>
      </c>
      <c r="G13" s="49">
        <v>20.74</v>
      </c>
      <c r="H13" s="49">
        <v>0.51</v>
      </c>
      <c r="I13" s="49">
        <v>5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5</v>
      </c>
      <c r="S13" s="49">
        <v>0</v>
      </c>
      <c r="T13" s="49">
        <v>0</v>
      </c>
      <c r="U13" s="49">
        <v>0</v>
      </c>
      <c r="V13" s="49">
        <v>0</v>
      </c>
    </row>
    <row r="14" spans="1:24" ht="27" customHeight="1">
      <c r="A14" s="137">
        <v>2120199</v>
      </c>
      <c r="B14" s="64" t="s">
        <v>117</v>
      </c>
      <c r="C14" s="63" t="s">
        <v>118</v>
      </c>
      <c r="D14" s="49">
        <v>599.04999999999995</v>
      </c>
      <c r="E14" s="49">
        <v>164.05</v>
      </c>
      <c r="F14" s="49">
        <v>148.34</v>
      </c>
      <c r="G14" s="49">
        <v>15.71</v>
      </c>
      <c r="H14" s="49">
        <v>0</v>
      </c>
      <c r="I14" s="49">
        <v>435</v>
      </c>
      <c r="J14" s="49">
        <v>435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</row>
    <row r="15" spans="1:24" ht="27" customHeight="1">
      <c r="A15" s="137">
        <v>2120199</v>
      </c>
      <c r="B15" s="64" t="s">
        <v>119</v>
      </c>
      <c r="C15" s="63" t="s">
        <v>120</v>
      </c>
      <c r="D15" s="49">
        <v>2566.98</v>
      </c>
      <c r="E15" s="49">
        <v>766.98</v>
      </c>
      <c r="F15" s="49">
        <v>599.29</v>
      </c>
      <c r="G15" s="49">
        <v>158.69999999999999</v>
      </c>
      <c r="H15" s="49">
        <v>8.99</v>
      </c>
      <c r="I15" s="49">
        <v>1800</v>
      </c>
      <c r="J15" s="49">
        <v>1795</v>
      </c>
      <c r="K15" s="49">
        <v>5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</row>
    <row r="16" spans="1:24" ht="27" customHeight="1">
      <c r="A16" s="137">
        <v>2120199</v>
      </c>
      <c r="B16" s="64" t="s">
        <v>121</v>
      </c>
      <c r="C16" s="63" t="s">
        <v>122</v>
      </c>
      <c r="D16" s="49">
        <v>668.7</v>
      </c>
      <c r="E16" s="49">
        <v>659.2</v>
      </c>
      <c r="F16" s="49">
        <v>559.20000000000005</v>
      </c>
      <c r="G16" s="49">
        <v>100</v>
      </c>
      <c r="H16" s="49">
        <v>0</v>
      </c>
      <c r="I16" s="49">
        <v>9.5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9.5</v>
      </c>
      <c r="S16" s="49">
        <v>0</v>
      </c>
      <c r="T16" s="49">
        <v>0</v>
      </c>
      <c r="U16" s="49">
        <v>0</v>
      </c>
      <c r="V16" s="49">
        <v>0</v>
      </c>
    </row>
    <row r="17" spans="1:22" ht="27" customHeight="1">
      <c r="A17" s="137">
        <v>2120199</v>
      </c>
      <c r="B17" s="64" t="s">
        <v>123</v>
      </c>
      <c r="C17" s="63" t="s">
        <v>124</v>
      </c>
      <c r="D17" s="49">
        <v>62.91</v>
      </c>
      <c r="E17" s="49">
        <v>22.91</v>
      </c>
      <c r="F17" s="49">
        <v>20.51</v>
      </c>
      <c r="G17" s="49">
        <v>2.4</v>
      </c>
      <c r="H17" s="49">
        <v>0</v>
      </c>
      <c r="I17" s="49">
        <v>40</v>
      </c>
      <c r="J17" s="49">
        <v>40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</row>
  </sheetData>
  <sheetProtection formatCells="0" formatColumns="0" formatRows="0"/>
  <mergeCells count="25">
    <mergeCell ref="S4:S6"/>
    <mergeCell ref="T4:T6"/>
    <mergeCell ref="U4:U6"/>
    <mergeCell ref="V4:V6"/>
    <mergeCell ref="N5:N6"/>
    <mergeCell ref="O5:O6"/>
    <mergeCell ref="P5:P6"/>
    <mergeCell ref="Q5:Q6"/>
    <mergeCell ref="R5:R6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12" type="noConversion"/>
  <printOptions horizontalCentered="1"/>
  <pageMargins left="0.39305555555555599" right="0.39305555555555599" top="0.47152777777777799" bottom="0.47152777777777799" header="0.39305555555555599" footer="0.39305555555555599"/>
  <pageSetup paperSize="9" scale="58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A2" sqref="A2:G2"/>
    </sheetView>
  </sheetViews>
  <sheetFormatPr defaultColWidth="9.1640625" defaultRowHeight="11.25"/>
  <cols>
    <col min="1" max="2" width="12.83203125" style="1" customWidth="1"/>
    <col min="3" max="3" width="35.6640625" style="1" customWidth="1"/>
    <col min="4" max="4" width="15.5" style="1" customWidth="1"/>
    <col min="5" max="7" width="19.1640625" style="1" customWidth="1"/>
    <col min="8" max="16384" width="9.1640625" style="1"/>
  </cols>
  <sheetData>
    <row r="1" spans="1:7" ht="24.75" customHeight="1">
      <c r="A1" s="21"/>
      <c r="B1" s="21"/>
      <c r="C1" s="21"/>
      <c r="D1" s="21"/>
      <c r="E1" s="21"/>
      <c r="F1" s="21"/>
      <c r="G1" s="139" t="s">
        <v>360</v>
      </c>
    </row>
    <row r="2" spans="1:7" ht="24.75" customHeight="1">
      <c r="A2" s="215" t="s">
        <v>367</v>
      </c>
      <c r="B2" s="173"/>
      <c r="C2" s="173"/>
      <c r="D2" s="173"/>
      <c r="E2" s="173"/>
      <c r="F2" s="173"/>
      <c r="G2" s="173"/>
    </row>
    <row r="3" spans="1:7" ht="24.75" customHeight="1">
      <c r="A3" s="22"/>
      <c r="B3" s="21"/>
      <c r="C3" s="21"/>
      <c r="D3" s="21"/>
      <c r="E3" s="21"/>
      <c r="F3" s="21"/>
      <c r="G3" s="65" t="s">
        <v>87</v>
      </c>
    </row>
    <row r="4" spans="1:7" ht="24.75" customHeight="1">
      <c r="A4" s="216" t="s">
        <v>127</v>
      </c>
      <c r="B4" s="214" t="s">
        <v>88</v>
      </c>
      <c r="C4" s="217" t="s">
        <v>128</v>
      </c>
      <c r="D4" s="214" t="s">
        <v>158</v>
      </c>
      <c r="E4" s="214"/>
      <c r="F4" s="214"/>
      <c r="G4" s="214"/>
    </row>
    <row r="5" spans="1:7" ht="24.75" customHeight="1">
      <c r="A5" s="216"/>
      <c r="B5" s="214"/>
      <c r="C5" s="217"/>
      <c r="D5" s="214" t="s">
        <v>104</v>
      </c>
      <c r="E5" s="214" t="s">
        <v>164</v>
      </c>
      <c r="F5" s="214" t="s">
        <v>165</v>
      </c>
      <c r="G5" s="214" t="s">
        <v>166</v>
      </c>
    </row>
    <row r="6" spans="1:7" ht="30.75" customHeight="1">
      <c r="A6" s="216"/>
      <c r="B6" s="214"/>
      <c r="C6" s="217"/>
      <c r="D6" s="214"/>
      <c r="E6" s="214"/>
      <c r="F6" s="214"/>
      <c r="G6" s="214"/>
    </row>
    <row r="7" spans="1:7" ht="27" customHeight="1">
      <c r="A7" s="140"/>
      <c r="B7" s="141"/>
      <c r="C7" s="140" t="s">
        <v>104</v>
      </c>
      <c r="D7" s="142">
        <v>4703.09</v>
      </c>
      <c r="E7" s="142">
        <v>4027.81</v>
      </c>
      <c r="F7" s="142">
        <v>661.24</v>
      </c>
      <c r="G7" s="142">
        <v>14.04</v>
      </c>
    </row>
    <row r="8" spans="1:7" ht="27" customHeight="1">
      <c r="A8" s="143">
        <v>2120199</v>
      </c>
      <c r="B8" s="141" t="s">
        <v>105</v>
      </c>
      <c r="C8" s="140" t="s">
        <v>106</v>
      </c>
      <c r="D8" s="142">
        <v>348.88</v>
      </c>
      <c r="E8" s="142">
        <v>296.51</v>
      </c>
      <c r="F8" s="142">
        <v>48.49</v>
      </c>
      <c r="G8" s="142">
        <v>3.88</v>
      </c>
    </row>
    <row r="9" spans="1:7" ht="27" customHeight="1">
      <c r="A9" s="143">
        <v>2120199</v>
      </c>
      <c r="B9" s="141" t="s">
        <v>107</v>
      </c>
      <c r="C9" s="140" t="s">
        <v>108</v>
      </c>
      <c r="D9" s="142">
        <v>1887.38</v>
      </c>
      <c r="E9" s="142">
        <v>1656.62</v>
      </c>
      <c r="F9" s="142">
        <v>230.1</v>
      </c>
      <c r="G9" s="142">
        <v>0.66</v>
      </c>
    </row>
    <row r="10" spans="1:7" ht="27" customHeight="1">
      <c r="A10" s="143">
        <v>2120199</v>
      </c>
      <c r="B10" s="141" t="s">
        <v>109</v>
      </c>
      <c r="C10" s="140" t="s">
        <v>110</v>
      </c>
      <c r="D10" s="142">
        <v>468.56</v>
      </c>
      <c r="E10" s="142">
        <v>397.71</v>
      </c>
      <c r="F10" s="142">
        <v>70.849999999999994</v>
      </c>
      <c r="G10" s="142">
        <v>0</v>
      </c>
    </row>
    <row r="11" spans="1:7" ht="27" customHeight="1">
      <c r="A11" s="143">
        <v>2120199</v>
      </c>
      <c r="B11" s="141" t="s">
        <v>111</v>
      </c>
      <c r="C11" s="140" t="s">
        <v>112</v>
      </c>
      <c r="D11" s="142">
        <v>105.45</v>
      </c>
      <c r="E11" s="142">
        <v>96.26</v>
      </c>
      <c r="F11" s="142">
        <v>9.19</v>
      </c>
      <c r="G11" s="142">
        <v>0</v>
      </c>
    </row>
    <row r="12" spans="1:7" ht="27" customHeight="1">
      <c r="A12" s="143">
        <v>2120199</v>
      </c>
      <c r="B12" s="141" t="s">
        <v>113</v>
      </c>
      <c r="C12" s="140" t="s">
        <v>114</v>
      </c>
      <c r="D12" s="142">
        <v>58.49</v>
      </c>
      <c r="E12" s="142">
        <v>53.43</v>
      </c>
      <c r="F12" s="142">
        <v>5.0599999999999996</v>
      </c>
      <c r="G12" s="142">
        <v>0</v>
      </c>
    </row>
    <row r="13" spans="1:7" ht="27" customHeight="1">
      <c r="A13" s="143">
        <v>2120199</v>
      </c>
      <c r="B13" s="141" t="s">
        <v>115</v>
      </c>
      <c r="C13" s="140" t="s">
        <v>116</v>
      </c>
      <c r="D13" s="142">
        <v>221.19</v>
      </c>
      <c r="E13" s="142">
        <v>199.94</v>
      </c>
      <c r="F13" s="142">
        <v>20.74</v>
      </c>
      <c r="G13" s="142">
        <v>0.51</v>
      </c>
    </row>
    <row r="14" spans="1:7" ht="27" customHeight="1">
      <c r="A14" s="143">
        <v>2120199</v>
      </c>
      <c r="B14" s="141" t="s">
        <v>117</v>
      </c>
      <c r="C14" s="140" t="s">
        <v>118</v>
      </c>
      <c r="D14" s="142">
        <v>164.05</v>
      </c>
      <c r="E14" s="142">
        <v>148.34</v>
      </c>
      <c r="F14" s="142">
        <v>15.71</v>
      </c>
      <c r="G14" s="142">
        <v>0</v>
      </c>
    </row>
    <row r="15" spans="1:7" ht="27" customHeight="1">
      <c r="A15" s="143">
        <v>2120199</v>
      </c>
      <c r="B15" s="141" t="s">
        <v>119</v>
      </c>
      <c r="C15" s="140" t="s">
        <v>120</v>
      </c>
      <c r="D15" s="142">
        <v>766.98</v>
      </c>
      <c r="E15" s="142">
        <v>599.29</v>
      </c>
      <c r="F15" s="142">
        <v>158.69999999999999</v>
      </c>
      <c r="G15" s="142">
        <v>8.99</v>
      </c>
    </row>
    <row r="16" spans="1:7" ht="27" customHeight="1">
      <c r="A16" s="143">
        <v>2120199</v>
      </c>
      <c r="B16" s="141" t="s">
        <v>121</v>
      </c>
      <c r="C16" s="140" t="s">
        <v>122</v>
      </c>
      <c r="D16" s="142">
        <v>659.2</v>
      </c>
      <c r="E16" s="142">
        <v>559.20000000000005</v>
      </c>
      <c r="F16" s="142">
        <v>100</v>
      </c>
      <c r="G16" s="142">
        <v>0</v>
      </c>
    </row>
    <row r="17" spans="1:7" ht="27" customHeight="1">
      <c r="A17" s="143">
        <v>2120199</v>
      </c>
      <c r="B17" s="141" t="s">
        <v>123</v>
      </c>
      <c r="C17" s="140" t="s">
        <v>124</v>
      </c>
      <c r="D17" s="142">
        <v>22.91</v>
      </c>
      <c r="E17" s="142">
        <v>20.51</v>
      </c>
      <c r="F17" s="142">
        <v>2.4</v>
      </c>
      <c r="G17" s="142">
        <v>0</v>
      </c>
    </row>
  </sheetData>
  <mergeCells count="9">
    <mergeCell ref="D5:D6"/>
    <mergeCell ref="E5:E6"/>
    <mergeCell ref="F5:F6"/>
    <mergeCell ref="G5:G6"/>
    <mergeCell ref="A2:G2"/>
    <mergeCell ref="A4:A6"/>
    <mergeCell ref="B4:B6"/>
    <mergeCell ref="C4:C6"/>
    <mergeCell ref="D4:G4"/>
  </mergeCells>
  <phoneticPr fontId="1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8"/>
  <sheetViews>
    <sheetView showGridLines="0" workbookViewId="0">
      <selection activeCell="T1" sqref="T1:W1"/>
    </sheetView>
  </sheetViews>
  <sheetFormatPr defaultColWidth="9.1640625" defaultRowHeight="11.25"/>
  <cols>
    <col min="1" max="2" width="11.5" style="1" customWidth="1"/>
    <col min="3" max="3" width="33.83203125" style="1" customWidth="1"/>
    <col min="4" max="4" width="17" style="1" customWidth="1"/>
    <col min="5" max="5" width="17.1640625" style="1" customWidth="1"/>
    <col min="6" max="6" width="16.1640625" style="1" customWidth="1"/>
    <col min="7" max="7" width="13.6640625" style="1" customWidth="1"/>
    <col min="8" max="8" width="12.83203125" style="1" customWidth="1"/>
    <col min="9" max="9" width="6.83203125" style="1" customWidth="1"/>
    <col min="10" max="14" width="15.5" style="1" customWidth="1"/>
    <col min="15" max="15" width="8.83203125" style="1" customWidth="1"/>
    <col min="16" max="18" width="13.1640625" style="1" customWidth="1"/>
    <col min="19" max="20" width="15.5" style="1" customWidth="1"/>
    <col min="21" max="21" width="12" style="1" customWidth="1"/>
    <col min="22" max="22" width="8.83203125" style="1" customWidth="1"/>
    <col min="23" max="23" width="15.5" style="1" customWidth="1"/>
    <col min="24" max="24" width="12.33203125" style="50" customWidth="1"/>
    <col min="25" max="255" width="6.6640625" style="1" customWidth="1"/>
    <col min="256" max="16384" width="9.1640625" style="1"/>
  </cols>
  <sheetData>
    <row r="1" spans="1:255" s="29" customFormat="1" ht="23.1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L1" s="51"/>
      <c r="M1" s="51"/>
      <c r="N1" s="51"/>
      <c r="O1" s="51"/>
      <c r="P1" s="51"/>
      <c r="Q1" s="51"/>
      <c r="R1" s="51"/>
      <c r="S1" s="51"/>
      <c r="T1" s="218" t="s">
        <v>361</v>
      </c>
      <c r="U1" s="219"/>
      <c r="V1" s="219"/>
      <c r="W1" s="219"/>
      <c r="X1" s="58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</row>
    <row r="2" spans="1:255" s="29" customFormat="1" ht="23.1" customHeight="1">
      <c r="A2" s="173" t="s">
        <v>176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59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</row>
    <row r="3" spans="1:255" s="29" customFormat="1" ht="44.25" customHeight="1">
      <c r="D3" s="37"/>
      <c r="E3" s="37"/>
      <c r="F3" s="37"/>
      <c r="G3" s="37"/>
      <c r="H3" s="37"/>
      <c r="I3" s="37"/>
      <c r="J3" s="37"/>
      <c r="L3" s="55"/>
      <c r="M3" s="55"/>
      <c r="N3" s="21"/>
      <c r="O3" s="37"/>
      <c r="P3" s="56"/>
      <c r="Q3" s="37"/>
      <c r="R3" s="37"/>
      <c r="S3" s="55"/>
      <c r="U3" s="60"/>
      <c r="V3" s="60"/>
      <c r="W3" s="60" t="s">
        <v>87</v>
      </c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</row>
    <row r="4" spans="1:255" s="29" customFormat="1" ht="23.1" customHeight="1">
      <c r="A4" s="191" t="s">
        <v>127</v>
      </c>
      <c r="B4" s="191" t="s">
        <v>88</v>
      </c>
      <c r="C4" s="175" t="s">
        <v>128</v>
      </c>
      <c r="D4" s="204" t="s">
        <v>129</v>
      </c>
      <c r="E4" s="175" t="s">
        <v>177</v>
      </c>
      <c r="F4" s="175"/>
      <c r="G4" s="175"/>
      <c r="H4" s="175"/>
      <c r="I4" s="175"/>
      <c r="J4" s="175"/>
      <c r="K4" s="175" t="s">
        <v>178</v>
      </c>
      <c r="L4" s="175"/>
      <c r="M4" s="175"/>
      <c r="N4" s="175"/>
      <c r="O4" s="175"/>
      <c r="P4" s="175"/>
      <c r="Q4" s="175"/>
      <c r="R4" s="220"/>
      <c r="S4" s="220" t="s">
        <v>179</v>
      </c>
      <c r="T4" s="175" t="s">
        <v>180</v>
      </c>
      <c r="U4" s="175"/>
      <c r="V4" s="175"/>
      <c r="W4" s="175"/>
      <c r="X4" s="59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</row>
    <row r="5" spans="1:255" s="29" customFormat="1" ht="19.5" customHeight="1">
      <c r="A5" s="191"/>
      <c r="B5" s="191"/>
      <c r="C5" s="175"/>
      <c r="D5" s="204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220"/>
      <c r="S5" s="220"/>
      <c r="T5" s="175"/>
      <c r="U5" s="175"/>
      <c r="V5" s="175"/>
      <c r="W5" s="175"/>
      <c r="X5" s="59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</row>
    <row r="6" spans="1:255" s="29" customFormat="1" ht="50.25" customHeight="1">
      <c r="A6" s="191"/>
      <c r="B6" s="191"/>
      <c r="C6" s="175"/>
      <c r="D6" s="191"/>
      <c r="E6" s="33" t="s">
        <v>104</v>
      </c>
      <c r="F6" s="33" t="s">
        <v>181</v>
      </c>
      <c r="G6" s="33" t="s">
        <v>182</v>
      </c>
      <c r="H6" s="33" t="s">
        <v>183</v>
      </c>
      <c r="I6" s="33" t="s">
        <v>184</v>
      </c>
      <c r="J6" s="33" t="s">
        <v>185</v>
      </c>
      <c r="K6" s="57" t="s">
        <v>104</v>
      </c>
      <c r="L6" s="57" t="s">
        <v>186</v>
      </c>
      <c r="M6" s="57" t="s">
        <v>187</v>
      </c>
      <c r="N6" s="33" t="s">
        <v>188</v>
      </c>
      <c r="O6" s="33" t="s">
        <v>189</v>
      </c>
      <c r="P6" s="33" t="s">
        <v>190</v>
      </c>
      <c r="Q6" s="33" t="s">
        <v>191</v>
      </c>
      <c r="R6" s="61" t="s">
        <v>192</v>
      </c>
      <c r="S6" s="175"/>
      <c r="T6" s="34" t="s">
        <v>104</v>
      </c>
      <c r="U6" s="34" t="s">
        <v>193</v>
      </c>
      <c r="V6" s="34" t="s">
        <v>194</v>
      </c>
      <c r="W6" s="62" t="s">
        <v>180</v>
      </c>
      <c r="X6" s="59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</row>
    <row r="7" spans="1:255" ht="23.1" customHeight="1">
      <c r="A7" s="52"/>
      <c r="B7" s="53"/>
      <c r="C7" s="52" t="s">
        <v>104</v>
      </c>
      <c r="D7" s="54">
        <v>4027.8</v>
      </c>
      <c r="E7" s="54">
        <v>2625.58</v>
      </c>
      <c r="F7" s="54">
        <v>1554.62</v>
      </c>
      <c r="G7" s="54">
        <v>947.22</v>
      </c>
      <c r="H7" s="54">
        <v>0</v>
      </c>
      <c r="I7" s="54">
        <v>0</v>
      </c>
      <c r="J7" s="54">
        <v>123.74</v>
      </c>
      <c r="K7" s="54">
        <v>891.11</v>
      </c>
      <c r="L7" s="54">
        <v>459.93</v>
      </c>
      <c r="M7" s="54">
        <v>183.97</v>
      </c>
      <c r="N7" s="54">
        <v>172.47</v>
      </c>
      <c r="O7" s="54">
        <v>0</v>
      </c>
      <c r="P7" s="54">
        <v>23</v>
      </c>
      <c r="Q7" s="54">
        <v>14.71</v>
      </c>
      <c r="R7" s="54">
        <v>37.03</v>
      </c>
      <c r="S7" s="54">
        <v>275.95999999999998</v>
      </c>
      <c r="T7" s="54">
        <v>235.15</v>
      </c>
      <c r="U7" s="54">
        <v>2.3199999999999998</v>
      </c>
      <c r="V7" s="54">
        <v>0</v>
      </c>
      <c r="W7" s="48">
        <v>232.83</v>
      </c>
      <c r="X7" s="1"/>
    </row>
    <row r="8" spans="1:255" s="29" customFormat="1" ht="23.1" customHeight="1">
      <c r="A8" s="137">
        <v>2120199</v>
      </c>
      <c r="B8" s="53" t="s">
        <v>105</v>
      </c>
      <c r="C8" s="52" t="s">
        <v>106</v>
      </c>
      <c r="D8" s="54">
        <v>296.51</v>
      </c>
      <c r="E8" s="54">
        <v>197.53</v>
      </c>
      <c r="F8" s="54">
        <v>125.25</v>
      </c>
      <c r="G8" s="54">
        <v>72.28</v>
      </c>
      <c r="H8" s="54">
        <v>0</v>
      </c>
      <c r="I8" s="54">
        <v>0</v>
      </c>
      <c r="J8" s="54">
        <v>0</v>
      </c>
      <c r="K8" s="54">
        <v>75.19</v>
      </c>
      <c r="L8" s="54">
        <v>39.51</v>
      </c>
      <c r="M8" s="54">
        <v>15.8</v>
      </c>
      <c r="N8" s="54">
        <v>14.81</v>
      </c>
      <c r="O8" s="54">
        <v>0</v>
      </c>
      <c r="P8" s="54">
        <v>1.98</v>
      </c>
      <c r="Q8" s="54">
        <v>0</v>
      </c>
      <c r="R8" s="54">
        <v>3.09</v>
      </c>
      <c r="S8" s="54">
        <v>23.7</v>
      </c>
      <c r="T8" s="54">
        <v>0.09</v>
      </c>
      <c r="U8" s="54">
        <v>0.09</v>
      </c>
      <c r="V8" s="54">
        <v>0</v>
      </c>
      <c r="W8" s="48">
        <v>0</v>
      </c>
      <c r="X8" s="59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</row>
    <row r="9" spans="1:255" s="29" customFormat="1" ht="23.1" customHeight="1">
      <c r="A9" s="137">
        <v>2120199</v>
      </c>
      <c r="B9" s="53" t="s">
        <v>107</v>
      </c>
      <c r="C9" s="52" t="s">
        <v>108</v>
      </c>
      <c r="D9" s="54">
        <v>1656.62</v>
      </c>
      <c r="E9" s="54">
        <v>1090.53</v>
      </c>
      <c r="F9" s="54">
        <v>615.35</v>
      </c>
      <c r="G9" s="54">
        <v>475.18</v>
      </c>
      <c r="H9" s="54">
        <v>0</v>
      </c>
      <c r="I9" s="54">
        <v>0</v>
      </c>
      <c r="J9" s="54">
        <v>0</v>
      </c>
      <c r="K9" s="54">
        <v>434.92</v>
      </c>
      <c r="L9" s="54">
        <v>218.1</v>
      </c>
      <c r="M9" s="54">
        <v>87.24</v>
      </c>
      <c r="N9" s="54">
        <v>81.8</v>
      </c>
      <c r="O9" s="54">
        <v>0</v>
      </c>
      <c r="P9" s="54">
        <v>10.91</v>
      </c>
      <c r="Q9" s="54">
        <v>7.63</v>
      </c>
      <c r="R9" s="54">
        <v>29.24</v>
      </c>
      <c r="S9" s="54">
        <v>130.86000000000001</v>
      </c>
      <c r="T9" s="54">
        <v>0.32</v>
      </c>
      <c r="U9" s="54">
        <v>0.32</v>
      </c>
      <c r="V9" s="54">
        <v>0</v>
      </c>
      <c r="W9" s="48">
        <v>0</v>
      </c>
      <c r="X9" s="59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</row>
    <row r="10" spans="1:255" s="29" customFormat="1" ht="23.1" customHeight="1">
      <c r="A10" s="137">
        <v>2120199</v>
      </c>
      <c r="B10" s="53" t="s">
        <v>109</v>
      </c>
      <c r="C10" s="52" t="s">
        <v>110</v>
      </c>
      <c r="D10" s="54">
        <v>397.7</v>
      </c>
      <c r="E10" s="54">
        <v>266.27999999999997</v>
      </c>
      <c r="F10" s="54">
        <v>163.19999999999999</v>
      </c>
      <c r="G10" s="54">
        <v>103.08</v>
      </c>
      <c r="H10" s="54">
        <v>0</v>
      </c>
      <c r="I10" s="54">
        <v>0</v>
      </c>
      <c r="J10" s="54">
        <v>0</v>
      </c>
      <c r="K10" s="54">
        <v>99.06</v>
      </c>
      <c r="L10" s="54">
        <v>53.26</v>
      </c>
      <c r="M10" s="54">
        <v>21.3</v>
      </c>
      <c r="N10" s="54">
        <v>19.97</v>
      </c>
      <c r="O10" s="54">
        <v>0</v>
      </c>
      <c r="P10" s="54">
        <v>2.66</v>
      </c>
      <c r="Q10" s="54">
        <v>1.86</v>
      </c>
      <c r="R10" s="54">
        <v>0</v>
      </c>
      <c r="S10" s="54">
        <v>31.95</v>
      </c>
      <c r="T10" s="54">
        <v>0.41</v>
      </c>
      <c r="U10" s="54">
        <v>0.41</v>
      </c>
      <c r="V10" s="54">
        <v>0</v>
      </c>
      <c r="W10" s="48">
        <v>0</v>
      </c>
      <c r="X10" s="59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</row>
    <row r="11" spans="1:255" s="29" customFormat="1" ht="23.1" customHeight="1">
      <c r="A11" s="137">
        <v>2120199</v>
      </c>
      <c r="B11" s="53" t="s">
        <v>111</v>
      </c>
      <c r="C11" s="52" t="s">
        <v>112</v>
      </c>
      <c r="D11" s="54">
        <v>96.26</v>
      </c>
      <c r="E11" s="54">
        <v>63.78</v>
      </c>
      <c r="F11" s="54">
        <v>39.67</v>
      </c>
      <c r="G11" s="54">
        <v>24.11</v>
      </c>
      <c r="H11" s="54">
        <v>0</v>
      </c>
      <c r="I11" s="54">
        <v>0</v>
      </c>
      <c r="J11" s="54">
        <v>0</v>
      </c>
      <c r="K11" s="54">
        <v>24.66</v>
      </c>
      <c r="L11" s="54">
        <v>12.76</v>
      </c>
      <c r="M11" s="54">
        <v>5.1100000000000003</v>
      </c>
      <c r="N11" s="54">
        <v>4.78</v>
      </c>
      <c r="O11" s="54">
        <v>0</v>
      </c>
      <c r="P11" s="54">
        <v>0.64</v>
      </c>
      <c r="Q11" s="54">
        <v>0.45</v>
      </c>
      <c r="R11" s="54">
        <v>0.93</v>
      </c>
      <c r="S11" s="54">
        <v>7.66</v>
      </c>
      <c r="T11" s="54">
        <v>0.16</v>
      </c>
      <c r="U11" s="54">
        <v>0.16</v>
      </c>
      <c r="V11" s="54">
        <v>0</v>
      </c>
      <c r="W11" s="48">
        <v>0</v>
      </c>
      <c r="X11" s="59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</row>
    <row r="12" spans="1:255" ht="23.1" customHeight="1">
      <c r="A12" s="137">
        <v>2120199</v>
      </c>
      <c r="B12" s="53" t="s">
        <v>113</v>
      </c>
      <c r="C12" s="52" t="s">
        <v>114</v>
      </c>
      <c r="D12" s="54">
        <v>53.43</v>
      </c>
      <c r="E12" s="54">
        <v>35.39</v>
      </c>
      <c r="F12" s="54">
        <v>21.76</v>
      </c>
      <c r="G12" s="54">
        <v>13.63</v>
      </c>
      <c r="H12" s="54">
        <v>0</v>
      </c>
      <c r="I12" s="54">
        <v>0</v>
      </c>
      <c r="J12" s="54">
        <v>0</v>
      </c>
      <c r="K12" s="54">
        <v>13.77</v>
      </c>
      <c r="L12" s="54">
        <v>7.08</v>
      </c>
      <c r="M12" s="54">
        <v>2.83</v>
      </c>
      <c r="N12" s="54">
        <v>2.65</v>
      </c>
      <c r="O12" s="54">
        <v>0</v>
      </c>
      <c r="P12" s="54">
        <v>0.35</v>
      </c>
      <c r="Q12" s="54">
        <v>0.25</v>
      </c>
      <c r="R12" s="54">
        <v>0.61</v>
      </c>
      <c r="S12" s="54">
        <v>4.25</v>
      </c>
      <c r="T12" s="54">
        <v>1.7999999999999999E-2</v>
      </c>
      <c r="U12" s="54">
        <v>0.02</v>
      </c>
      <c r="V12" s="54">
        <v>0</v>
      </c>
      <c r="W12" s="48">
        <v>0</v>
      </c>
    </row>
    <row r="13" spans="1:255" ht="23.1" customHeight="1">
      <c r="A13" s="137">
        <v>2120199</v>
      </c>
      <c r="B13" s="53" t="s">
        <v>115</v>
      </c>
      <c r="C13" s="52" t="s">
        <v>116</v>
      </c>
      <c r="D13" s="54">
        <v>199.94</v>
      </c>
      <c r="E13" s="54">
        <v>132.59</v>
      </c>
      <c r="F13" s="54">
        <v>78.98</v>
      </c>
      <c r="G13" s="54">
        <v>53.61</v>
      </c>
      <c r="H13" s="54">
        <v>0</v>
      </c>
      <c r="I13" s="54">
        <v>0</v>
      </c>
      <c r="J13" s="54">
        <v>0</v>
      </c>
      <c r="K13" s="54">
        <v>51.29</v>
      </c>
      <c r="L13" s="54">
        <v>26.51</v>
      </c>
      <c r="M13" s="54">
        <v>10.61</v>
      </c>
      <c r="N13" s="54">
        <v>9.94</v>
      </c>
      <c r="O13" s="54">
        <v>0</v>
      </c>
      <c r="P13" s="54">
        <v>1.33</v>
      </c>
      <c r="Q13" s="54">
        <v>0.93</v>
      </c>
      <c r="R13" s="54">
        <v>1.97</v>
      </c>
      <c r="S13" s="54">
        <v>15.91</v>
      </c>
      <c r="T13" s="54">
        <v>0.15</v>
      </c>
      <c r="U13" s="54">
        <v>0.15</v>
      </c>
      <c r="V13" s="54">
        <v>0</v>
      </c>
      <c r="W13" s="48">
        <v>0</v>
      </c>
    </row>
    <row r="14" spans="1:255" ht="23.1" customHeight="1">
      <c r="A14" s="137">
        <v>2120199</v>
      </c>
      <c r="B14" s="53" t="s">
        <v>117</v>
      </c>
      <c r="C14" s="52" t="s">
        <v>118</v>
      </c>
      <c r="D14" s="54">
        <v>148.34</v>
      </c>
      <c r="E14" s="54">
        <v>98.53</v>
      </c>
      <c r="F14" s="54">
        <v>58.16</v>
      </c>
      <c r="G14" s="54">
        <v>40.369999999999997</v>
      </c>
      <c r="H14" s="54">
        <v>0</v>
      </c>
      <c r="I14" s="54">
        <v>0</v>
      </c>
      <c r="J14" s="54">
        <v>0</v>
      </c>
      <c r="K14" s="54">
        <v>37.840000000000003</v>
      </c>
      <c r="L14" s="54">
        <v>19.71</v>
      </c>
      <c r="M14" s="54">
        <v>7.88</v>
      </c>
      <c r="N14" s="54">
        <v>7.39</v>
      </c>
      <c r="O14" s="54">
        <v>0</v>
      </c>
      <c r="P14" s="54">
        <v>0.99</v>
      </c>
      <c r="Q14" s="54">
        <v>0.69</v>
      </c>
      <c r="R14" s="54">
        <v>1.19</v>
      </c>
      <c r="S14" s="54">
        <v>11.82</v>
      </c>
      <c r="T14" s="54">
        <v>0.15</v>
      </c>
      <c r="U14" s="54">
        <v>0.15</v>
      </c>
      <c r="V14" s="54">
        <v>0</v>
      </c>
      <c r="W14" s="48">
        <v>0</v>
      </c>
    </row>
    <row r="15" spans="1:255" ht="23.1" customHeight="1">
      <c r="A15" s="137">
        <v>2120199</v>
      </c>
      <c r="B15" s="53" t="s">
        <v>119</v>
      </c>
      <c r="C15" s="52" t="s">
        <v>120</v>
      </c>
      <c r="D15" s="54">
        <v>599.29</v>
      </c>
      <c r="E15" s="54">
        <v>401.27</v>
      </c>
      <c r="F15" s="54">
        <v>242.51</v>
      </c>
      <c r="G15" s="54">
        <v>158.76</v>
      </c>
      <c r="H15" s="54">
        <v>0</v>
      </c>
      <c r="I15" s="54">
        <v>0</v>
      </c>
      <c r="J15" s="54">
        <v>0</v>
      </c>
      <c r="K15" s="54">
        <v>149.27000000000001</v>
      </c>
      <c r="L15" s="54">
        <v>80.25</v>
      </c>
      <c r="M15" s="54">
        <v>32.1</v>
      </c>
      <c r="N15" s="54">
        <v>30.1</v>
      </c>
      <c r="O15" s="54">
        <v>0</v>
      </c>
      <c r="P15" s="54">
        <v>4.01</v>
      </c>
      <c r="Q15" s="54">
        <v>2.81</v>
      </c>
      <c r="R15" s="54">
        <v>0</v>
      </c>
      <c r="S15" s="54">
        <v>48.16</v>
      </c>
      <c r="T15" s="54">
        <v>0.59</v>
      </c>
      <c r="U15" s="54">
        <v>0.59</v>
      </c>
      <c r="V15" s="54">
        <v>0</v>
      </c>
      <c r="W15" s="48">
        <v>0</v>
      </c>
    </row>
    <row r="16" spans="1:255" ht="23.1" customHeight="1">
      <c r="A16" s="137">
        <v>2120199</v>
      </c>
      <c r="B16" s="53" t="s">
        <v>121</v>
      </c>
      <c r="C16" s="52" t="s">
        <v>122</v>
      </c>
      <c r="D16" s="54">
        <v>559.20000000000005</v>
      </c>
      <c r="E16" s="54">
        <v>325.94</v>
      </c>
      <c r="F16" s="54">
        <v>202.2</v>
      </c>
      <c r="G16" s="54">
        <v>0</v>
      </c>
      <c r="H16" s="54">
        <v>0</v>
      </c>
      <c r="I16" s="54">
        <v>0</v>
      </c>
      <c r="J16" s="54">
        <v>123.74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233.26</v>
      </c>
      <c r="U16" s="54">
        <v>0.43</v>
      </c>
      <c r="V16" s="54">
        <v>0</v>
      </c>
      <c r="W16" s="48">
        <v>232.83</v>
      </c>
    </row>
    <row r="17" spans="1:23" ht="23.1" customHeight="1">
      <c r="A17" s="137">
        <v>2120199</v>
      </c>
      <c r="B17" s="53" t="s">
        <v>123</v>
      </c>
      <c r="C17" s="52" t="s">
        <v>124</v>
      </c>
      <c r="D17" s="54">
        <v>20.51</v>
      </c>
      <c r="E17" s="54">
        <v>13.74</v>
      </c>
      <c r="F17" s="54">
        <v>7.54</v>
      </c>
      <c r="G17" s="54">
        <v>6.2</v>
      </c>
      <c r="H17" s="54">
        <v>0</v>
      </c>
      <c r="I17" s="54">
        <v>0</v>
      </c>
      <c r="J17" s="54">
        <v>0</v>
      </c>
      <c r="K17" s="54">
        <v>5.1100000000000003</v>
      </c>
      <c r="L17" s="54">
        <v>2.75</v>
      </c>
      <c r="M17" s="54">
        <v>1.1000000000000001</v>
      </c>
      <c r="N17" s="54">
        <v>1.03</v>
      </c>
      <c r="O17" s="54">
        <v>0</v>
      </c>
      <c r="P17" s="54">
        <v>0.13</v>
      </c>
      <c r="Q17" s="54">
        <v>0.09</v>
      </c>
      <c r="R17" s="54">
        <v>0</v>
      </c>
      <c r="S17" s="54">
        <v>1.65</v>
      </c>
      <c r="T17" s="54">
        <v>0</v>
      </c>
      <c r="U17" s="54">
        <v>0</v>
      </c>
      <c r="V17" s="54">
        <v>0</v>
      </c>
      <c r="W17" s="48">
        <v>0</v>
      </c>
    </row>
    <row r="18" spans="1:23">
      <c r="D18" s="1">
        <f>SUM(D8:D17)</f>
        <v>4027.8</v>
      </c>
      <c r="E18" s="1">
        <f>SUM(E8:E17)</f>
        <v>2625.58</v>
      </c>
      <c r="K18" s="1">
        <f>SUM(K8:K17)</f>
        <v>891.11</v>
      </c>
      <c r="S18" s="1">
        <f>SUM(S8:S17)</f>
        <v>275.95999999999998</v>
      </c>
      <c r="T18" s="1">
        <f>SUM(T8:T17)</f>
        <v>235.148</v>
      </c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12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17"/>
  <sheetViews>
    <sheetView showGridLines="0" workbookViewId="0">
      <selection activeCell="N10" sqref="N10"/>
    </sheetView>
  </sheetViews>
  <sheetFormatPr defaultColWidth="9.1640625" defaultRowHeight="11.25"/>
  <cols>
    <col min="1" max="1" width="9.5" customWidth="1"/>
    <col min="2" max="2" width="12" customWidth="1"/>
    <col min="3" max="3" width="37.1640625" customWidth="1"/>
    <col min="4" max="4" width="15.5" customWidth="1"/>
    <col min="5" max="9" width="13.1640625" customWidth="1"/>
    <col min="10" max="10" width="8.83203125" customWidth="1"/>
    <col min="11" max="11" width="15.5" customWidth="1"/>
    <col min="12" max="12" width="13.1640625" customWidth="1"/>
    <col min="13" max="13" width="10.83203125" customWidth="1"/>
    <col min="14" max="14" width="13.1640625" customWidth="1"/>
    <col min="15" max="16" width="6.83203125" customWidth="1"/>
    <col min="17" max="18" width="13.1640625" customWidth="1"/>
    <col min="19" max="19" width="8.33203125" customWidth="1"/>
    <col min="20" max="20" width="20.33203125" customWidth="1"/>
    <col min="21" max="21" width="13.83203125" customWidth="1"/>
    <col min="22" max="22" width="9.5" customWidth="1"/>
    <col min="23" max="23" width="20.33203125" customWidth="1"/>
    <col min="24" max="24" width="10.33203125" customWidth="1"/>
    <col min="25" max="245" width="6.6640625" customWidth="1"/>
  </cols>
  <sheetData>
    <row r="1" spans="1:245" ht="23.1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R1" s="40"/>
      <c r="S1" s="40"/>
      <c r="T1" s="40"/>
      <c r="U1" s="221" t="s">
        <v>362</v>
      </c>
      <c r="V1" s="222"/>
      <c r="W1" s="22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</row>
    <row r="2" spans="1:245" ht="23.1" customHeight="1">
      <c r="A2" s="173" t="s">
        <v>195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</row>
    <row r="3" spans="1:245" ht="23.1" customHeight="1">
      <c r="A3" s="37"/>
      <c r="B3" s="37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R3" s="40"/>
      <c r="S3" s="40"/>
      <c r="T3" s="40"/>
      <c r="U3" s="190" t="s">
        <v>87</v>
      </c>
      <c r="V3" s="190"/>
      <c r="W3" s="19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</row>
    <row r="4" spans="1:245" ht="23.1" customHeight="1">
      <c r="A4" s="191" t="s">
        <v>127</v>
      </c>
      <c r="B4" s="223" t="s">
        <v>88</v>
      </c>
      <c r="C4" s="224" t="s">
        <v>128</v>
      </c>
      <c r="D4" s="223" t="s">
        <v>129</v>
      </c>
      <c r="E4" s="225" t="s">
        <v>196</v>
      </c>
      <c r="F4" s="225" t="s">
        <v>197</v>
      </c>
      <c r="G4" s="225" t="s">
        <v>198</v>
      </c>
      <c r="H4" s="225" t="s">
        <v>199</v>
      </c>
      <c r="I4" s="225" t="s">
        <v>200</v>
      </c>
      <c r="J4" s="226" t="s">
        <v>201</v>
      </c>
      <c r="K4" s="226" t="s">
        <v>202</v>
      </c>
      <c r="L4" s="226" t="s">
        <v>203</v>
      </c>
      <c r="M4" s="226" t="s">
        <v>204</v>
      </c>
      <c r="N4" s="226" t="s">
        <v>205</v>
      </c>
      <c r="O4" s="226" t="s">
        <v>206</v>
      </c>
      <c r="P4" s="227" t="s">
        <v>207</v>
      </c>
      <c r="Q4" s="226" t="s">
        <v>208</v>
      </c>
      <c r="R4" s="191" t="s">
        <v>209</v>
      </c>
      <c r="S4" s="205" t="s">
        <v>210</v>
      </c>
      <c r="T4" s="191" t="s">
        <v>211</v>
      </c>
      <c r="U4" s="191" t="s">
        <v>212</v>
      </c>
      <c r="V4" s="192" t="s">
        <v>213</v>
      </c>
      <c r="W4" s="191" t="s">
        <v>214</v>
      </c>
      <c r="X4" s="41"/>
      <c r="Y4" s="41"/>
      <c r="Z4" s="41"/>
      <c r="AA4" s="41"/>
      <c r="AB4" s="41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</row>
    <row r="5" spans="1:245" ht="19.5" customHeight="1">
      <c r="A5" s="191"/>
      <c r="B5" s="223"/>
      <c r="C5" s="224"/>
      <c r="D5" s="223"/>
      <c r="E5" s="225"/>
      <c r="F5" s="225"/>
      <c r="G5" s="225"/>
      <c r="H5" s="225"/>
      <c r="I5" s="225"/>
      <c r="J5" s="226"/>
      <c r="K5" s="226"/>
      <c r="L5" s="226"/>
      <c r="M5" s="226"/>
      <c r="N5" s="226"/>
      <c r="O5" s="226"/>
      <c r="P5" s="228"/>
      <c r="Q5" s="226"/>
      <c r="R5" s="191"/>
      <c r="S5" s="205"/>
      <c r="T5" s="191"/>
      <c r="U5" s="191"/>
      <c r="V5" s="230"/>
      <c r="W5" s="191"/>
      <c r="X5" s="41"/>
      <c r="Y5" s="41"/>
      <c r="Z5" s="41"/>
      <c r="AA5" s="41"/>
      <c r="AB5" s="41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</row>
    <row r="6" spans="1:245" ht="39.75" customHeight="1">
      <c r="A6" s="191"/>
      <c r="B6" s="223"/>
      <c r="C6" s="224"/>
      <c r="D6" s="223"/>
      <c r="E6" s="225"/>
      <c r="F6" s="225"/>
      <c r="G6" s="225"/>
      <c r="H6" s="225"/>
      <c r="I6" s="225"/>
      <c r="J6" s="226"/>
      <c r="K6" s="226"/>
      <c r="L6" s="226"/>
      <c r="M6" s="226"/>
      <c r="N6" s="226"/>
      <c r="O6" s="226"/>
      <c r="P6" s="229"/>
      <c r="Q6" s="226"/>
      <c r="R6" s="191"/>
      <c r="S6" s="205"/>
      <c r="T6" s="191"/>
      <c r="U6" s="191"/>
      <c r="V6" s="201"/>
      <c r="W6" s="191"/>
      <c r="X6" s="41"/>
      <c r="Y6" s="41"/>
      <c r="Z6" s="41"/>
      <c r="AA6" s="41"/>
      <c r="AB6" s="41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</row>
    <row r="7" spans="1:245" s="1" customFormat="1" ht="25.5" customHeight="1">
      <c r="A7" s="46"/>
      <c r="B7" s="47"/>
      <c r="C7" s="46" t="s">
        <v>104</v>
      </c>
      <c r="D7" s="48">
        <v>661.24</v>
      </c>
      <c r="E7" s="48">
        <v>71.5</v>
      </c>
      <c r="F7" s="48">
        <v>15.12</v>
      </c>
      <c r="G7" s="48">
        <v>10.08</v>
      </c>
      <c r="H7" s="48">
        <v>15.12</v>
      </c>
      <c r="I7" s="48">
        <v>22.5</v>
      </c>
      <c r="J7" s="48">
        <v>0</v>
      </c>
      <c r="K7" s="48">
        <v>100.64</v>
      </c>
      <c r="L7" s="48">
        <v>10.06</v>
      </c>
      <c r="M7" s="48">
        <v>0</v>
      </c>
      <c r="N7" s="48">
        <v>35.450000000000003</v>
      </c>
      <c r="O7" s="48">
        <v>0</v>
      </c>
      <c r="P7" s="48">
        <v>0</v>
      </c>
      <c r="Q7" s="48">
        <v>49.5</v>
      </c>
      <c r="R7" s="48">
        <v>40.619999999999997</v>
      </c>
      <c r="S7" s="48">
        <v>0</v>
      </c>
      <c r="T7" s="48">
        <v>0</v>
      </c>
      <c r="U7" s="49">
        <v>86.34</v>
      </c>
      <c r="V7" s="49">
        <v>0</v>
      </c>
      <c r="W7" s="48">
        <v>204.31</v>
      </c>
    </row>
    <row r="8" spans="1:245" ht="25.5" customHeight="1">
      <c r="A8" s="137">
        <v>2120199</v>
      </c>
      <c r="B8" s="47" t="s">
        <v>105</v>
      </c>
      <c r="C8" s="46" t="s">
        <v>106</v>
      </c>
      <c r="D8" s="48">
        <v>48.46</v>
      </c>
      <c r="E8" s="48">
        <v>2.17</v>
      </c>
      <c r="F8" s="48">
        <v>0.93</v>
      </c>
      <c r="G8" s="48">
        <v>0.62</v>
      </c>
      <c r="H8" s="48">
        <v>0.93</v>
      </c>
      <c r="I8" s="48">
        <v>1.55</v>
      </c>
      <c r="J8" s="48">
        <v>0</v>
      </c>
      <c r="K8" s="48">
        <v>6.2</v>
      </c>
      <c r="L8" s="48">
        <v>0.62</v>
      </c>
      <c r="M8" s="48">
        <v>0</v>
      </c>
      <c r="N8" s="48">
        <v>4.6500000000000004</v>
      </c>
      <c r="O8" s="48">
        <v>0</v>
      </c>
      <c r="P8" s="48">
        <v>0</v>
      </c>
      <c r="Q8" s="48">
        <v>3.41</v>
      </c>
      <c r="R8" s="48">
        <v>1.39</v>
      </c>
      <c r="S8" s="48">
        <v>0</v>
      </c>
      <c r="T8" s="48">
        <v>0</v>
      </c>
      <c r="U8" s="49">
        <v>22.26</v>
      </c>
      <c r="V8" s="49">
        <v>0</v>
      </c>
      <c r="W8" s="48">
        <v>3.72</v>
      </c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</row>
    <row r="9" spans="1:245" ht="25.5" customHeight="1">
      <c r="A9" s="137">
        <v>2120199</v>
      </c>
      <c r="B9" s="47" t="s">
        <v>107</v>
      </c>
      <c r="C9" s="46" t="s">
        <v>108</v>
      </c>
      <c r="D9" s="48">
        <v>230.05</v>
      </c>
      <c r="E9" s="48">
        <v>46.24</v>
      </c>
      <c r="F9" s="48">
        <v>6.96</v>
      </c>
      <c r="G9" s="48">
        <v>4.6399999999999997</v>
      </c>
      <c r="H9" s="48">
        <v>6.96</v>
      </c>
      <c r="I9" s="48">
        <v>11.6</v>
      </c>
      <c r="J9" s="48">
        <v>0</v>
      </c>
      <c r="K9" s="48">
        <v>46.4</v>
      </c>
      <c r="L9" s="48">
        <v>4.6399999999999997</v>
      </c>
      <c r="M9" s="48">
        <v>0</v>
      </c>
      <c r="N9" s="48">
        <v>4.8</v>
      </c>
      <c r="O9" s="48">
        <v>0</v>
      </c>
      <c r="P9" s="48">
        <v>0</v>
      </c>
      <c r="Q9" s="48">
        <v>25.52</v>
      </c>
      <c r="R9" s="48">
        <v>9.76</v>
      </c>
      <c r="S9" s="48">
        <v>0</v>
      </c>
      <c r="T9" s="48">
        <v>0</v>
      </c>
      <c r="U9" s="49">
        <v>32.340000000000003</v>
      </c>
      <c r="V9" s="49">
        <v>0</v>
      </c>
      <c r="W9" s="48">
        <v>30.24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</row>
    <row r="10" spans="1:245" ht="25.5" customHeight="1">
      <c r="A10" s="137">
        <v>2120199</v>
      </c>
      <c r="B10" s="47" t="s">
        <v>109</v>
      </c>
      <c r="C10" s="46" t="s">
        <v>110</v>
      </c>
      <c r="D10" s="48">
        <v>71.010000000000005</v>
      </c>
      <c r="E10" s="48">
        <v>3.36</v>
      </c>
      <c r="F10" s="48">
        <v>1.44</v>
      </c>
      <c r="G10" s="48">
        <v>0.96</v>
      </c>
      <c r="H10" s="48">
        <v>1.44</v>
      </c>
      <c r="I10" s="48">
        <v>2.4</v>
      </c>
      <c r="J10" s="48">
        <v>0</v>
      </c>
      <c r="K10" s="48">
        <v>9.44</v>
      </c>
      <c r="L10" s="48">
        <v>0.94</v>
      </c>
      <c r="M10" s="48">
        <v>0</v>
      </c>
      <c r="N10" s="48">
        <v>7.05</v>
      </c>
      <c r="O10" s="48">
        <v>0</v>
      </c>
      <c r="P10" s="48">
        <v>0</v>
      </c>
      <c r="Q10" s="48">
        <v>5.28</v>
      </c>
      <c r="R10" s="48">
        <v>1.51</v>
      </c>
      <c r="S10" s="48">
        <v>0</v>
      </c>
      <c r="T10" s="48">
        <v>0</v>
      </c>
      <c r="U10" s="49">
        <v>31.74</v>
      </c>
      <c r="V10" s="49">
        <v>0</v>
      </c>
      <c r="W10" s="48">
        <v>5.41</v>
      </c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</row>
    <row r="11" spans="1:245" ht="25.5" customHeight="1">
      <c r="A11" s="137">
        <v>2120199</v>
      </c>
      <c r="B11" s="47" t="s">
        <v>111</v>
      </c>
      <c r="C11" s="46" t="s">
        <v>112</v>
      </c>
      <c r="D11" s="48">
        <v>9.19</v>
      </c>
      <c r="E11" s="48">
        <v>0.77</v>
      </c>
      <c r="F11" s="48">
        <v>0.33</v>
      </c>
      <c r="G11" s="48">
        <v>0.22</v>
      </c>
      <c r="H11" s="48">
        <v>0.33</v>
      </c>
      <c r="I11" s="48">
        <v>0.55000000000000004</v>
      </c>
      <c r="J11" s="48">
        <v>0</v>
      </c>
      <c r="K11" s="48">
        <v>2.2000000000000002</v>
      </c>
      <c r="L11" s="48">
        <v>0.22</v>
      </c>
      <c r="M11" s="48">
        <v>0</v>
      </c>
      <c r="N11" s="48">
        <v>1.65</v>
      </c>
      <c r="O11" s="48">
        <v>0</v>
      </c>
      <c r="P11" s="48">
        <v>0</v>
      </c>
      <c r="Q11" s="48">
        <v>1.21</v>
      </c>
      <c r="R11" s="48">
        <v>0.39</v>
      </c>
      <c r="S11" s="48">
        <v>0</v>
      </c>
      <c r="T11" s="48">
        <v>0</v>
      </c>
      <c r="U11" s="49">
        <v>0</v>
      </c>
      <c r="V11" s="49">
        <v>0</v>
      </c>
      <c r="W11" s="48">
        <v>1.32</v>
      </c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</row>
    <row r="12" spans="1:245" ht="25.5" customHeight="1">
      <c r="A12" s="137">
        <v>2120199</v>
      </c>
      <c r="B12" s="47" t="s">
        <v>113</v>
      </c>
      <c r="C12" s="46" t="s">
        <v>114</v>
      </c>
      <c r="D12" s="48">
        <v>5.0599999999999996</v>
      </c>
      <c r="E12" s="48">
        <v>0.42</v>
      </c>
      <c r="F12" s="48">
        <v>0.18</v>
      </c>
      <c r="G12" s="48">
        <v>0.12</v>
      </c>
      <c r="H12" s="48">
        <v>0.18</v>
      </c>
      <c r="I12" s="48">
        <v>0.3</v>
      </c>
      <c r="J12" s="48">
        <v>0</v>
      </c>
      <c r="K12" s="48">
        <v>1.2</v>
      </c>
      <c r="L12" s="48">
        <v>0.12</v>
      </c>
      <c r="M12" s="48">
        <v>0</v>
      </c>
      <c r="N12" s="48">
        <v>0.9</v>
      </c>
      <c r="O12" s="48">
        <v>0</v>
      </c>
      <c r="P12" s="48">
        <v>0</v>
      </c>
      <c r="Q12" s="48">
        <v>0.66</v>
      </c>
      <c r="R12" s="48">
        <v>0.26</v>
      </c>
      <c r="S12" s="48">
        <v>0</v>
      </c>
      <c r="T12" s="48">
        <v>0</v>
      </c>
      <c r="U12" s="49">
        <v>0</v>
      </c>
      <c r="V12" s="49">
        <v>0</v>
      </c>
      <c r="W12" s="48">
        <v>0.72</v>
      </c>
    </row>
    <row r="13" spans="1:245" ht="25.5" customHeight="1">
      <c r="A13" s="137">
        <v>2120199</v>
      </c>
      <c r="B13" s="47" t="s">
        <v>115</v>
      </c>
      <c r="C13" s="46" t="s">
        <v>116</v>
      </c>
      <c r="D13" s="48">
        <f>SUM(E13:W13)</f>
        <v>20.74</v>
      </c>
      <c r="E13" s="48">
        <v>1.75</v>
      </c>
      <c r="F13" s="48">
        <v>0.75</v>
      </c>
      <c r="G13" s="48">
        <v>0.5</v>
      </c>
      <c r="H13" s="48">
        <v>0.75</v>
      </c>
      <c r="I13" s="48">
        <v>1.25</v>
      </c>
      <c r="J13" s="48">
        <v>0</v>
      </c>
      <c r="K13" s="48">
        <v>5</v>
      </c>
      <c r="L13" s="48">
        <v>0.5</v>
      </c>
      <c r="M13" s="48">
        <v>0</v>
      </c>
      <c r="N13" s="48">
        <v>3.75</v>
      </c>
      <c r="O13" s="48">
        <v>0</v>
      </c>
      <c r="P13" s="48">
        <v>0</v>
      </c>
      <c r="Q13" s="48">
        <v>2.75</v>
      </c>
      <c r="R13" s="48">
        <v>0.74</v>
      </c>
      <c r="S13" s="48">
        <v>0</v>
      </c>
      <c r="T13" s="48">
        <v>0</v>
      </c>
      <c r="U13" s="49">
        <v>0</v>
      </c>
      <c r="V13" s="49">
        <v>0</v>
      </c>
      <c r="W13" s="48">
        <v>3</v>
      </c>
    </row>
    <row r="14" spans="1:245" ht="25.5" customHeight="1">
      <c r="A14" s="137">
        <v>2120199</v>
      </c>
      <c r="B14" s="47" t="s">
        <v>117</v>
      </c>
      <c r="C14" s="46" t="s">
        <v>118</v>
      </c>
      <c r="D14" s="48">
        <f>SUM(E14:W14)</f>
        <v>15.68</v>
      </c>
      <c r="E14" s="48">
        <v>1.33</v>
      </c>
      <c r="F14" s="48">
        <v>0.56999999999999995</v>
      </c>
      <c r="G14" s="48">
        <v>0.38</v>
      </c>
      <c r="H14" s="48">
        <v>0.56999999999999995</v>
      </c>
      <c r="I14" s="48">
        <v>0.95</v>
      </c>
      <c r="J14" s="48">
        <v>0</v>
      </c>
      <c r="K14" s="48">
        <v>3.8</v>
      </c>
      <c r="L14" s="48">
        <v>0.38</v>
      </c>
      <c r="M14" s="48">
        <v>0</v>
      </c>
      <c r="N14" s="48">
        <v>2.85</v>
      </c>
      <c r="O14" s="48">
        <v>0</v>
      </c>
      <c r="P14" s="48">
        <v>0</v>
      </c>
      <c r="Q14" s="48">
        <v>2.09</v>
      </c>
      <c r="R14" s="48">
        <v>0.48</v>
      </c>
      <c r="S14" s="48">
        <v>0</v>
      </c>
      <c r="T14" s="48">
        <v>0</v>
      </c>
      <c r="U14" s="49">
        <v>0</v>
      </c>
      <c r="V14" s="49">
        <v>0</v>
      </c>
      <c r="W14" s="48">
        <v>2.2799999999999998</v>
      </c>
    </row>
    <row r="15" spans="1:245" ht="25.5" customHeight="1">
      <c r="A15" s="137">
        <v>2120199</v>
      </c>
      <c r="B15" s="47" t="s">
        <v>119</v>
      </c>
      <c r="C15" s="46" t="s">
        <v>120</v>
      </c>
      <c r="D15" s="48">
        <f>SUM(E15:W15)</f>
        <v>158.65</v>
      </c>
      <c r="E15" s="48">
        <v>15.25</v>
      </c>
      <c r="F15" s="48">
        <v>2.25</v>
      </c>
      <c r="G15" s="48">
        <v>1.5</v>
      </c>
      <c r="H15" s="48">
        <v>2.25</v>
      </c>
      <c r="I15" s="48">
        <v>3.75</v>
      </c>
      <c r="J15" s="48">
        <v>0</v>
      </c>
      <c r="K15" s="48">
        <v>15</v>
      </c>
      <c r="L15" s="48">
        <v>1.5</v>
      </c>
      <c r="M15" s="48">
        <v>0</v>
      </c>
      <c r="N15" s="48">
        <v>1.25</v>
      </c>
      <c r="O15" s="48">
        <v>0</v>
      </c>
      <c r="P15" s="48">
        <v>0</v>
      </c>
      <c r="Q15" s="48">
        <v>8.25</v>
      </c>
      <c r="R15" s="48">
        <v>2.65</v>
      </c>
      <c r="S15" s="48">
        <v>0</v>
      </c>
      <c r="T15" s="48">
        <v>0</v>
      </c>
      <c r="U15" s="49">
        <v>0</v>
      </c>
      <c r="V15" s="49">
        <v>0</v>
      </c>
      <c r="W15" s="48">
        <v>105</v>
      </c>
    </row>
    <row r="16" spans="1:245" ht="25.5" customHeight="1">
      <c r="A16" s="137">
        <v>2120199</v>
      </c>
      <c r="B16" s="47" t="s">
        <v>121</v>
      </c>
      <c r="C16" s="46" t="s">
        <v>122</v>
      </c>
      <c r="D16" s="48">
        <f>SUM(E16:W16)</f>
        <v>100</v>
      </c>
      <c r="E16" s="48">
        <v>0</v>
      </c>
      <c r="F16" s="48">
        <v>1.62</v>
      </c>
      <c r="G16" s="48">
        <v>1.08</v>
      </c>
      <c r="H16" s="48">
        <v>1.62</v>
      </c>
      <c r="I16" s="48">
        <v>0</v>
      </c>
      <c r="J16" s="48">
        <v>0</v>
      </c>
      <c r="K16" s="48">
        <v>10.8</v>
      </c>
      <c r="L16" s="48">
        <v>1.08</v>
      </c>
      <c r="M16" s="48">
        <v>0</v>
      </c>
      <c r="N16" s="48">
        <v>8.1</v>
      </c>
      <c r="O16" s="48">
        <v>0</v>
      </c>
      <c r="P16" s="48">
        <v>0</v>
      </c>
      <c r="Q16" s="48">
        <v>0</v>
      </c>
      <c r="R16" s="48">
        <v>23.44</v>
      </c>
      <c r="S16" s="48">
        <v>0</v>
      </c>
      <c r="T16" s="48">
        <v>0</v>
      </c>
      <c r="U16" s="49">
        <v>0</v>
      </c>
      <c r="V16" s="49">
        <v>0</v>
      </c>
      <c r="W16" s="48">
        <v>52.26</v>
      </c>
    </row>
    <row r="17" spans="1:23" ht="25.5" customHeight="1">
      <c r="A17" s="137">
        <v>2120199</v>
      </c>
      <c r="B17" s="47" t="s">
        <v>123</v>
      </c>
      <c r="C17" s="46" t="s">
        <v>124</v>
      </c>
      <c r="D17" s="48">
        <f>SUM(E17:W17)</f>
        <v>2.4</v>
      </c>
      <c r="E17" s="48">
        <v>0.21</v>
      </c>
      <c r="F17" s="48">
        <v>0.09</v>
      </c>
      <c r="G17" s="48">
        <v>0.06</v>
      </c>
      <c r="H17" s="48">
        <v>0.09</v>
      </c>
      <c r="I17" s="48">
        <v>0.15</v>
      </c>
      <c r="J17" s="48">
        <v>0</v>
      </c>
      <c r="K17" s="48">
        <v>0.6</v>
      </c>
      <c r="L17" s="48">
        <v>0.06</v>
      </c>
      <c r="M17" s="48">
        <v>0</v>
      </c>
      <c r="N17" s="48">
        <v>0.45</v>
      </c>
      <c r="O17" s="48">
        <v>0</v>
      </c>
      <c r="P17" s="48">
        <v>0</v>
      </c>
      <c r="Q17" s="48">
        <v>0.33</v>
      </c>
      <c r="R17" s="48">
        <v>0</v>
      </c>
      <c r="S17" s="48">
        <v>0</v>
      </c>
      <c r="T17" s="48">
        <v>0</v>
      </c>
      <c r="U17" s="49">
        <v>0</v>
      </c>
      <c r="V17" s="49">
        <v>0</v>
      </c>
      <c r="W17" s="48">
        <v>0.36</v>
      </c>
    </row>
  </sheetData>
  <sheetProtection formatCells="0" formatColumns="0" formatRows="0"/>
  <mergeCells count="26">
    <mergeCell ref="S4:S6"/>
    <mergeCell ref="T4:T6"/>
    <mergeCell ref="U4:U6"/>
    <mergeCell ref="V4:V6"/>
    <mergeCell ref="W4:W6"/>
    <mergeCell ref="N4:N6"/>
    <mergeCell ref="O4:O6"/>
    <mergeCell ref="P4:P6"/>
    <mergeCell ref="Q4:Q6"/>
    <mergeCell ref="R4:R6"/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12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60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2"/>
  <sheetViews>
    <sheetView showGridLines="0" workbookViewId="0">
      <selection activeCell="O1" sqref="O1"/>
    </sheetView>
  </sheetViews>
  <sheetFormatPr defaultColWidth="9.1640625" defaultRowHeight="11.25"/>
  <cols>
    <col min="1" max="1" width="10" customWidth="1"/>
    <col min="2" max="2" width="12.5" customWidth="1"/>
    <col min="3" max="3" width="35.83203125" customWidth="1"/>
    <col min="4" max="4" width="15.33203125" customWidth="1"/>
    <col min="5" max="6" width="7.6640625" customWidth="1"/>
    <col min="7" max="7" width="10.83203125" customWidth="1"/>
    <col min="8" max="8" width="7.6640625" customWidth="1"/>
    <col min="9" max="9" width="15.33203125" customWidth="1"/>
    <col min="10" max="10" width="7.6640625" customWidth="1"/>
    <col min="11" max="11" width="10.83203125" customWidth="1"/>
    <col min="12" max="12" width="6.83203125" customWidth="1"/>
    <col min="13" max="13" width="7.6640625" customWidth="1"/>
    <col min="14" max="14" width="10.83203125" customWidth="1"/>
    <col min="15" max="15" width="15.33203125" customWidth="1"/>
    <col min="16" max="16" width="15" customWidth="1"/>
    <col min="17" max="248" width="6.6640625" customWidth="1"/>
  </cols>
  <sheetData>
    <row r="1" spans="1:248" ht="23.1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41"/>
      <c r="L1" s="36"/>
      <c r="M1" s="36"/>
      <c r="N1" s="36"/>
      <c r="O1" s="144" t="s">
        <v>363</v>
      </c>
      <c r="P1" s="42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</row>
    <row r="2" spans="1:248" ht="23.1" customHeight="1">
      <c r="A2" s="173" t="s">
        <v>215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</row>
    <row r="3" spans="1:248" ht="30.75" customHeight="1">
      <c r="A3" s="37"/>
      <c r="B3" s="37"/>
      <c r="C3" s="37"/>
      <c r="D3" s="38"/>
      <c r="E3" s="39"/>
      <c r="F3" s="21"/>
      <c r="G3" s="38"/>
      <c r="H3" s="21"/>
      <c r="I3" s="38"/>
      <c r="J3" s="38"/>
      <c r="K3" s="41"/>
      <c r="L3" s="38"/>
      <c r="M3" s="38"/>
      <c r="N3" s="231" t="s">
        <v>87</v>
      </c>
      <c r="O3" s="231"/>
      <c r="P3" s="43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</row>
    <row r="4" spans="1:248" ht="23.1" customHeight="1">
      <c r="A4" s="223" t="s">
        <v>127</v>
      </c>
      <c r="B4" s="223" t="s">
        <v>88</v>
      </c>
      <c r="C4" s="175" t="s">
        <v>128</v>
      </c>
      <c r="D4" s="232" t="s">
        <v>129</v>
      </c>
      <c r="E4" s="225" t="s">
        <v>216</v>
      </c>
      <c r="F4" s="225" t="s">
        <v>217</v>
      </c>
      <c r="G4" s="225" t="s">
        <v>218</v>
      </c>
      <c r="H4" s="225" t="s">
        <v>219</v>
      </c>
      <c r="I4" s="225" t="s">
        <v>220</v>
      </c>
      <c r="J4" s="225" t="s">
        <v>221</v>
      </c>
      <c r="K4" s="226" t="s">
        <v>222</v>
      </c>
      <c r="L4" s="226" t="s">
        <v>223</v>
      </c>
      <c r="M4" s="226" t="s">
        <v>224</v>
      </c>
      <c r="N4" s="226" t="s">
        <v>225</v>
      </c>
      <c r="O4" s="226" t="s">
        <v>226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</row>
    <row r="5" spans="1:248" ht="19.5" customHeight="1">
      <c r="A5" s="223"/>
      <c r="B5" s="223"/>
      <c r="C5" s="175"/>
      <c r="D5" s="232"/>
      <c r="E5" s="225"/>
      <c r="F5" s="225"/>
      <c r="G5" s="225"/>
      <c r="H5" s="225"/>
      <c r="I5" s="225"/>
      <c r="J5" s="225"/>
      <c r="K5" s="226"/>
      <c r="L5" s="226"/>
      <c r="M5" s="226"/>
      <c r="N5" s="226"/>
      <c r="O5" s="226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</row>
    <row r="6" spans="1:248" ht="39.75" customHeight="1">
      <c r="A6" s="223"/>
      <c r="B6" s="223"/>
      <c r="C6" s="175"/>
      <c r="D6" s="232"/>
      <c r="E6" s="225"/>
      <c r="F6" s="225"/>
      <c r="G6" s="225"/>
      <c r="H6" s="225"/>
      <c r="I6" s="225"/>
      <c r="J6" s="225"/>
      <c r="K6" s="226"/>
      <c r="L6" s="226"/>
      <c r="M6" s="226"/>
      <c r="N6" s="226"/>
      <c r="O6" s="226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</row>
    <row r="7" spans="1:248" s="1" customFormat="1" ht="23.1" customHeight="1">
      <c r="A7" s="23"/>
      <c r="B7" s="24"/>
      <c r="C7" s="23" t="s">
        <v>104</v>
      </c>
      <c r="D7" s="25">
        <v>14.04</v>
      </c>
      <c r="E7" s="25">
        <v>0</v>
      </c>
      <c r="F7" s="25">
        <v>0</v>
      </c>
      <c r="G7" s="25">
        <v>0</v>
      </c>
      <c r="H7" s="25">
        <v>0</v>
      </c>
      <c r="I7" s="25">
        <v>14.04</v>
      </c>
      <c r="J7" s="25">
        <v>0</v>
      </c>
      <c r="K7" s="25">
        <v>0</v>
      </c>
      <c r="L7" s="44">
        <v>0</v>
      </c>
      <c r="M7" s="25">
        <v>0</v>
      </c>
      <c r="N7" s="25">
        <v>0</v>
      </c>
      <c r="O7" s="25">
        <v>0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</row>
    <row r="8" spans="1:248" ht="23.1" customHeight="1">
      <c r="A8" s="23">
        <v>2120199</v>
      </c>
      <c r="B8" s="24" t="s">
        <v>105</v>
      </c>
      <c r="C8" s="23" t="s">
        <v>106</v>
      </c>
      <c r="D8" s="25">
        <v>3.88</v>
      </c>
      <c r="E8" s="25">
        <v>0</v>
      </c>
      <c r="F8" s="25">
        <v>0</v>
      </c>
      <c r="G8" s="25">
        <v>0</v>
      </c>
      <c r="H8" s="25">
        <v>0</v>
      </c>
      <c r="I8" s="25">
        <v>3.88</v>
      </c>
      <c r="J8" s="25">
        <v>0</v>
      </c>
      <c r="K8" s="25">
        <v>0</v>
      </c>
      <c r="L8" s="44">
        <v>0</v>
      </c>
      <c r="M8" s="25">
        <v>0</v>
      </c>
      <c r="N8" s="25">
        <v>0</v>
      </c>
      <c r="O8" s="25">
        <v>0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</row>
    <row r="9" spans="1:248" ht="23.1" customHeight="1">
      <c r="A9" s="136">
        <v>2120199</v>
      </c>
      <c r="B9" s="24" t="s">
        <v>107</v>
      </c>
      <c r="C9" s="23" t="s">
        <v>108</v>
      </c>
      <c r="D9" s="25">
        <v>0.66</v>
      </c>
      <c r="E9" s="25">
        <v>0</v>
      </c>
      <c r="F9" s="25">
        <v>0</v>
      </c>
      <c r="G9" s="25">
        <v>0</v>
      </c>
      <c r="H9" s="25">
        <v>0</v>
      </c>
      <c r="I9" s="25">
        <v>0.66</v>
      </c>
      <c r="J9" s="25">
        <v>0</v>
      </c>
      <c r="K9" s="25">
        <v>0</v>
      </c>
      <c r="L9" s="44">
        <v>0</v>
      </c>
      <c r="M9" s="25">
        <v>0</v>
      </c>
      <c r="N9" s="25">
        <v>0</v>
      </c>
      <c r="O9" s="25">
        <v>0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</row>
    <row r="10" spans="1:248" ht="23.1" customHeight="1">
      <c r="A10" s="136">
        <v>2120199</v>
      </c>
      <c r="B10" s="24" t="s">
        <v>115</v>
      </c>
      <c r="C10" s="23" t="s">
        <v>116</v>
      </c>
      <c r="D10" s="25">
        <v>0.51</v>
      </c>
      <c r="E10" s="25">
        <v>0</v>
      </c>
      <c r="F10" s="25">
        <v>0</v>
      </c>
      <c r="G10" s="25">
        <v>0</v>
      </c>
      <c r="H10" s="25">
        <v>0</v>
      </c>
      <c r="I10" s="25">
        <v>0.51</v>
      </c>
      <c r="J10" s="25">
        <v>0</v>
      </c>
      <c r="K10" s="25">
        <v>0</v>
      </c>
      <c r="L10" s="44">
        <v>0</v>
      </c>
      <c r="M10" s="25">
        <v>0</v>
      </c>
      <c r="N10" s="25">
        <v>0</v>
      </c>
      <c r="O10" s="25">
        <v>0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</row>
    <row r="11" spans="1:248" ht="23.1" customHeight="1">
      <c r="A11" s="136">
        <v>2120199</v>
      </c>
      <c r="B11" s="24" t="s">
        <v>119</v>
      </c>
      <c r="C11" s="23" t="s">
        <v>120</v>
      </c>
      <c r="D11" s="25">
        <v>8.99</v>
      </c>
      <c r="E11" s="25">
        <v>0</v>
      </c>
      <c r="F11" s="25">
        <v>0</v>
      </c>
      <c r="G11" s="25">
        <v>0</v>
      </c>
      <c r="H11" s="25">
        <v>0</v>
      </c>
      <c r="I11" s="25">
        <v>8.99</v>
      </c>
      <c r="J11" s="25">
        <v>0</v>
      </c>
      <c r="K11" s="25">
        <v>0</v>
      </c>
      <c r="L11" s="44">
        <v>0</v>
      </c>
      <c r="M11" s="25">
        <v>0</v>
      </c>
      <c r="N11" s="25">
        <v>0</v>
      </c>
      <c r="O11" s="25">
        <v>0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</row>
    <row r="12" spans="1:248" ht="23.1" customHeight="1">
      <c r="A12" s="40"/>
      <c r="B12" s="40"/>
      <c r="C12" s="40"/>
      <c r="D12" s="40">
        <f>SUM(D8:D11)</f>
        <v>14.04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</row>
  </sheetData>
  <sheetProtection formatCells="0" formatColumns="0" formatRows="0"/>
  <mergeCells count="17">
    <mergeCell ref="O4:O6"/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12" type="noConversion"/>
  <printOptions horizontalCentered="1"/>
  <pageMargins left="0.39305555555555599" right="0.39305555555555599" top="0.47152777777777799" bottom="0.47152777777777799" header="0.35416666666666702" footer="0.3138888888888889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16</vt:i4>
      </vt:variant>
    </vt:vector>
  </HeadingPairs>
  <TitlesOfParts>
    <vt:vector size="30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政府性基金拨款支出预算表</vt:lpstr>
      <vt:lpstr>“三公”经费预算公开表</vt:lpstr>
      <vt:lpstr>整体支出预算绩效目标申报表</vt:lpstr>
      <vt:lpstr>项目支出预算绩效申报表</vt:lpstr>
      <vt:lpstr>项目支出预算绩效申报表2</vt:lpstr>
      <vt:lpstr>部门收入总体情况表!Print_Area</vt:lpstr>
      <vt:lpstr>部门预算收支总表!Print_Area</vt:lpstr>
      <vt:lpstr>部门支出总体情况表!Print_Area</vt:lpstr>
      <vt:lpstr>一般公共预算支出情况表!Print_Area</vt:lpstr>
      <vt:lpstr>一般公共预算支出情况表—对个人和家庭的补助!Print_Area</vt:lpstr>
      <vt:lpstr>一般公共预算支出情况表—工资福利支出!Print_Area</vt:lpstr>
      <vt:lpstr>一般公共预算支出情况表—商品和服务支出!Print_Area</vt:lpstr>
      <vt:lpstr>政府性基金拨款支出预算表!Print_Area</vt:lpstr>
      <vt:lpstr>部门收入总体情况表!Print_Titles</vt:lpstr>
      <vt:lpstr>部门预算收支总表!Print_Titles</vt:lpstr>
      <vt:lpstr>部门支出总体情况表!Print_Titles</vt:lpstr>
      <vt:lpstr>一般公共预算支出情况表!Print_Titles</vt:lpstr>
      <vt:lpstr>一般公共预算支出情况表—对个人和家庭的补助!Print_Titles</vt:lpstr>
      <vt:lpstr>一般公共预算支出情况表—工资福利支出!Print_Titles</vt:lpstr>
      <vt:lpstr>一般公共预算支出情况表—商品和服务支出!Print_Titles</vt:lpstr>
      <vt:lpstr>政府性基金拨款支出预算表!Print_Titles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2017-10-27T08:05:00Z</cp:lastPrinted>
  <dcterms:created xsi:type="dcterms:W3CDTF">2017-09-19T01:54:00Z</dcterms:created>
  <dcterms:modified xsi:type="dcterms:W3CDTF">2021-06-03T03:04:32Z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EDOID">
    <vt:i4>3281412</vt:i4>
  </property>
</Properties>
</file>