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预算收支总表" sheetId="3" r:id="rId1"/>
    <sheet name="部门收入总体情况表" sheetId="4" r:id="rId2"/>
    <sheet name="部门支出总体情况表" sheetId="6" r:id="rId3"/>
    <sheet name="财政拨款收支总表" sheetId="55" r:id="rId4"/>
    <sheet name="一般公共预算支出情况表" sheetId="79" r:id="rId5"/>
    <sheet name="一般公共预算基本支出情况表" sheetId="80" r:id="rId6"/>
    <sheet name="一般公共预算基本支出情况表—工资福利支出" sheetId="81" r:id="rId7"/>
    <sheet name="一般公共预算基本支出情况表-商品和服务支出" sheetId="82" r:id="rId8"/>
    <sheet name="一般公共预算基本支出情况表——对个人和家庭的补助" sheetId="83" r:id="rId9"/>
    <sheet name="项目支出预算总表" sheetId="44" r:id="rId10"/>
    <sheet name="政府性基金拨款支出预算表" sheetId="26" r:id="rId11"/>
    <sheet name="“三公”经费预算公开表" sheetId="41" r:id="rId12"/>
    <sheet name="非税收入计划表" sheetId="5" r:id="rId13"/>
    <sheet name="上年结转支出预算表" sheetId="34" r:id="rId14"/>
    <sheet name="政府采购预算表" sheetId="36" r:id="rId15"/>
    <sheet name="部门人员情况表" sheetId="77" r:id="rId16"/>
    <sheet name="部门支出总体情况表(政府预算)" sheetId="8" r:id="rId17"/>
    <sheet name="一般公共预算支出情况表—工资福利支出(政府预算)" sheetId="10" r:id="rId18"/>
    <sheet name="一般公共预算支出情况表—商品和服务支出(政府预算)" sheetId="12" r:id="rId19"/>
    <sheet name="一般公共预算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56" r:id="rId23"/>
    <sheet name="一般公共预算拨款--经费拨款预算表(按政府预算经济分类)" sheetId="61" r:id="rId24"/>
    <sheet name="纳入专户管理的非税收入拨款支出预算表(按部门预算经济分类)" sheetId="60" r:id="rId25"/>
    <sheet name="纳入专户管理的非税收入拨款支出预算表(按政府预算经济分类)" sheetId="62" r:id="rId26"/>
    <sheet name="部门（单位）整体支出预算绩效目标申报表" sheetId="52" r:id="rId27"/>
    <sheet name="基本公共卫生项目" sheetId="63" r:id="rId28"/>
    <sheet name="老年乡村医生生活困难补助" sheetId="64" r:id="rId29"/>
    <sheet name="纯农独生子女保健费" sheetId="65" r:id="rId30"/>
    <sheet name="城镇独生子女父母奖励金" sheetId="66" r:id="rId31"/>
    <sheet name="农村计生家庭奖扶特扶资金" sheetId="67" r:id="rId32"/>
    <sheet name="村卫生室运行经费" sheetId="68" r:id="rId33"/>
    <sheet name="乡镇计生特殊家庭补助" sheetId="69" r:id="rId34"/>
    <sheet name="整体迁拆资金（康复医院）" sheetId="74" r:id="rId35"/>
    <sheet name="整体迁拆资金（妇保院）" sheetId="71" r:id="rId36"/>
    <sheet name="适龄妇女免费“两癌”经费" sheetId="72" r:id="rId37"/>
    <sheet name="免费新生儿串联质谱项目" sheetId="73" r:id="rId38"/>
    <sheet name="Sheet1" sheetId="78" r:id="rId39"/>
  </sheets>
  <definedNames>
    <definedName name="_xlnm.Print_Area" localSheetId="26">'部门（单位）整体支出预算绩效目标申报表'!#REF!</definedName>
    <definedName name="_xlnm.Print_Area" localSheetId="0">部门预算收支总表!$A$1:$H$36</definedName>
    <definedName name="_xlnm.Print_Area" localSheetId="12">非税收入计划表!$A$1:$U$9</definedName>
    <definedName name="_xlnm.Print_Area" localSheetId="13">上年结转支出预算表!$A$1:$U$14</definedName>
    <definedName name="_xlnm.Print_Area" localSheetId="21">'上年结转支出预算表(政府预算)'!$A$1:$P$14</definedName>
    <definedName name="_xlnm.Print_Area" localSheetId="9">项目支出预算总表!$A$1:$Q$39</definedName>
    <definedName name="_xlnm.Print_Area" localSheetId="19">'一般公共预算支出情况表—对个人和家庭的补助(政府预算)'!$A$1:$I$17</definedName>
    <definedName name="_xlnm.Print_Titles" localSheetId="26">'部门（单位）整体支出预算绩效目标申报表'!#REF!</definedName>
    <definedName name="_xlnm.Print_Titles" localSheetId="1">部门收入总体情况表!$1:$6</definedName>
    <definedName name="_xlnm.Print_Titles" localSheetId="0">部门预算收支总表!$1:$5</definedName>
    <definedName name="_xlnm.Print_Titles" localSheetId="2">部门支出总体情况表!$1:$6</definedName>
    <definedName name="_xlnm.Print_Titles" localSheetId="16">'部门支出总体情况表(政府预算)'!$1:$6</definedName>
    <definedName name="_xlnm.Print_Titles" localSheetId="3">财政拨款收支总表!$1:$4</definedName>
    <definedName name="_xlnm.Print_Titles" localSheetId="12">非税收入计划表!$1:$8</definedName>
    <definedName name="_xlnm.Print_Titles" localSheetId="25">'纳入专户管理的非税收入拨款支出预算表(按政府预算经济分类)'!$1:$5</definedName>
    <definedName name="_xlnm.Print_Titles" localSheetId="13">上年结转支出预算表!$1:$6</definedName>
    <definedName name="_xlnm.Print_Titles" localSheetId="21">'上年结转支出预算表(政府预算)'!$1:$6</definedName>
    <definedName name="_xlnm.Print_Titles" localSheetId="9">项目支出预算总表!$1:$6</definedName>
    <definedName name="_xlnm.Print_Titles" localSheetId="22">'一般公共预算拨款--经费拨款预算表(按部门预算经济分类)'!$1:$7</definedName>
    <definedName name="_xlnm.Print_Titles" localSheetId="23">'一般公共预算拨款--经费拨款预算表(按政府预算经济分类)'!$1:$6</definedName>
    <definedName name="_xlnm.Print_Titles" localSheetId="19">'一般公共预算支出情况表—对个人和家庭的补助(政府预算)'!$1:$5</definedName>
    <definedName name="_xlnm.Print_Titles" localSheetId="17">'一般公共预算支出情况表—工资福利支出(政府预算)'!$1:$5</definedName>
    <definedName name="_xlnm.Print_Titles" localSheetId="18">'一般公共预算支出情况表—商品和服务支出(政府预算)'!$1:$5</definedName>
    <definedName name="_xlnm.Print_Titles" localSheetId="14">政府采购预算表!$1:$7</definedName>
    <definedName name="_xlnm.Print_Titles" localSheetId="10">政府性基金拨款支出预算表!$1:$6</definedName>
    <definedName name="_xlnm.Print_Titles" localSheetId="20">'政府性基金拨款支出预算表(政府预算)'!$1:$6</definedName>
    <definedName name="_xlnm._FilterDatabase" localSheetId="4" hidden="1">一般公共预算支出情况表!$A$41:$W$109</definedName>
    <definedName name="_xlnm._FilterDatabase" localSheetId="6" hidden="1">一般公共预算基本支出情况表—工资福利支出!$A$41:$IU$93</definedName>
    <definedName name="_xlnm._FilterDatabase" localSheetId="7" hidden="1">'一般公共预算基本支出情况表-商品和服务支出'!$A$18:$IL$33</definedName>
    <definedName name="_xlnm._FilterDatabase" localSheetId="8" hidden="1">一般公共预算基本支出情况表——对个人和家庭的补助!$A$16:$HY$27</definedName>
  </definedNames>
  <calcPr calcId="144525"/>
</workbook>
</file>

<file path=xl/sharedStrings.xml><?xml version="1.0" encoding="utf-8"?>
<sst xmlns="http://schemas.openxmlformats.org/spreadsheetml/2006/main" count="3639" uniqueCount="1066">
  <si>
    <t xml:space="preserve">                                                      </t>
  </si>
  <si>
    <t>预算01表</t>
  </si>
  <si>
    <t>部  门  预  算  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</si>
  <si>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</si>
  <si>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</si>
  <si>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</si>
  <si>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</si>
  <si>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</si>
  <si>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</si>
  <si>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</si>
  <si>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</si>
  <si>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</si>
  <si>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</si>
  <si>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</si>
  <si>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</si>
  <si>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</si>
  <si>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</si>
  <si>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</si>
  <si>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</si>
  <si>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</si>
  <si>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</si>
  <si>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</si>
  <si>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</si>
  <si>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</si>
  <si>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</si>
  <si>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</si>
  <si>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</si>
  <si>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</si>
  <si>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</si>
  <si>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</si>
  <si>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</si>
  <si>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</si>
  <si>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</si>
  <si>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</si>
  <si>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</si>
  <si>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</si>
  <si>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</si>
  <si>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</si>
  <si>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</si>
  <si>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</si>
  <si>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</si>
  <si>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</si>
  <si>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</si>
  <si>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</si>
  <si>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</si>
  <si>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</si>
  <si>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</si>
  <si>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</si>
  <si>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</si>
  <si>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</si>
  <si>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</si>
  <si>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</si>
  <si>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</si>
  <si>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</si>
  <si>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</si>
  <si>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</si>
  <si>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</si>
  <si>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</si>
  <si>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</si>
  <si>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</si>
  <si>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</si>
  <si>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</si>
  <si>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</si>
  <si>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</si>
  <si>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</si>
  <si>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</si>
  <si>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</si>
  <si>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</si>
  <si>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</si>
  <si>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</si>
  <si>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</si>
  <si>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</si>
  <si>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二二、国有资本经营预算支出</t>
  </si>
  <si>
    <t>二三、灾害防治及应急管理支出</t>
  </si>
  <si>
    <t>二四、预备费</t>
  </si>
  <si>
    <t>二五、其他支出</t>
  </si>
  <si>
    <t>二六、转移性支出</t>
  </si>
  <si>
    <t>二七、债务还本支出</t>
  </si>
  <si>
    <t>二八、债务付息支出</t>
  </si>
  <si>
    <t>二九、债务发行费用支出</t>
  </si>
  <si>
    <t>三十、抗疫特别国债安排的支出</t>
  </si>
  <si>
    <t>本 年 收 入 合 计</t>
  </si>
  <si>
    <t>本　年　支　出　合　计</t>
  </si>
  <si>
    <t>七、用事业基金弥补收支差额</t>
  </si>
  <si>
    <t>六、结转下年</t>
  </si>
  <si>
    <t>八、上年结转</t>
  </si>
  <si>
    <t>收  入  总  计</t>
  </si>
  <si>
    <t>支  出  总  计</t>
  </si>
  <si>
    <t>预算02表</t>
  </si>
  <si>
    <t>部门收入总体情况表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</si>
  <si>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</si>
  <si>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</si>
  <si>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</si>
  <si>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</si>
  <si>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</si>
  <si>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</si>
  <si>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</si>
  <si>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</si>
  <si>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</si>
  <si>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</si>
  <si>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</si>
  <si>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</si>
  <si>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</si>
  <si>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</si>
  <si>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</si>
  <si>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</si>
  <si>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</si>
  <si>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合计</t>
  </si>
  <si>
    <t>504001</t>
  </si>
  <si>
    <t>汨罗市卫生健康局</t>
  </si>
  <si>
    <t xml:space="preserve">  504001</t>
  </si>
  <si>
    <t xml:space="preserve">  汨罗市卫生健康局本级</t>
  </si>
  <si>
    <t>504004</t>
  </si>
  <si>
    <t xml:space="preserve">  504004</t>
  </si>
  <si>
    <t xml:space="preserve">  汨罗市疾病预防控制中心</t>
  </si>
  <si>
    <t>504005</t>
  </si>
  <si>
    <t xml:space="preserve">  504005</t>
  </si>
  <si>
    <t xml:space="preserve">  汨罗市卫生计生综合监督执法局</t>
  </si>
  <si>
    <t>504006</t>
  </si>
  <si>
    <t xml:space="preserve">  504006</t>
  </si>
  <si>
    <t xml:space="preserve">  汨罗市精神病医院</t>
  </si>
  <si>
    <t>504007</t>
  </si>
  <si>
    <t xml:space="preserve">  504007</t>
  </si>
  <si>
    <t xml:space="preserve">  汨罗市妇幼保健院</t>
  </si>
  <si>
    <t>504008</t>
  </si>
  <si>
    <t xml:space="preserve">  504008</t>
  </si>
  <si>
    <t xml:space="preserve">  汨罗市人民医院</t>
  </si>
  <si>
    <t>504010</t>
  </si>
  <si>
    <t xml:space="preserve">  504010</t>
  </si>
  <si>
    <t xml:space="preserve">  汨罗市中医院</t>
  </si>
  <si>
    <t>504012</t>
  </si>
  <si>
    <t xml:space="preserve">  504012</t>
  </si>
  <si>
    <t xml:space="preserve">  汨罗市血吸虫病防治服务中心</t>
  </si>
  <si>
    <t>504021</t>
  </si>
  <si>
    <t xml:space="preserve">  504021</t>
  </si>
  <si>
    <t xml:space="preserve">  汨罗市乡镇卫生院</t>
  </si>
  <si>
    <t>汨罗市血吸虫病防治服务中心</t>
  </si>
  <si>
    <t xml:space="preserve">  汨罗市罗城医院</t>
  </si>
  <si>
    <t xml:space="preserve">  城关血防站</t>
  </si>
  <si>
    <t xml:space="preserve">  白塘血防站</t>
  </si>
  <si>
    <t xml:space="preserve">  磊石血防站</t>
  </si>
  <si>
    <t>预算03表</t>
  </si>
  <si>
    <t>部门支出总体情况表</t>
  </si>
  <si>
    <t>功能科目</t>
  </si>
  <si>
    <t>单位名称(功能科目)</t>
  </si>
  <si>
    <t>总  计</t>
  </si>
  <si>
    <t>公共财政拨款合计</t>
  </si>
  <si>
    <t>504</t>
  </si>
  <si>
    <t xml:space="preserve">    504001</t>
  </si>
  <si>
    <t xml:space="preserve">    一般行政管理事务（卫生健康管理事务）</t>
  </si>
  <si>
    <t xml:space="preserve">    其他卫生健康管理事务支出</t>
  </si>
  <si>
    <t xml:space="preserve">    计划生育服务</t>
  </si>
  <si>
    <t xml:space="preserve">    乡镇卫生院</t>
  </si>
  <si>
    <t xml:space="preserve">    行政运行（卫生健康管理事务）</t>
  </si>
  <si>
    <t xml:space="preserve">    基本公共卫生服务</t>
  </si>
  <si>
    <t xml:space="preserve">    504004</t>
  </si>
  <si>
    <t xml:space="preserve">    疾病预防控制机构</t>
  </si>
  <si>
    <t xml:space="preserve">    504005</t>
  </si>
  <si>
    <t xml:space="preserve">    卫生监督机构</t>
  </si>
  <si>
    <t xml:space="preserve">    504006</t>
  </si>
  <si>
    <t xml:space="preserve">    精神病医院</t>
  </si>
  <si>
    <t xml:space="preserve">    精神卫生机构</t>
  </si>
  <si>
    <t xml:space="preserve">    504007</t>
  </si>
  <si>
    <t xml:space="preserve">    妇幼保健医院</t>
  </si>
  <si>
    <t xml:space="preserve">    妇幼保健机构</t>
  </si>
  <si>
    <t xml:space="preserve">    504008</t>
  </si>
  <si>
    <t xml:space="preserve">    综合医院</t>
  </si>
  <si>
    <t xml:space="preserve">    504010</t>
  </si>
  <si>
    <t xml:space="preserve">    中医（民族）医院</t>
  </si>
  <si>
    <t xml:space="preserve">    504012</t>
  </si>
  <si>
    <t xml:space="preserve">    其他一般公共服务支出</t>
  </si>
  <si>
    <t xml:space="preserve">    504021</t>
  </si>
  <si>
    <t>财政拨款收支总表</t>
  </si>
  <si>
    <t>预算04表</t>
  </si>
  <si>
    <t>支                 出</t>
  </si>
  <si>
    <t>预算数</t>
  </si>
  <si>
    <t>项   目（功能科目）</t>
  </si>
  <si>
    <t>一般公共预算</t>
  </si>
  <si>
    <t>政府性基金预算</t>
  </si>
  <si>
    <t>一、一般公共预算拨款</t>
  </si>
  <si>
    <t xml:space="preserve">  经费拨款</t>
  </si>
  <si>
    <t xml:space="preserve">  纳入预算管理的非税收入拨款</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</si>
  <si>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</si>
  <si>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</si>
  <si>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</si>
  <si>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</si>
  <si>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</si>
  <si>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</si>
  <si>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</si>
  <si>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</si>
  <si>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</si>
  <si>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</si>
  <si>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</si>
  <si>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</si>
  <si>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预算05表</t>
  </si>
  <si>
    <t>一般公共预算支出情况表</t>
  </si>
  <si>
    <t>科目编码（单位代码）</t>
  </si>
  <si>
    <t>科目名称（单位名称）</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</si>
  <si>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</si>
  <si>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</si>
  <si>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</si>
  <si>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</si>
  <si>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</si>
  <si>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</si>
  <si>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</si>
  <si>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</si>
  <si>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</si>
  <si>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</si>
  <si>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</si>
  <si>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</si>
  <si>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</si>
  <si>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</si>
  <si>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</si>
  <si>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</si>
  <si>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</si>
  <si>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</si>
  <si>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</si>
  <si>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</si>
  <si>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</si>
  <si>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</si>
  <si>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</si>
  <si>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</si>
  <si>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</si>
  <si>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2080599</t>
  </si>
  <si>
    <t xml:space="preserve">        其他社会保障和就业支出</t>
  </si>
  <si>
    <t xml:space="preserve">   20899</t>
  </si>
  <si>
    <t xml:space="preserve">   其他社会保障和就业支出</t>
  </si>
  <si>
    <r>
      <rPr>
        <sz val="9"/>
        <rFont val="宋体"/>
        <charset val="134"/>
      </rPr>
      <t xml:space="preserve"> </t>
    </r>
    <r>
      <rPr>
        <sz val="9"/>
        <rFont val="宋体"/>
        <charset val="134"/>
      </rPr>
      <t xml:space="preserve">       </t>
    </r>
    <r>
      <rPr>
        <sz val="9"/>
        <rFont val="宋体"/>
        <charset val="134"/>
      </rPr>
      <t>2089999</t>
    </r>
  </si>
  <si>
    <t>210</t>
  </si>
  <si>
    <t>卫生健康支出</t>
  </si>
  <si>
    <t xml:space="preserve">   21001</t>
  </si>
  <si>
    <t xml:space="preserve">   卫生健康管理事务</t>
  </si>
  <si>
    <t xml:space="preserve">        2100101</t>
  </si>
  <si>
    <t xml:space="preserve">        行政运行（卫生健康管理事务）</t>
  </si>
  <si>
    <t xml:space="preserve">        2100102</t>
  </si>
  <si>
    <t xml:space="preserve">        一般行政管理事务（卫生健康管理事务）</t>
  </si>
  <si>
    <t xml:space="preserve">        2100199</t>
  </si>
  <si>
    <t xml:space="preserve">        其他卫生健康管理事务支出</t>
  </si>
  <si>
    <t xml:space="preserve">   21002</t>
  </si>
  <si>
    <t xml:space="preserve"> 公立医院</t>
  </si>
  <si>
    <t xml:space="preserve">        2100201</t>
  </si>
  <si>
    <t xml:space="preserve">   综合医院</t>
  </si>
  <si>
    <t xml:space="preserve">        2100202</t>
  </si>
  <si>
    <t xml:space="preserve">   中医（民族）医院</t>
  </si>
  <si>
    <t xml:space="preserve">        2100205</t>
  </si>
  <si>
    <t xml:space="preserve">        2100206</t>
  </si>
  <si>
    <t xml:space="preserve">        2100299</t>
  </si>
  <si>
    <t xml:space="preserve">         其他公立医院 </t>
  </si>
  <si>
    <t xml:space="preserve">   21003</t>
  </si>
  <si>
    <t xml:space="preserve">   基层医疗卫生机构</t>
  </si>
  <si>
    <t xml:space="preserve">        2100302</t>
  </si>
  <si>
    <t xml:space="preserve">        乡镇卫生院</t>
  </si>
  <si>
    <t xml:space="preserve">   21004</t>
  </si>
  <si>
    <t xml:space="preserve">   公共卫生</t>
  </si>
  <si>
    <t xml:space="preserve">        2100401</t>
  </si>
  <si>
    <t xml:space="preserve">        疾病预防控制机构</t>
  </si>
  <si>
    <t xml:space="preserve">        2100402</t>
  </si>
  <si>
    <t xml:space="preserve">        卫生监督机构</t>
  </si>
  <si>
    <t xml:space="preserve">        2100408</t>
  </si>
  <si>
    <t xml:space="preserve">        基本公共卫生服务</t>
  </si>
  <si>
    <t xml:space="preserve">   21007</t>
  </si>
  <si>
    <t xml:space="preserve">   计划生育事务</t>
  </si>
  <si>
    <t xml:space="preserve">        2100717</t>
  </si>
  <si>
    <t xml:space="preserve">        计划生育服务</t>
  </si>
  <si>
    <t xml:space="preserve">   21011</t>
  </si>
  <si>
    <t xml:space="preserve">   行政事业单位医疗</t>
  </si>
  <si>
    <t xml:space="preserve">        2101101</t>
  </si>
  <si>
    <t xml:space="preserve">        行政单位医疗</t>
  </si>
  <si>
    <t>221</t>
  </si>
  <si>
    <t>住房保障支出</t>
  </si>
  <si>
    <t xml:space="preserve">    22102</t>
  </si>
  <si>
    <t xml:space="preserve">   住房改革支出</t>
  </si>
  <si>
    <r>
      <rPr>
        <sz val="9"/>
        <rFont val="宋体"/>
        <charset val="134"/>
      </rPr>
      <t xml:space="preserve"> </t>
    </r>
    <r>
      <rPr>
        <sz val="9"/>
        <rFont val="宋体"/>
        <charset val="134"/>
      </rPr>
      <t xml:space="preserve">       </t>
    </r>
    <r>
      <rPr>
        <sz val="9"/>
        <rFont val="宋体"/>
        <charset val="134"/>
      </rPr>
      <t>2210201</t>
    </r>
  </si>
  <si>
    <t xml:space="preserve">        住房公积金</t>
  </si>
  <si>
    <t xml:space="preserve">   504001</t>
  </si>
  <si>
    <t xml:space="preserve">   汨罗市卫生健康局本级</t>
  </si>
  <si>
    <t xml:space="preserve">   504021</t>
  </si>
  <si>
    <t xml:space="preserve">   汨罗市乡镇卫生院</t>
  </si>
  <si>
    <t xml:space="preserve">   504004</t>
  </si>
  <si>
    <t xml:space="preserve">   汨罗市疾病预防控制中心</t>
  </si>
  <si>
    <t xml:space="preserve">   504005</t>
  </si>
  <si>
    <t xml:space="preserve">   汨罗市卫生计生综合监督执法局</t>
  </si>
  <si>
    <t>0</t>
  </si>
  <si>
    <t xml:space="preserve"> </t>
  </si>
  <si>
    <t xml:space="preserve">   22102</t>
  </si>
  <si>
    <t xml:space="preserve">        2210201</t>
  </si>
  <si>
    <t xml:space="preserve">    卫生健康支出</t>
  </si>
  <si>
    <t xml:space="preserve">     公立医院</t>
  </si>
  <si>
    <t xml:space="preserve">  公立医院</t>
  </si>
  <si>
    <t xml:space="preserve">   妇幼保健医院</t>
  </si>
  <si>
    <t xml:space="preserve">    21002</t>
  </si>
  <si>
    <t xml:space="preserve">  汨罗市中医医院</t>
  </si>
  <si>
    <r>
      <rPr>
        <sz val="9"/>
        <rFont val="宋体"/>
        <charset val="134"/>
      </rPr>
      <t xml:space="preserve"> </t>
    </r>
    <r>
      <rPr>
        <sz val="9"/>
        <rFont val="宋体"/>
        <charset val="134"/>
      </rPr>
      <t xml:space="preserve"> </t>
    </r>
    <r>
      <rPr>
        <sz val="9"/>
        <rFont val="宋体"/>
        <charset val="134"/>
      </rPr>
      <t>504012</t>
    </r>
  </si>
  <si>
    <t xml:space="preserve">  汨罗市血吸虫病地方病防治服务中心</t>
  </si>
  <si>
    <t>208</t>
  </si>
  <si>
    <t xml:space="preserve">    社会保障和就业支出</t>
  </si>
  <si>
    <t xml:space="preserve">    20805</t>
  </si>
  <si>
    <t xml:space="preserve">      行政单位离退休</t>
  </si>
  <si>
    <r>
      <rPr>
        <sz val="9"/>
        <rFont val="宋体"/>
        <charset val="134"/>
      </rPr>
      <t xml:space="preserve"> </t>
    </r>
    <r>
      <rPr>
        <sz val="9"/>
        <rFont val="宋体"/>
        <charset val="134"/>
      </rPr>
      <t xml:space="preserve">       </t>
    </r>
    <r>
      <rPr>
        <sz val="9"/>
        <rFont val="宋体"/>
        <charset val="134"/>
      </rPr>
      <t>2080505</t>
    </r>
  </si>
  <si>
    <r>
      <rPr>
        <sz val="9"/>
        <rFont val="宋体"/>
        <charset val="134"/>
      </rPr>
      <t xml:space="preserve"> </t>
    </r>
    <r>
      <rPr>
        <sz val="9"/>
        <rFont val="宋体"/>
        <charset val="134"/>
      </rPr>
      <t xml:space="preserve">       </t>
    </r>
    <r>
      <rPr>
        <sz val="9"/>
        <rFont val="宋体"/>
        <charset val="134"/>
      </rPr>
      <t>2080506</t>
    </r>
  </si>
  <si>
    <t xml:space="preserve">    20899</t>
  </si>
  <si>
    <t xml:space="preserve">      其他社会保障和就业支出</t>
  </si>
  <si>
    <t xml:space="preserve">      卫生健康管理事务</t>
  </si>
  <si>
    <t xml:space="preserve">        行政运行</t>
  </si>
  <si>
    <t xml:space="preserve">    21011</t>
  </si>
  <si>
    <t xml:space="preserve">      行政事业单位医疗</t>
  </si>
  <si>
    <r>
      <rPr>
        <sz val="9"/>
        <rFont val="宋体"/>
        <charset val="134"/>
      </rPr>
      <t xml:space="preserve"> </t>
    </r>
    <r>
      <rPr>
        <sz val="9"/>
        <rFont val="宋体"/>
        <charset val="134"/>
      </rPr>
      <t xml:space="preserve">       </t>
    </r>
    <r>
      <rPr>
        <sz val="9"/>
        <rFont val="宋体"/>
        <charset val="134"/>
      </rPr>
      <t>2101101</t>
    </r>
  </si>
  <si>
    <t xml:space="preserve">    住房改革支出</t>
  </si>
  <si>
    <t xml:space="preserve">  504013</t>
  </si>
  <si>
    <t xml:space="preserve">   公立医院</t>
  </si>
  <si>
    <t xml:space="preserve">       其他公立医院 </t>
  </si>
  <si>
    <t>预算06表</t>
  </si>
  <si>
    <t>一般公共预算基本支出情况表</t>
  </si>
  <si>
    <t xml:space="preserve">        2089999</t>
  </si>
  <si>
    <t>预算07表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</si>
  <si>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</si>
  <si>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</si>
  <si>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</si>
  <si>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</si>
  <si>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</si>
  <si>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</si>
  <si>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</si>
  <si>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</si>
  <si>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</si>
  <si>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</si>
  <si>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</si>
  <si>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</si>
  <si>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</si>
  <si>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</si>
  <si>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</si>
  <si>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</si>
  <si>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</si>
  <si>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</si>
  <si>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</si>
  <si>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</si>
  <si>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</si>
  <si>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 xml:space="preserve">      21002</t>
  </si>
  <si>
    <t xml:space="preserve">      20805</t>
  </si>
  <si>
    <t xml:space="preserve">      20899</t>
  </si>
  <si>
    <t xml:space="preserve">      21001</t>
  </si>
  <si>
    <r>
      <rPr>
        <sz val="9"/>
        <rFont val="宋体"/>
        <charset val="134"/>
      </rPr>
      <t xml:space="preserve"> </t>
    </r>
    <r>
      <rPr>
        <sz val="9"/>
        <rFont val="宋体"/>
        <charset val="134"/>
      </rPr>
      <t xml:space="preserve">       </t>
    </r>
    <r>
      <rPr>
        <sz val="9"/>
        <rFont val="宋体"/>
        <charset val="134"/>
      </rPr>
      <t>2100101</t>
    </r>
  </si>
  <si>
    <t xml:space="preserve">      21011</t>
  </si>
  <si>
    <t xml:space="preserve">    221</t>
  </si>
  <si>
    <t xml:space="preserve">    住房保障支出</t>
  </si>
  <si>
    <t xml:space="preserve">      22102</t>
  </si>
  <si>
    <t xml:space="preserve">      住房改革支出</t>
  </si>
  <si>
    <t xml:space="preserve">    公立医院</t>
  </si>
  <si>
    <t xml:space="preserve">     其他公立医院 </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</si>
  <si>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</si>
  <si>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</si>
  <si>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</si>
  <si>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</si>
  <si>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</si>
  <si>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</si>
  <si>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</si>
  <si>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</si>
  <si>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</si>
  <si>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</si>
  <si>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</si>
  <si>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</si>
  <si>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</si>
  <si>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</si>
  <si>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</si>
  <si>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</si>
  <si>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</si>
  <si>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</si>
  <si>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</si>
  <si>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</si>
  <si>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</si>
  <si>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</si>
  <si>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</si>
  <si>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</si>
  <si>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</si>
  <si>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</si>
  <si>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</si>
  <si>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</si>
  <si>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</si>
  <si>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</si>
  <si>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</si>
  <si>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</si>
  <si>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</si>
  <si>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</si>
  <si>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 xml:space="preserve">    210</t>
  </si>
  <si>
    <t>预算10表</t>
  </si>
  <si>
    <t>项目支出预算总表</t>
  </si>
  <si>
    <t>功能科目名称</t>
  </si>
  <si>
    <t>项目名称</t>
  </si>
  <si>
    <t>附属单位上缴收入</t>
  </si>
  <si>
    <t>汨罗市卫生健康局本级</t>
  </si>
  <si>
    <t>乡镇卫生院</t>
  </si>
  <si>
    <t>村卫生室运行经费</t>
  </si>
  <si>
    <t>汨罗市疾病预防控制中心</t>
  </si>
  <si>
    <t>疾病预防控制机构</t>
  </si>
  <si>
    <t>其他卫生健康管理事务支出</t>
  </si>
  <si>
    <t>病媒生物防治及爱卫、红十字会经费</t>
  </si>
  <si>
    <t>行政运行（卫生健康管理事务）</t>
  </si>
  <si>
    <t>计划生育服务</t>
  </si>
  <si>
    <t>城镇独生子女父母奖励金</t>
  </si>
  <si>
    <t>老年乡村医生生活困难补助</t>
  </si>
  <si>
    <t>一般行政管理事务（卫生健康管理事务）</t>
  </si>
  <si>
    <t>卫生事业费及流动人口管理</t>
  </si>
  <si>
    <t>财务核算中心</t>
  </si>
  <si>
    <t>老年人保险、办证及老龄办专项经费</t>
  </si>
  <si>
    <t>汨罗市妇幼保健院</t>
  </si>
  <si>
    <t>妇幼保健机构</t>
  </si>
  <si>
    <t>整体迁拆资金</t>
  </si>
  <si>
    <t>妇幼保健医院</t>
  </si>
  <si>
    <t>孕产妇免费产前筛查经费</t>
  </si>
  <si>
    <t>结核病防治与筛查</t>
  </si>
  <si>
    <t>计划免疫经费</t>
  </si>
  <si>
    <t>汨罗市精神病医院</t>
  </si>
  <si>
    <t>精神病医院</t>
  </si>
  <si>
    <t>生育关怀资金</t>
  </si>
  <si>
    <t>医患纠纷调解经费</t>
  </si>
  <si>
    <t>汨罗市卫生计生综合监督执法局</t>
  </si>
  <si>
    <t>卫生监督机构</t>
  </si>
  <si>
    <t>地慢病、精神卫生及健康教育</t>
  </si>
  <si>
    <t>卫生监测与从业人员体检</t>
  </si>
  <si>
    <t>汨罗市乡镇卫生院</t>
  </si>
  <si>
    <t>乡镇特殊家庭补助</t>
  </si>
  <si>
    <t>农村计生家庭奖扶特扶金</t>
  </si>
  <si>
    <t>其他一般公共服务支出</t>
  </si>
  <si>
    <t>查螺灭螺项目经费</t>
  </si>
  <si>
    <t>免费新生儿48种遗传代谢病串联质谱筛查项目</t>
  </si>
  <si>
    <t>传染病防控</t>
  </si>
  <si>
    <t>基本公共卫生服务</t>
  </si>
  <si>
    <t>基本公共卫生服务经费</t>
  </si>
  <si>
    <t>纯农独生子女保健费</t>
  </si>
  <si>
    <t>精神卫生机构</t>
  </si>
  <si>
    <t>卫计执法经费</t>
  </si>
  <si>
    <t>适龄妇女免费“两癌”经费</t>
  </si>
  <si>
    <t>手术并发症、社会评议及病残儿鉴定</t>
  </si>
  <si>
    <t>预算11表</t>
  </si>
  <si>
    <t>政府性基金拨款支出预算表</t>
  </si>
  <si>
    <t>事业单位经营支出</t>
  </si>
  <si>
    <t>预算12表</t>
  </si>
  <si>
    <t>“三公”经费预算公开表</t>
  </si>
  <si>
    <t>填报单位：</t>
  </si>
  <si>
    <t>项目</t>
  </si>
  <si>
    <t>本年预算数</t>
  </si>
  <si>
    <t>备注</t>
  </si>
  <si>
    <t>1、因公出国（境）费用</t>
  </si>
  <si>
    <t>2、公务接待费</t>
  </si>
  <si>
    <t>3、公务用车费</t>
  </si>
  <si>
    <t>其中：（1）公务用车运行维护费</t>
  </si>
  <si>
    <t xml:space="preserve">      （2）公务用车购置</t>
  </si>
  <si>
    <t>预算13表</t>
  </si>
  <si>
    <t>非税收入征收计划表</t>
  </si>
  <si>
    <t>2019年完成数</t>
  </si>
  <si>
    <t>2020年预计完成数</t>
  </si>
  <si>
    <t>非税收入征收计划</t>
  </si>
  <si>
    <t>2021年非税收入申报计划</t>
  </si>
  <si>
    <t>可支配收入</t>
  </si>
  <si>
    <t>小计</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</si>
  <si>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</si>
  <si>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</si>
  <si>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</si>
  <si>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</si>
  <si>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</si>
  <si>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</si>
  <si>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</si>
  <si>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</si>
  <si>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</si>
  <si>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</si>
  <si>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</si>
  <si>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</si>
  <si>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预算14表</t>
  </si>
  <si>
    <t>上年结转支出预算表</t>
  </si>
  <si>
    <t>预算15表</t>
  </si>
  <si>
    <t>政府采购预算表</t>
  </si>
  <si>
    <t>单位;元</t>
  </si>
  <si>
    <t>单位编码</t>
  </si>
  <si>
    <t>采购品目</t>
  </si>
  <si>
    <t>需求时间</t>
  </si>
  <si>
    <t>采购数量</t>
  </si>
  <si>
    <t>计量单位</t>
  </si>
  <si>
    <t xml:space="preserve">    汨罗市卫生健康局本级</t>
  </si>
  <si>
    <t>维修</t>
  </si>
  <si>
    <t>其他维修和保养服务</t>
  </si>
  <si>
    <t>202105</t>
  </si>
  <si>
    <t>次</t>
  </si>
  <si>
    <t>固定资产</t>
  </si>
  <si>
    <t>台式计算机</t>
  </si>
  <si>
    <t>202104</t>
  </si>
  <si>
    <t>台</t>
  </si>
  <si>
    <t>办公用品</t>
  </si>
  <si>
    <t>纸制文具及办公用品</t>
  </si>
  <si>
    <t>202106</t>
  </si>
  <si>
    <t>件</t>
  </si>
  <si>
    <t>空调机</t>
  </si>
  <si>
    <t>202107</t>
  </si>
  <si>
    <t>印刷</t>
  </si>
  <si>
    <t>其他印刷品</t>
  </si>
  <si>
    <t>激光打印机</t>
  </si>
  <si>
    <t xml:space="preserve">    汨罗市妇幼保健院</t>
  </si>
  <si>
    <t>试剂</t>
  </si>
  <si>
    <t>其他生物制剂</t>
  </si>
  <si>
    <t>盒</t>
  </si>
  <si>
    <t>服务类</t>
  </si>
  <si>
    <t>其他商务服务</t>
  </si>
  <si>
    <t>202108</t>
  </si>
  <si>
    <t>通用设备</t>
  </si>
  <si>
    <t>202102</t>
  </si>
  <si>
    <t>工程维修</t>
  </si>
  <si>
    <t>医疗器械</t>
  </si>
  <si>
    <t>医药和医疗器材批发服务</t>
  </si>
  <si>
    <t>202101</t>
  </si>
  <si>
    <t>药品</t>
  </si>
  <si>
    <t>医用材料</t>
  </si>
  <si>
    <t>202103</t>
  </si>
  <si>
    <t>耗材</t>
  </si>
  <si>
    <t xml:space="preserve">    汨罗市人民医院</t>
  </si>
  <si>
    <t>202109</t>
  </si>
  <si>
    <t xml:space="preserve">    汨罗市中医院</t>
  </si>
  <si>
    <t xml:space="preserve">    汨罗市血吸虫病防治服务中心</t>
  </si>
  <si>
    <t>硒鼓、粉盒</t>
  </si>
  <si>
    <t>2021年</t>
  </si>
  <si>
    <t>复印纸</t>
  </si>
  <si>
    <t>工程项目</t>
  </si>
  <si>
    <t>其他构筑物</t>
  </si>
  <si>
    <t>笔</t>
  </si>
  <si>
    <t>空调机组</t>
  </si>
  <si>
    <t xml:space="preserve">    汨罗市乡镇卫生院</t>
  </si>
  <si>
    <t xml:space="preserve">    汨罗市罗城医院</t>
  </si>
  <si>
    <t>医疗卫生服务</t>
  </si>
  <si>
    <t>水暖器材</t>
  </si>
  <si>
    <t>水箱配件</t>
  </si>
  <si>
    <t>单证</t>
  </si>
  <si>
    <t>专用材料</t>
  </si>
  <si>
    <t>办公消耗用品及类似物品</t>
  </si>
  <si>
    <t>被装购置</t>
  </si>
  <si>
    <t>被服</t>
  </si>
  <si>
    <t>电脑配件</t>
  </si>
  <si>
    <t>维修费</t>
  </si>
  <si>
    <t>维修和保养服务</t>
  </si>
  <si>
    <t xml:space="preserve">    城关血防站</t>
  </si>
  <si>
    <t xml:space="preserve">    白塘血防站</t>
  </si>
  <si>
    <t xml:space="preserve">    磊石血防站</t>
  </si>
  <si>
    <t>预算16表</t>
  </si>
  <si>
    <t>部 门 人 员 情 况 表</t>
  </si>
  <si>
    <t>单位:人</t>
  </si>
  <si>
    <t>编制人数</t>
  </si>
  <si>
    <t>实有人数</t>
  </si>
  <si>
    <t>在校学生人数(人)</t>
  </si>
  <si>
    <t>在职人员</t>
  </si>
  <si>
    <t>离休人员</t>
  </si>
  <si>
    <t>退休人员</t>
  </si>
  <si>
    <t>全额</t>
  </si>
  <si>
    <t>差额</t>
  </si>
  <si>
    <t>自收自支</t>
  </si>
  <si>
    <t>行政人员</t>
  </si>
  <si>
    <t>事业人员</t>
  </si>
  <si>
    <t>行政编制</t>
  </si>
  <si>
    <t>事业编制</t>
  </si>
  <si>
    <t>副厅级</t>
  </si>
  <si>
    <t>正处级</t>
  </si>
  <si>
    <t>副处级</t>
  </si>
  <si>
    <t>正科级</t>
  </si>
  <si>
    <t>副科级</t>
  </si>
  <si>
    <t>其他人员</t>
  </si>
  <si>
    <t>A、全额管理人员</t>
  </si>
  <si>
    <t>B、差额管理人员</t>
  </si>
  <si>
    <t>C、自收自支</t>
  </si>
  <si>
    <t>康复医院</t>
  </si>
  <si>
    <t>504013</t>
  </si>
  <si>
    <t>罗城医院</t>
  </si>
  <si>
    <t>预算17表</t>
  </si>
  <si>
    <t>部门支出总体情况表(政府预算)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</si>
  <si>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</si>
  <si>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</si>
  <si>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</si>
  <si>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</si>
  <si>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</si>
  <si>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</si>
  <si>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</si>
  <si>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</si>
  <si>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</si>
  <si>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</si>
  <si>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505</t>
  </si>
  <si>
    <t xml:space="preserve">  505003</t>
  </si>
  <si>
    <t xml:space="preserve">    505003</t>
  </si>
  <si>
    <t xml:space="preserve">  505004</t>
  </si>
  <si>
    <t xml:space="preserve">    505004</t>
  </si>
  <si>
    <t xml:space="preserve">  505005</t>
  </si>
  <si>
    <t xml:space="preserve">    505005</t>
  </si>
  <si>
    <t xml:space="preserve">  505006</t>
  </si>
  <si>
    <t xml:space="preserve">    505006</t>
  </si>
  <si>
    <t>预算18表</t>
  </si>
  <si>
    <t>一般公共预算支出情况表--工资福利支出(政府预算)</t>
  </si>
  <si>
    <t>工资奖金津补贴</t>
  </si>
  <si>
    <t>其他对事业单位补助</t>
  </si>
  <si>
    <t>预算19表</t>
  </si>
  <si>
    <t xml:space="preserve">                                      一般公共预算支出情况表—商品和服务支出(政府预算)</t>
  </si>
  <si>
    <t>办公经费</t>
  </si>
  <si>
    <t>委托业务费</t>
  </si>
  <si>
    <t>维修(护)费</t>
  </si>
  <si>
    <t>商品和服务支出</t>
  </si>
  <si>
    <t>预算20表</t>
  </si>
  <si>
    <t>一般公共预算支出情况表--对个人和家庭的补助(政府预算)</t>
  </si>
  <si>
    <t>社会福利和救济</t>
  </si>
  <si>
    <t>离退休费</t>
  </si>
  <si>
    <t>预算21表</t>
  </si>
  <si>
    <t>政府性基金拨款支出预算表(政府预算)</t>
  </si>
  <si>
    <t>预算22表</t>
  </si>
  <si>
    <t>上年结转支出预算表(政府预算)</t>
  </si>
  <si>
    <t>单位：万元</t>
  </si>
  <si>
    <t>预算23表</t>
  </si>
  <si>
    <t>一般公共预算拨款--经费拨款预算表(按部门预算经济分类)</t>
  </si>
  <si>
    <t>经济科目</t>
  </si>
  <si>
    <t>类</t>
  </si>
  <si>
    <t>款</t>
  </si>
  <si>
    <t>项</t>
  </si>
  <si>
    <t>科目名称</t>
  </si>
  <si>
    <t>**</t>
  </si>
  <si>
    <t>综合医院</t>
  </si>
  <si>
    <t>中医（民族）医院</t>
  </si>
  <si>
    <t>预算24表</t>
  </si>
  <si>
    <t>一般公共预算拨款--经费拨款预算表(按政府预算经济分类)</t>
  </si>
  <si>
    <t>505005</t>
  </si>
  <si>
    <t>505004</t>
  </si>
  <si>
    <t>505006</t>
  </si>
  <si>
    <t>505003</t>
  </si>
  <si>
    <t>纳入专户管理的非税收入拨款支出预算表(按部门预算经济分类)</t>
  </si>
  <si>
    <t>预算25表</t>
  </si>
  <si>
    <t>预算26表</t>
  </si>
  <si>
    <t>纳入专户管理的非税收入拨款支出预算表(按政府预算经济分类)</t>
  </si>
  <si>
    <t>预算27表</t>
  </si>
  <si>
    <t>部门（单位）整体支出预算绩效目标申报表</t>
  </si>
  <si>
    <r>
      <rPr>
        <b/>
        <sz val="16"/>
        <rFont val="仿宋_GB2312"/>
        <charset val="134"/>
      </rPr>
      <t>（20</t>
    </r>
    <r>
      <rPr>
        <b/>
        <u/>
        <sz val="16"/>
        <rFont val="仿宋_GB2312"/>
        <charset val="134"/>
      </rPr>
      <t>21</t>
    </r>
    <r>
      <rPr>
        <b/>
        <sz val="16"/>
        <rFont val="仿宋_GB2312"/>
        <charset val="134"/>
      </rPr>
      <t>年度）</t>
    </r>
  </si>
  <si>
    <t xml:space="preserve">    填报单位（盖章）：汨罗市卫生健康系统</t>
  </si>
  <si>
    <t>单位负责人：</t>
  </si>
  <si>
    <t>何发阳</t>
  </si>
  <si>
    <t>部门基本信息</t>
  </si>
  <si>
    <t>预算单位</t>
  </si>
  <si>
    <t>绩效管理
联络员</t>
  </si>
  <si>
    <t>湛文礼</t>
  </si>
  <si>
    <t xml:space="preserve"> 联系电话</t>
  </si>
  <si>
    <t>人员编制数</t>
  </si>
  <si>
    <t xml:space="preserve"> 实有人数</t>
  </si>
  <si>
    <t>部门职能
职责概述</t>
  </si>
  <si>
    <t>（一）贯彻执行国民健康政策及国家和省、岳阳市关于卫生健康工作的方针政策和法律法规，拟订并组织实施全市卫生健康政策、规划，组织实施国家、省、岳阳市卫生健康地方标准和技术规范。统筹规划全市卫生健康服务资源配置，指导全市卫生健康规划的编制和实施。制定并组织实施推进卫生健康基本公共服务均等化、普惠化、便捷化和公共资源向基层延伸等政策措施。　　　　（二）协调推进全市深化医药卫生体制改革，研究提出全市深化医药卫生体制改革政策、措施的建议。组织深化公立医院综合改革，推进管办分离。健全现代医院管理制度，制定并组织实施推动卫生健康公共服务提供主体多元化。提供方式多样化的政策措施，提出医疗服务和药品价格政策的建议。　　　　（三）制定并组织落实全市疾病预防控制规划、免疫规划以及严重危害人民健康公共卫生问题的干预措施。负责卫生应急工作，组织指导全市突发公共卫生事件预防控制和各类突发公共事件的医疗卫生救援。承担传染病疫情信息上报工作，发布突发公共卫生事件应急处置信息。　　　　四）组织拟订并协调落实应对人口老龄化政策措施，推进老年健康服务体系建设和医养结合工作。　　　　（五）贯彻执行国家药物政策和国家基本药物制度，开展药品使用监测、临床综合评价和短缺药品预警。组织开展食品安全风险监测，负责食源性疾病及与食品安全事故有关的流行病学调查。　　　　（六）负责职责范围内的职业卫生、放射卫生、环境卫生、学校卫生、公共场所卫生、饮用水卫生等公共卫生的监督管理与相关知识普及。负责传染病防治监督，健全卫生健康综合监督体系。　　　　（七）制定全市医疗机构、医疗服务行业管理办法并监督实施，建立医疗服务评价和监督管理体系。会同有关部门实施卫生健康专业技术人员资格标准。组织实施医疗服务规范、标准和卫生健康专业技术人员执业规则、服务规范。　　　　（八）负责计划生育管理和服务工作，开展人口监测预警，研究提出人口与家庭发展相关政策建议，提出完善计划生育政策建议。　　　　（九）指导全市卫生健康工作，指导基层医疗卫生、妇幼康服务体系建设，加强全科医生队伍建设。推进卫生健康和斗
　　　　新发展。　　　　（十）负责全市健康教育、健康促进和卫生健康信息化建设等工作。组织实施国际、港澳台的交流合作与援外工作。　　　　（十一）负责市保健对象的医疗保健工作，负责重要来宾、重要会议与重大活动的医疗卫生保障工作，指导全市保健工作。　　　　（十二）组织开展卫生健康教育、健康宣传、健康促进活动，承担卫生健康科学普及，信息发布工作。　　　　（十三）指导市计划生育协会的业务工作。　　　　（十四）完成市委、市政府交办的其他任务。</t>
  </si>
  <si>
    <t>单位年度收入预算（万元）</t>
  </si>
  <si>
    <t>收入合计</t>
  </si>
  <si>
    <t>事业收入</t>
  </si>
  <si>
    <t>非税收入拨款</t>
  </si>
  <si>
    <t>其他拨款</t>
  </si>
  <si>
    <t>单位年度支出预算（万元）</t>
  </si>
  <si>
    <t>支出合计</t>
  </si>
  <si>
    <t>其中</t>
  </si>
  <si>
    <t>三公经费预算（万元）</t>
  </si>
  <si>
    <t>公务用车运行和购置费</t>
  </si>
  <si>
    <t>因公出国（境）费</t>
  </si>
  <si>
    <t>年度绩效目标
部门整体支出</t>
  </si>
  <si>
    <t>一是继续抓好疫情防控工作。严格落实疫情常态化防控各项要求，筑牢疫情防控坚实堡垒。
二是加快医疗卫生项目建设。加强各部门协调，全力推进城区医疗卫生项目建设，加快乡镇卫生院、社区卫生服务中心、村卫生室的标准化建设，加快实现县乡一体化、乡村一体化管理，推动远程医疗，优化资源配置，建立完善双向转诊制度，补齐基层医疗卫生短板，深入推进城乡医疗卫生均衡发展。
三是继续抓好计划生育。不断完善人口与家庭发展配套衔接和人口监测预警工作机制，继续落实计划生育特殊家庭扶助。
四是继续抓好医疗卫生。重点抓好医疗保障、疾病防控、卫生应急、依法行政等能力建设，注重整体推进，克服工作短板，促进工作落实，确保卫生重点工作全面完成。
五是坚持预防为主，要把预防摆在更加突出的位置，突出健康促进和动员倡导，扎实推进基本公共卫生服务均等化、普惠化、便捷化，注重工作重心下移和资源下沉，加强预防控制重大疾病工作，推动治病为中心向健康为中心的转变。
六是协调推进深化医药卫生体制改革。加大公立医院改革力度，健全现代医院管理制度，推进管办分离，全面推动卫生健康公共服务提供主体多元化、提供方式多样化。加大药品采购“两票制”推进力度，加强药品的供应保障和质量安全监管。
七、全面落实民生实事工程。完成“两癌”筛查、产前筛查、尘肺病等重点职业病救治救助等任务。做实家庭医生签约服务，提高签约质量，巩固和加强综合保障水平。
八、是深入开展建党100周年党建活动，落实党建工作机制，确保管党治党责任落到实处。
九、大力开展爱国卫生运动。以卫生城镇创建、城乡环境卫生整洁行动、病媒生物防制、农村“厕所革命”等为载体推进新时期爱国卫生运动。
十、是统筹做好其他工作。持续做好精准扶贫、健康扶贫工作；提高卫生计生治理能力，做好依法行政和普法教育；强化宣传教育、安全生产、扫黑除恶、平安创建和信访维稳工作；做好血吸虫病防控工作；加强无偿献血和临床用血管理工作。不断推动卫生健康事业全面协调可持续发展。</t>
  </si>
  <si>
    <t>年度绩效指标
部门整体支出</t>
  </si>
  <si>
    <t>一级指标</t>
  </si>
  <si>
    <t>二级指标</t>
  </si>
  <si>
    <t>三级指标</t>
  </si>
  <si>
    <t>指标值</t>
  </si>
  <si>
    <t>产出指标
（预期提供的公共产品或服务，包括数量、质量、时效、成本等）</t>
  </si>
  <si>
    <t>数量指标</t>
  </si>
  <si>
    <t>符合政策生育率</t>
  </si>
  <si>
    <t>全员信息与公安信息的匹配率</t>
  </si>
  <si>
    <t>计划生育手术并发症补助</t>
  </si>
  <si>
    <t>39人</t>
  </si>
  <si>
    <t>发放计生奖扶特扶资金</t>
  </si>
  <si>
    <t>7510人</t>
  </si>
  <si>
    <t>发放农村独生子女保健费</t>
  </si>
  <si>
    <t>1661人</t>
  </si>
  <si>
    <t>发放城镇独生子女保健费</t>
  </si>
  <si>
    <t>5569人</t>
  </si>
  <si>
    <t>完成“两癌”筛查</t>
  </si>
  <si>
    <t>18000人</t>
  </si>
  <si>
    <t>完成免费产前筛查</t>
  </si>
  <si>
    <t>3500人</t>
  </si>
  <si>
    <t>免疫规划范围</t>
  </si>
  <si>
    <t>全市所有目标人群</t>
  </si>
  <si>
    <t>计生特殊家庭、计生困难家庭、贫困母亲</t>
  </si>
  <si>
    <t>40万元</t>
  </si>
  <si>
    <t>383名老年乡村医生</t>
  </si>
  <si>
    <t>85.03万元</t>
  </si>
  <si>
    <t>全市62.28万人口</t>
  </si>
  <si>
    <t>15个镇和营田办事处</t>
  </si>
  <si>
    <t>118万元</t>
  </si>
  <si>
    <t>质量指标</t>
  </si>
  <si>
    <t>基本医疗服务</t>
  </si>
  <si>
    <t>无事故</t>
  </si>
  <si>
    <t>全覆盖</t>
  </si>
  <si>
    <t>民生实事工程</t>
  </si>
  <si>
    <t>完成指标</t>
  </si>
  <si>
    <t>计生惠农资金</t>
  </si>
  <si>
    <t>发放到位</t>
  </si>
  <si>
    <t>时效指标</t>
  </si>
  <si>
    <t xml:space="preserve">所有工作    </t>
  </si>
  <si>
    <t>年度内完成</t>
  </si>
  <si>
    <t xml:space="preserve">惠农资金发放  </t>
  </si>
  <si>
    <t>一年发放一次</t>
  </si>
  <si>
    <t>成本指标</t>
  </si>
  <si>
    <t>降低成本</t>
  </si>
  <si>
    <t>逐步降低</t>
  </si>
  <si>
    <t>效益指标
（预期可能实现的效益，包括经济效益、社会效益、环境效益、可持续影响以及服务对象满意度等）</t>
  </si>
  <si>
    <t>经济效益</t>
  </si>
  <si>
    <t>减轻群众负担</t>
  </si>
  <si>
    <t>逐步减轻</t>
  </si>
  <si>
    <t>社会效益</t>
  </si>
  <si>
    <t>全体市民满意度</t>
  </si>
  <si>
    <t>环境效益</t>
  </si>
  <si>
    <t>可持续影响</t>
  </si>
  <si>
    <t>服务对象满意度</t>
  </si>
  <si>
    <t>部门满意度</t>
  </si>
  <si>
    <t>＞95％</t>
  </si>
  <si>
    <t>群众满意度</t>
  </si>
  <si>
    <t>＞99％</t>
  </si>
  <si>
    <t>问题
其他说明的</t>
  </si>
  <si>
    <t>审核意见
财政部门</t>
  </si>
  <si>
    <t xml:space="preserve">
                                （盖章）
                               年   月   日  
</t>
  </si>
  <si>
    <t>预算28-1表</t>
  </si>
  <si>
    <t>项目支出预算绩效目标申报表</t>
  </si>
  <si>
    <t xml:space="preserve"> 填报单位（盖章）：</t>
  </si>
  <si>
    <t>汨罗市卫健局</t>
  </si>
  <si>
    <t>单位负责人：何发阳</t>
  </si>
  <si>
    <t>项目基本情况</t>
  </si>
  <si>
    <t>国家基本公共卫生服务项目</t>
  </si>
  <si>
    <t>项目属性</t>
  </si>
  <si>
    <t xml:space="preserve">新增项目□                       延续项目√ </t>
  </si>
  <si>
    <t xml:space="preserve"> 主管部门</t>
  </si>
  <si>
    <t xml:space="preserve"> 项目起止时间</t>
  </si>
  <si>
    <t>2021年1-12月</t>
  </si>
  <si>
    <t>项目负责人</t>
  </si>
  <si>
    <t>湛光辉</t>
  </si>
  <si>
    <t>陈明</t>
  </si>
  <si>
    <t xml:space="preserve"> 项目类型</t>
  </si>
  <si>
    <t xml:space="preserve">1.基本建设类 □    其中：新建  □    扩建  □    改建  □
2.行政事业类 □    其中: 采购类□    修缮类□    奖励类□ 
3.其他专项类 √ </t>
  </si>
  <si>
    <t>项目概况</t>
  </si>
  <si>
    <t>通过实施国家基本公共卫生项目，明确政府责任，对城乡居民健康问题实施干预措施，减少主要健康危险因素，有效预防和控制主要传染病及慢性病，提高公共卫生服务能力，以儿童、孕产妇、老年人、慢性疾病患者为重点人群，提高主要传染病、慢性病等重大疾病和严重威胁妇女、儿童等重点人群健康问题以及突发公共卫生事件预防和处置能力，使城乡居民健康水平得到提高。</t>
  </si>
  <si>
    <t>项目立项
依据</t>
  </si>
  <si>
    <t>国家卫计委《关于印发&lt;国家基本公共卫生服务规范（第三版）的通知（国卫基层发【2017】13号）》文件、国家卫健委、财政部、国家中医药管理局办公室《关于做好2020年国家基本公共卫生服务项目工作的通知》（国卫办基层发【2020】9号）</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</si>
  <si>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</si>
  <si>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</si>
  <si>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</si>
  <si>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</si>
  <si>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</si>
  <si>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</si>
  <si>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</si>
  <si>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</si>
  <si>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</si>
  <si>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</si>
  <si>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</si>
  <si>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</si>
  <si>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</si>
  <si>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</si>
  <si>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1、商品和服务支出</t>
  </si>
  <si>
    <t>2、乡村医生补助</t>
  </si>
  <si>
    <t>……</t>
  </si>
  <si>
    <t>单位已有的（或拟订的）保障项目实施的制度、措施</t>
  </si>
  <si>
    <t>项目年度实施进度计划</t>
  </si>
  <si>
    <t>项目实施内容</t>
  </si>
  <si>
    <t>开始时间</t>
  </si>
  <si>
    <t>结束时间</t>
  </si>
  <si>
    <t>城乡居民健康档案管理</t>
  </si>
  <si>
    <t>健康教育</t>
  </si>
  <si>
    <t>预防接种</t>
  </si>
  <si>
    <t>0-6岁儿童健康管理</t>
  </si>
  <si>
    <t>孕产妇健康管理</t>
  </si>
  <si>
    <t>老年人健康管理</t>
  </si>
  <si>
    <t>慢性病患者健康管理</t>
  </si>
  <si>
    <t>严重精神障碍患者健康管理</t>
  </si>
  <si>
    <t>结核病患者健康管理</t>
  </si>
  <si>
    <t>传染病及突发公共事件报告和处理服务</t>
  </si>
  <si>
    <t>中医药健康管理</t>
  </si>
  <si>
    <t>卫生计生监督协管服务</t>
  </si>
  <si>
    <t>免费提供避孕药具</t>
  </si>
  <si>
    <t>健康素养促进</t>
  </si>
  <si>
    <t>项目年度绩效目标情况</t>
  </si>
  <si>
    <t>长期绩效目标</t>
  </si>
  <si>
    <t xml:space="preserve">促进基本公共卫生服务均等化的机制基本完善，规范公共卫生服务行为，推进基本公共卫生服务项目开展，重大疾病和主要健康危害因素得到有效控制，人们健康水平得到进一步提高
</t>
  </si>
  <si>
    <t>本年度绩效目标</t>
  </si>
  <si>
    <t>以儿童孕产妇、老年人、慢性病患者为重点人群，提高慢性病等重大疾病和严重威胁妇女儿童、老年人等人群的健康问题以及突发公共卫生事件预防和处置能力，全面完成2020年基本公共卫生服务项目的各项指标</t>
  </si>
  <si>
    <t>项目年度绩效指标</t>
  </si>
  <si>
    <t>产出
指标</t>
  </si>
  <si>
    <t>居民健康档案建档管理率</t>
  </si>
  <si>
    <t>≥90%</t>
  </si>
  <si>
    <t>健康教育覆盖率</t>
  </si>
  <si>
    <t>≥70%</t>
  </si>
  <si>
    <t>预防接种管理率</t>
  </si>
  <si>
    <t>≥95%</t>
  </si>
  <si>
    <t>儿童健康管理率</t>
  </si>
  <si>
    <t>孕产妇健康管理率</t>
  </si>
  <si>
    <t>老年人健康管理率</t>
  </si>
  <si>
    <t>慢性病患者规范管理率</t>
  </si>
  <si>
    <t>≥60%</t>
  </si>
  <si>
    <t>严重精神障碍患者管理率</t>
  </si>
  <si>
    <t>≥80%</t>
  </si>
  <si>
    <t>传染病及突发公共事件报告和处理率</t>
  </si>
  <si>
    <t>卫生计生监督协管管理率</t>
  </si>
  <si>
    <t>中医药健康管理率</t>
  </si>
  <si>
    <t>≥45%</t>
  </si>
  <si>
    <t>结核病患者健康管理率</t>
  </si>
  <si>
    <t>孕产妇孕期保健次数</t>
  </si>
  <si>
    <t>≥5次</t>
  </si>
  <si>
    <t>产后访视次数</t>
  </si>
  <si>
    <t>≥2次</t>
  </si>
  <si>
    <t>慢性病患者提供随访次数</t>
  </si>
  <si>
    <t>≥4次</t>
  </si>
  <si>
    <t>慢性病患者提供体检次数</t>
  </si>
  <si>
    <t>≥1次</t>
  </si>
  <si>
    <t>严重精神障碍患者提供规范随访次数</t>
  </si>
  <si>
    <t>严重精神障碍患者提供健康体检次数</t>
  </si>
  <si>
    <t>建档立卡贫困人口家庭医生签约率</t>
  </si>
  <si>
    <t>6周岁及以下儿童建证、建卡率</t>
  </si>
  <si>
    <t>≥98%</t>
  </si>
  <si>
    <t>6周岁及以下儿童免疫规划疫苗全程接种率</t>
  </si>
  <si>
    <t>首诊乙肝疫苗24小时内及时接种率</t>
  </si>
  <si>
    <t>含麻疹成分疫苗8月龄和18月龄及时接种率</t>
  </si>
  <si>
    <t>儿童信息系统录入率</t>
  </si>
  <si>
    <t>肺结核患者随访管理完成率</t>
  </si>
  <si>
    <t>肺结核患者规范服药率</t>
  </si>
  <si>
    <t>基层医疗卫生机构规范管理率</t>
  </si>
  <si>
    <t>结核病报告率和报告及时率</t>
  </si>
  <si>
    <t>0-6岁儿童建立《儿童保健手册》</t>
  </si>
  <si>
    <t>新生儿访视率</t>
  </si>
  <si>
    <t>0-6 儿童健康管理率</t>
  </si>
  <si>
    <t>≥85%</t>
  </si>
  <si>
    <t>遗传代谢性疾病筛查</t>
  </si>
  <si>
    <t>新生听力筛查率</t>
  </si>
  <si>
    <t>孕产妇建立《孕产妇保健手册》</t>
  </si>
  <si>
    <t>产后访视率</t>
  </si>
  <si>
    <t>2021年1月-2022年2月</t>
  </si>
  <si>
    <t>按照完成</t>
  </si>
  <si>
    <t>4876.26万元</t>
  </si>
  <si>
    <t>完成</t>
  </si>
  <si>
    <t>重大疾病和主要健康危害因素得到有效控制，人民健康得到进一步提高</t>
  </si>
  <si>
    <t>逐步控制</t>
  </si>
  <si>
    <t>慢性病患者健康</t>
  </si>
  <si>
    <t>逐步提高</t>
  </si>
  <si>
    <t>婴儿死亡率</t>
  </si>
  <si>
    <t>≤6‰</t>
  </si>
  <si>
    <t>孕产妇死亡率</t>
  </si>
  <si>
    <t>《十万分之十六</t>
  </si>
  <si>
    <t>居民健康保健意识和健康知晓率</t>
  </si>
  <si>
    <t>受益群众认可度</t>
  </si>
  <si>
    <t>其他说明的问题</t>
  </si>
  <si>
    <t>财政部门
审核意见</t>
  </si>
  <si>
    <t xml:space="preserve">                                          （盖章）
                                           年    月    日    
</t>
  </si>
  <si>
    <t>预算28-2表</t>
  </si>
  <si>
    <t xml:space="preserve"> 填报单位（盖章）：汨罗市卫生健康局</t>
  </si>
  <si>
    <t>汨罗市卫计局</t>
  </si>
  <si>
    <t>曹钢</t>
  </si>
  <si>
    <t xml:space="preserve">1.基本建设类 □    其中：新建  □    扩建  □    改建  □
2.行政事业类 □    其中: 采购类□    修缮类□    奖励类√
3.其他专项类 □ </t>
  </si>
  <si>
    <t>曾在全省所辖县市区乡村医生岗位上连续工作5年以上，已年满60周岁，持有有效的乡村医生证明文件或持有其他能证明其曾经从事乡村医生工作的证明材料。</t>
  </si>
  <si>
    <t>《湖南省人民政府办公厅关于做好老年乡村医生生活困难补助发放工作的通知》（湘政办发「2014」102号）</t>
  </si>
  <si>
    <t>每人每月180元、150元、120元</t>
  </si>
  <si>
    <t>市卫健局专人负责对象资格审核，将符合条件的对象录入城镇奖扶系统。国家机关、事业单位的对象由本单位进行资格确认及奖励发放；企业单位与城镇居民由对象本单位或社区进行资格确认，由市新农保代发奖励金。</t>
  </si>
  <si>
    <t>体现党和政府对老年乡村医生的关心与关爱。</t>
  </si>
  <si>
    <t>今年享受政策的老年乡村医生共计418名，他们对政策普遍满意，感受到了来自党和政府的关心。</t>
  </si>
  <si>
    <t>新农保代发379人，卫健局代发4人</t>
  </si>
  <si>
    <t>84万元、0.86万元</t>
  </si>
  <si>
    <t>基层卫生股和乡镇卫生院负责核实人员信息</t>
  </si>
  <si>
    <t>0起差错</t>
  </si>
  <si>
    <t>新农保一卡通和卫健局打卡发放</t>
  </si>
  <si>
    <t>分季度打卡发放</t>
  </si>
  <si>
    <t>383名发放对象</t>
  </si>
  <si>
    <t xml:space="preserve"> 84.86万元</t>
  </si>
  <si>
    <t>达标</t>
  </si>
  <si>
    <t>体现党和政府的关心</t>
  </si>
  <si>
    <t>0起投诉上访</t>
  </si>
  <si>
    <t>生态效益</t>
  </si>
  <si>
    <t>老年乡村医生</t>
  </si>
  <si>
    <t>100%满意</t>
  </si>
  <si>
    <t>预算28-3表</t>
  </si>
  <si>
    <t>新增项目□                       延续项目√</t>
  </si>
  <si>
    <t>周毅坚</t>
  </si>
  <si>
    <t>邹国平</t>
  </si>
  <si>
    <t xml:space="preserve">1.基本建设类 □    其中：新建  □    扩建  □    改建  □
2.行政事业类 √    其中: 采购类□    修缮类□    奖励类√ 
3.其他专项类 □ </t>
  </si>
  <si>
    <t>对符合政策规定四项基本条件的夫妻发放独生子女保健费。（1.夫妻双方或一方为我省户籍居民；2.夫妻双方均无工作单位；3.现有一个子女且未年满十四周岁；4.持有《独生子女父母光荣证》）。</t>
  </si>
  <si>
    <t>湖南省人口计生委关于印发《湖南省独生子女保健费发放对象确认》的通知（湘人口发[2011]7号）文件。</t>
  </si>
  <si>
    <t>2418人，人均180元</t>
  </si>
  <si>
    <t>对个人和家庭的补助支出</t>
  </si>
  <si>
    <t>专账专人管理，每年度由局计财股将项目资金打到乡财局，由乡财局统一打卡至对象的惠农账户上。</t>
  </si>
  <si>
    <t>纯农独生子女保健费打卡发放</t>
  </si>
  <si>
    <t>体现党和政府对遵守国家计划生育政策的独生子女父母采取的一种奖励措施，保障独生子女健康成长。</t>
  </si>
  <si>
    <t xml:space="preserve">由家庭发展股具体每年按政策要求层层把关，对符合条件的纯农（居）民独生子女父母每年每人发放180元独生子女保健费。
</t>
  </si>
  <si>
    <t>1661名发放对象</t>
  </si>
  <si>
    <t>29.898万元</t>
  </si>
  <si>
    <t>家庭发展股和乡镇卫计办负责核实人员信息</t>
  </si>
  <si>
    <t>乡财局一卡通发放</t>
  </si>
  <si>
    <t>预算28-4表</t>
  </si>
  <si>
    <t xml:space="preserve">1.基本建设类 □    其中：新建  □    扩建  □    改建  □
2.行政事业类 √    其中: 采购类□    修缮类□    奖励类√
3.其他专项类 □ </t>
  </si>
  <si>
    <t>对我省国家机关、事业单位和国有企业、改制企业的退休职工以及女方年满55周岁、男满60周岁的无工作单位的城镇居民并且持有《独生子女证》或《独生子女父母光荣证》的父母给予每人每月80元的奖励。</t>
  </si>
  <si>
    <t>1.湖南省人民政府关于印发《湖南省完善城镇独生子女父母奖励办法若干规定》的通知（湘政发〔2014〕 27 号）文件，2.湖南省卫生计生委、省财政厅、省人力资源社会保障厅、省国资委关于印发《湖南省城镇独生子女父母奖励制度政策解释及操作办法》的通知（湘人口发〔2014〕12号）文件。</t>
  </si>
  <si>
    <t>每人每月80元</t>
  </si>
  <si>
    <t>市卫健局专人负责对象资格审核，将符合条件的对象录入城镇奖扶系统。国家机关、事业单位的对象由本单位进行资格确认及奖励发放；企业单位与城镇居民由对象本单位或社区进行资格确认，由市社保站代发奖励金。</t>
  </si>
  <si>
    <t>体现党和政府对城镇独生子女父母的关心与关爱。</t>
  </si>
  <si>
    <t>2021年享受政策的城镇独生子女父母共计10827名，他们对政策普遍满意，感受到来自党和政府的关心。</t>
  </si>
  <si>
    <t>5569名发放对象</t>
  </si>
  <si>
    <t>534.674万元</t>
  </si>
  <si>
    <t>人社打卡发放</t>
  </si>
  <si>
    <t>预算28-5表</t>
  </si>
  <si>
    <t>农村计生家庭奖励扶助金</t>
  </si>
  <si>
    <t>2020年1-12月</t>
  </si>
  <si>
    <t>对我省符合国家政策规定的农村部分计划生育奖励对象（指我省农业户口、年满60周岁、1973年以来未违反计划生育法律法规政策生育、现存一个子女或两个女孩或子女死亡现无子女的合法夫妻）和计划生育特别扶助对象（1933年1月1日以后出生、女方年满49周岁、只生育一个子女或合法收养一个子女、现无存活子女或独生子女被依法鉴定为三级以上残疾的合法夫妻）的奖励和扶助。</t>
  </si>
  <si>
    <t>湖南省人口计生委关于印发《湖南省农村部分计划生育家庭奖励扶助对象确认条件的政策性解释》的通知（湘人口发[2008]32号）文件及湖南省人口计生委关于印发《湖南省计划生育家庭特别扶助对象确认条件的政策性解释》的通知（湘人口发[2018]20号）文件。</t>
  </si>
  <si>
    <t>1、农村奖扶对象</t>
  </si>
  <si>
    <t>8000人</t>
  </si>
  <si>
    <t>2、农村特扶伤残对象</t>
  </si>
  <si>
    <t>320人</t>
  </si>
  <si>
    <t>3、农村特扶死亡对象</t>
  </si>
  <si>
    <t>500人</t>
  </si>
  <si>
    <t>4、手术并发症</t>
  </si>
  <si>
    <t>40人</t>
  </si>
  <si>
    <t>1、农村奖扶对象每年每人发放1140元</t>
  </si>
  <si>
    <t>2、特扶伤残对象每年每人发放6960元</t>
  </si>
  <si>
    <t>3、特扶死亡对象每年每人发放10920元</t>
  </si>
  <si>
    <t>4、手术并发症对象每年每人发放3240元</t>
  </si>
  <si>
    <t>体现国家对实行计划生育家庭的奖励和对计划生育特殊困难家庭的扶助。</t>
  </si>
  <si>
    <t>2021年享受政策的农村奖扶对象共计8000名，计划生育特殊困难家庭对象共计820名，手术并发症对象40人，提高群众对政策满意度，体现党和政府对他们的关心。</t>
  </si>
  <si>
    <t>7549名发放对象</t>
  </si>
  <si>
    <t>1480.776万元</t>
  </si>
  <si>
    <t>预算28-6表</t>
  </si>
  <si>
    <t xml:space="preserve">新增项目√                       延续项目□ </t>
  </si>
  <si>
    <t xml:space="preserve">1.基本建设类 □    其中：新建  □    扩建  □    改建  □
2.行政事业类 □    其中: 采购类□    修缮类□    奖励类□
3.其他专项类 √ </t>
  </si>
  <si>
    <t>湖南省卫生健康委员会、湖南省财政厅、湖南省人力资源和社会保障厅关于印发《做好“方便群众就近就医 提升基层卫生服务水平”重点民生实事实施方案》的通知湘卫基层发[2020]3号</t>
  </si>
  <si>
    <t>行政村卫生室运行经费</t>
  </si>
  <si>
    <t>每个行政村卫生室补助运行经费6000元</t>
  </si>
  <si>
    <t>市卫健局组织拟订《汨罗市在岗乡村医生购买养老保险的实施方案》，将符合参保条件的人员信息登记，核实无误后按实施方案购买养老保险。</t>
  </si>
  <si>
    <t>行政村卫生室补助运行经费</t>
  </si>
  <si>
    <t>改善和保障村卫生室运行条件，为乡村医生提供基本医疗和公共卫生服务搭建更好的平台，解决后顾之忧。</t>
  </si>
  <si>
    <t>全市享受行政村卫生室补助运行经费的行政村共146个，保证政策落实到位，村医对政策满意。</t>
  </si>
  <si>
    <t>基层卫生股和乡镇卫生院负责核实行政村卫生室人员信息</t>
  </si>
  <si>
    <t>167个行政村卫生室</t>
  </si>
  <si>
    <t>87.6万元</t>
  </si>
  <si>
    <t>预算28-7表</t>
  </si>
  <si>
    <t>（2021年度）</t>
  </si>
  <si>
    <t>汨罗市计划生育协会</t>
  </si>
  <si>
    <t>单位负责人：周呈文</t>
  </si>
  <si>
    <t>乡镇计生特殊家庭补助</t>
  </si>
  <si>
    <t xml:space="preserve">新增项目□                       延续项目□ </t>
  </si>
  <si>
    <t>2021年1--12月</t>
  </si>
  <si>
    <t>周呈文</t>
  </si>
  <si>
    <t xml:space="preserve">李沐辉 </t>
  </si>
  <si>
    <t xml:space="preserve">1.基本建设类 □   其中：新建 □   扩建 □   改建 □ 
2.行政事业类√   其中: 采购类□    修缮类□    奖励类□ 
3.其他专项类 □ </t>
  </si>
  <si>
    <t>按乡镇计生特殊家庭服务对象数分配给15个镇和营田办事处</t>
  </si>
  <si>
    <t>财政部、国家卫计委《关于进一步完善计划生育投入机制的意见》（财社【2016】16号）</t>
  </si>
  <si>
    <t>汨罗镇</t>
  </si>
  <si>
    <t>按乡镇计生特殊家庭服务对象数分配</t>
  </si>
  <si>
    <t>新市镇</t>
  </si>
  <si>
    <t>古培镇</t>
  </si>
  <si>
    <t>白水镇</t>
  </si>
  <si>
    <t>川山坪镇</t>
  </si>
  <si>
    <t>弼时镇</t>
  </si>
  <si>
    <t>长乐镇</t>
  </si>
  <si>
    <t>大荆镇</t>
  </si>
  <si>
    <t>桃林寺镇</t>
  </si>
  <si>
    <t>三江镇</t>
  </si>
  <si>
    <t>屈子祠镇</t>
  </si>
  <si>
    <t>白塘镇</t>
  </si>
  <si>
    <t>罗江镇</t>
  </si>
  <si>
    <t>归义镇</t>
  </si>
  <si>
    <t>神鼎山镇</t>
  </si>
  <si>
    <t>营田办事处</t>
  </si>
  <si>
    <t>专人专帐管理，在重大节日前拨付至各镇人民政府基本帐户</t>
  </si>
  <si>
    <t>1、乡镇计生特殊家庭补助</t>
  </si>
  <si>
    <t>2、</t>
  </si>
  <si>
    <t>夯实基层计划生育基层，巩固计生工作成果。</t>
  </si>
  <si>
    <t>督促项目单位专款专用，提高资金使用效果。</t>
  </si>
  <si>
    <t>计生协会提出分配方案</t>
  </si>
  <si>
    <t>重大节日前拨付</t>
  </si>
  <si>
    <t>夯实基层计划生育基层，巩固计生工作成果，促进经济发展。</t>
  </si>
  <si>
    <t>加强计划生育服务</t>
  </si>
  <si>
    <t>0起上访事件</t>
  </si>
  <si>
    <t>稳定基层组织</t>
  </si>
  <si>
    <t>服务对象满意</t>
  </si>
  <si>
    <t>99%以上</t>
  </si>
  <si>
    <t>预算28-8表</t>
  </si>
  <si>
    <t xml:space="preserve"> 填报单位（盖章）：汨罗市精神病医院</t>
  </si>
  <si>
    <t>单位负责人：李勇</t>
  </si>
  <si>
    <t>整体拆迁项目</t>
  </si>
  <si>
    <t>新增项目</t>
  </si>
  <si>
    <t>2021年1月1日-2021年12月31日</t>
  </si>
  <si>
    <t>李勇</t>
  </si>
  <si>
    <t>罗颖</t>
  </si>
  <si>
    <t>本项目设计病床500张，占地面积26013平方米，总建筑面积为23700平方米，建设内容包括传染病防治大楼、综合门诊楼、综合住院楼、附属楼，购置相关医疗设备。并同时完成应急设施、隔离设施、污水处理、消防、给排水等配套设施设备的建设。</t>
  </si>
  <si>
    <t>汨发改审[2020]118号</t>
  </si>
  <si>
    <t>该项目总投资12600万元。</t>
  </si>
  <si>
    <t>单位已有的(或拟订的)保障项目</t>
  </si>
  <si>
    <t>2021-01-01</t>
  </si>
  <si>
    <t>2021-12-31</t>
  </si>
  <si>
    <t>进一步优化医疗资源布局，改善市精神病人服务条件，提高服务能力和医疗水平。</t>
  </si>
  <si>
    <t>完成征地搬迁工作，前期基础工作，基本保证医院建设项目的完成。</t>
  </si>
  <si>
    <t>2020-12-31完成征地及搬迁工作，前期基础工作。</t>
  </si>
  <si>
    <t>优化医疗资源布局，改善对市精神病人服务条件。</t>
  </si>
  <si>
    <t>满意</t>
  </si>
  <si>
    <t>预算28-9表</t>
  </si>
  <si>
    <t xml:space="preserve"> 填报单位（盖章）：汨罗市妇幼保健院</t>
  </si>
  <si>
    <t>单位负责人：许敦武</t>
  </si>
  <si>
    <t>新增项目                      延续项目√</t>
  </si>
  <si>
    <t>许敦武</t>
  </si>
  <si>
    <t>吴年石</t>
  </si>
  <si>
    <t>1.基本建设类 √    其中：新建  √    扩建  □    改建  □
2.行政事业类 □    其中: 采购类□    修缮类□    奖励类□ 
3.其他专项类 □</t>
  </si>
  <si>
    <t>市妇幼整体迁建项目选址于汨罗市城西，北临展览馆路、东为望湖路、南侧为体育巷路，西侧是待开发用地，项目总用地面积 33412.23平方米；其中一期包括住院综合楼一栋，建筑面积28900.66m2，建筑层数11层，其中裙房3层，塔楼8层，设置病床300张，地下室一层，面积3515.82m2；食堂一栋，建筑面积1965m2，配套用房450 m2，绿地率35%，二期月子综合楼一栋，停车位402个，配套设施包括道路、变电站、停车场、绿化、给排水、天然气、消防等基础设施</t>
  </si>
  <si>
    <t>汨发改审[2018]113号</t>
  </si>
  <si>
    <t>专户专账管理，设立基建科室，专人负责新院建设进度及审批手续和各方面保障。严格参考基建专户管理规则，</t>
  </si>
  <si>
    <t>汨罗市妇幼保健计划生育服务中心整体迁建项目</t>
  </si>
  <si>
    <t>进一步优化医疗资源布局，改善市妇幼保健和计划生育服务条件，提高服务能力和医疗水平。</t>
  </si>
  <si>
    <t>完成主体部分的建设以及装修，基本保证整体拆迁搬迁项目的完成。</t>
  </si>
  <si>
    <t>2021-12-31完成楼体建设</t>
  </si>
  <si>
    <t>2021年12月31日完成楼体建设装修工作</t>
  </si>
  <si>
    <t>2021年12月31日完成楼体建设及装修</t>
  </si>
  <si>
    <t>及时完成</t>
  </si>
  <si>
    <t>全年投入成本为2亿元</t>
  </si>
  <si>
    <t>2亿</t>
  </si>
  <si>
    <t>优化医疗资源布局，改善市妇幼保健和计划生育服务条件</t>
  </si>
  <si>
    <t>长期</t>
  </si>
  <si>
    <t xml:space="preserve">提高服务能力和医疗水平
</t>
  </si>
  <si>
    <t xml:space="preserve">                                                          </t>
  </si>
  <si>
    <t>预算28-10表</t>
  </si>
  <si>
    <t xml:space="preserve">适龄妇女免费“两癌”经费 </t>
  </si>
  <si>
    <t>2016年</t>
  </si>
  <si>
    <t>朱江祥</t>
  </si>
  <si>
    <t>黄世玲</t>
  </si>
  <si>
    <t>1.基本建设类 □    其中：新建  □    扩建  □    改建  □
2.行政事业类 □    其中: 采购类□    修缮类□    奖励类□ 
3.其他专项类 √</t>
  </si>
  <si>
    <t>2020年对全市未参加过国家“两癌”免费检查且具有汨罗市户籍的18000名35-64岁农村常住妇女进行宫颈癌、乳腺癌筛查，对筛查出的宫颈癌、乳腺癌患者进行追踪管理。承担检查任务的机构为汨罗市妇幼保健院。免费两癌筛查实行免费服务，便民、知情选择的原则。2021年度目标是为18000名适龄妇女提供免费两癌检查，农村妇女免费两癌筛查知识知晓率达95%以上，目标人群覆盖率达100%。</t>
  </si>
  <si>
    <t>（1）湖南省卫生计生委、湖南省财政厅《关于印发湖南省2016年免费两癌筛查工作方案》的通知（湘卫妇幼发【2016】27号）。（2）湖南省卫生计生委妇幼处关于印发《湖南省农村适龄妇女“两癌”免费检查项目考核指标》的通知。</t>
  </si>
  <si>
    <t xml:space="preserve">                            </t>
  </si>
  <si>
    <t>我单位2021年预计进行两癌筛查人数为18000人，为维持运转，预计需专项资金252万元</t>
  </si>
  <si>
    <t>后勤物资</t>
  </si>
  <si>
    <t>会务费</t>
  </si>
  <si>
    <t>卫材领用</t>
  </si>
  <si>
    <t>药品领用</t>
  </si>
  <si>
    <t>办公费用</t>
  </si>
  <si>
    <t>宣传费</t>
  </si>
  <si>
    <t>下乡补助</t>
  </si>
  <si>
    <t>专账管理。汨罗市卫计局和财政局联合下发的《绩效考核方案》、汨罗市妇幼保健计划生育服务中心拟定的两癌项目实施方案、每年度工作计划等。</t>
  </si>
  <si>
    <t>全市展开两癌筛查项目</t>
  </si>
  <si>
    <t>建立科学规范的免费两癌筛查制度，提高农村妇女两癌筛查率，降低死亡率，提高广大农村妇女健康水平。</t>
  </si>
  <si>
    <t>为18000名农村妇女提供免费两癌筛查，农村妇女免费两癌筛查知识知晓率达95%以上，目标人群覆盖率达100%。</t>
  </si>
  <si>
    <t xml:space="preserve">免费筛查完成年度目标覆盖值
</t>
  </si>
  <si>
    <t>18000名</t>
  </si>
  <si>
    <t>1.筛查出宫颈TCT阳性患者并进行治疗随访
2.各乡镇农村妇女进行了知晓率及满意度调查
3.提高了广大妇女对两癌早发现早诊断早治疗的健康意识</t>
  </si>
  <si>
    <t>18000名
95%
逐步提高</t>
  </si>
  <si>
    <t>5月开始10月结束</t>
  </si>
  <si>
    <t>1.18000名×140元</t>
  </si>
  <si>
    <t>2520000元</t>
  </si>
  <si>
    <t xml:space="preserve">两癌知识普及千家万户
</t>
  </si>
  <si>
    <t>基本普及</t>
  </si>
  <si>
    <t>群众对两癌工作满意</t>
  </si>
  <si>
    <t xml:space="preserve">                                          （盖章）
                                        年    月    日    
</t>
  </si>
  <si>
    <t>预算28-11表</t>
  </si>
  <si>
    <t>新增项目                       延续项目√</t>
  </si>
  <si>
    <t>2019年</t>
  </si>
  <si>
    <t>宋建成</t>
  </si>
  <si>
    <t>向志清</t>
  </si>
  <si>
    <t>为切实降低全市出生缺陷发生，提高出生人口素质，根据《中华人民共和国母婴保健法》、《湖南省出生缺陷防治办法》等文件精神，按照卫生部《新生儿疾病筛查管理办法》等相关配套文件，结合我市实际，建立和完善综合出生缺陷防治体制和运行机制，2021年1月1日起，免费为3800例新生儿实行48种遗传代谢病串联质谱筛查。</t>
  </si>
  <si>
    <t>岳阳市卫生和计划生育委员会印发岳卫发[2019]6号文关于认真做好2019年省市重点民生实事工作的通知、汨罗市卫生和计划生育局印发汨卫办发[2019]5号《汨罗市新生儿48种遗传代谢病串联质谱筛查技术服务项目实施方案(试行)》的通知、岳阳市财政局印发岳卫发[2019]3号</t>
  </si>
  <si>
    <t>据实结算。任务书3800人，240元/人，本级91.2万元</t>
  </si>
  <si>
    <t>付其他单位筛查款</t>
  </si>
  <si>
    <t>专账管理。汨罗市卫计局和财政局联合下发的《绩效考核方案》、汨罗市卫生与计划生育局和汨罗市妇幼保健计划生育服务中心拟定的免费新生儿48种遗传代谢病串联质谱筛查项目实施方案、每年度工作计划等。</t>
  </si>
  <si>
    <t>全市开展免费新生儿48种遗传代谢病串联质谱筛查</t>
  </si>
  <si>
    <t>为切实降低全市出生缺陷发生，提高出生人口素质，建立和完善综合出生缺陷防治体制和运行机制。</t>
  </si>
  <si>
    <t>2021年1月1日起，免费为3800例新生儿实行48种遗传代谢病串联质谱筛查。</t>
  </si>
  <si>
    <t>为3800例新生儿实行48种遗传代谢病串联质谱筛查</t>
  </si>
  <si>
    <t>48种遗传代谢病串联质谱筛查健康教育、优生咨询、追踪、业务培训、随访督导等</t>
  </si>
  <si>
    <t>2021-1-1至2021-12-31</t>
  </si>
  <si>
    <t>1.3800*240</t>
  </si>
  <si>
    <t>切实降低全市出生缺陷发生，提高出生人口素质。</t>
  </si>
  <si>
    <t>建立和完善综合出生缺陷防治体制和运行机制。</t>
  </si>
</sst>
</file>

<file path=xl/styles.xml><?xml version="1.0" encoding="utf-8"?>
<styleSheet xmlns="http://schemas.openxmlformats.org/spreadsheetml/2006/main">
  <numFmts count="16">
    <numFmt numFmtId="43" formatCode="_ * #,##0.00_ ;_ * \-#,##0.00_ ;_ * &quot;-&quot;??_ ;_ @_ "/>
    <numFmt numFmtId="44" formatCode="_ &quot;￥&quot;* #,##0.00_ ;_ &quot;￥&quot;* \-#,##0.00_ ;_ &quot;￥&quot;* &quot;-&quot;??_ ;_ @_ "/>
    <numFmt numFmtId="176" formatCode="* #,##0.00;* \-#,##0.00;* &quot;&quot;??;@"/>
    <numFmt numFmtId="177" formatCode="\¥* _-#,##0;\¥* \-#,##0;\¥* _-&quot;-&quot;;@"/>
    <numFmt numFmtId="178" formatCode="#,##0.00_);[Red]\(#,##0.00\)"/>
    <numFmt numFmtId="179" formatCode="* #,##0;* \-#,##0;* &quot;-&quot;;@"/>
    <numFmt numFmtId="180" formatCode="0.00_ "/>
    <numFmt numFmtId="181" formatCode="0_);[Red]\(0\)"/>
    <numFmt numFmtId="182" formatCode="#,##0_);[Red]\(#,##0\)"/>
    <numFmt numFmtId="183" formatCode="00"/>
    <numFmt numFmtId="184" formatCode="0000"/>
    <numFmt numFmtId="185" formatCode="* #,##0;* \-#,##0;* &quot;&quot;??;@"/>
    <numFmt numFmtId="186" formatCode="0_ "/>
    <numFmt numFmtId="187" formatCode="#,##0_ "/>
    <numFmt numFmtId="188" formatCode="#,##0_);\(#,##0\)"/>
    <numFmt numFmtId="189" formatCode="#,##0.0000"/>
  </numFmts>
  <fonts count="54">
    <font>
      <sz val="9"/>
      <name val="宋体"/>
      <charset val="134"/>
    </font>
    <font>
      <sz val="12"/>
      <name val="宋体"/>
      <charset val="134"/>
    </font>
    <font>
      <sz val="14"/>
      <name val="黑体"/>
      <charset val="134"/>
    </font>
    <font>
      <b/>
      <sz val="22"/>
      <name val="黑体"/>
      <charset val="134"/>
    </font>
    <font>
      <b/>
      <sz val="16"/>
      <name val="仿宋_GB2312"/>
      <charset val="134"/>
    </font>
    <font>
      <sz val="12"/>
      <name val="仿宋_GB2312"/>
      <charset val="134"/>
    </font>
    <font>
      <sz val="12"/>
      <name val="黑体"/>
      <charset val="134"/>
    </font>
    <font>
      <sz val="10"/>
      <name val="仿宋_GB2312"/>
      <charset val="134"/>
    </font>
    <font>
      <b/>
      <sz val="12"/>
      <name val="仿宋_GB2312"/>
      <charset val="134"/>
    </font>
    <font>
      <sz val="11"/>
      <name val="仿宋_GB2312"/>
      <charset val="134"/>
    </font>
    <font>
      <b/>
      <sz val="12"/>
      <name val="黑体"/>
      <charset val="134"/>
    </font>
    <font>
      <sz val="10"/>
      <name val="宋体"/>
      <charset val="134"/>
    </font>
    <font>
      <sz val="12"/>
      <color rgb="FFFF0000"/>
      <name val="仿宋_GB2312"/>
      <charset val="134"/>
    </font>
    <font>
      <sz val="11"/>
      <name val="宋体"/>
      <charset val="134"/>
    </font>
    <font>
      <sz val="6"/>
      <name val="宋体"/>
      <charset val="134"/>
    </font>
    <font>
      <sz val="15"/>
      <name val="宋体"/>
      <charset val="134"/>
    </font>
    <font>
      <sz val="22"/>
      <name val="方正小标宋简体"/>
      <charset val="134"/>
    </font>
    <font>
      <b/>
      <sz val="14"/>
      <name val="宋体"/>
      <charset val="134"/>
    </font>
    <font>
      <b/>
      <sz val="12"/>
      <name val="宋体"/>
      <charset val="134"/>
    </font>
    <font>
      <sz val="10"/>
      <name val="黑体"/>
      <charset val="134"/>
    </font>
    <font>
      <b/>
      <sz val="10"/>
      <name val="仿宋_GB2312"/>
      <charset val="134"/>
    </font>
    <font>
      <b/>
      <sz val="22"/>
      <name val="方正小标宋简体"/>
      <charset val="134"/>
    </font>
    <font>
      <sz val="10"/>
      <color indexed="8"/>
      <name val="仿宋_GB2312"/>
      <charset val="134"/>
    </font>
    <font>
      <b/>
      <sz val="10"/>
      <name val="宋体"/>
      <charset val="134"/>
    </font>
    <font>
      <b/>
      <sz val="16"/>
      <name val="宋体"/>
      <charset val="134"/>
    </font>
    <font>
      <b/>
      <sz val="9"/>
      <name val="宋体"/>
      <charset val="134"/>
    </font>
    <font>
      <b/>
      <sz val="18"/>
      <name val="宋体"/>
      <charset val="134"/>
    </font>
    <font>
      <sz val="10"/>
      <name val="Times New Roman"/>
      <charset val="134"/>
    </font>
    <font>
      <sz val="10"/>
      <name val="Times New Roman"/>
      <charset val="0"/>
    </font>
    <font>
      <sz val="9"/>
      <color theme="1"/>
      <name val="宋体"/>
      <charset val="134"/>
    </font>
    <font>
      <sz val="10"/>
      <color theme="1"/>
      <name val="宋体"/>
      <charset val="134"/>
    </font>
    <font>
      <b/>
      <sz val="10"/>
      <name val="Arial"/>
      <charset val="134"/>
    </font>
    <font>
      <sz val="11"/>
      <color theme="1"/>
      <name val="宋体"/>
      <charset val="0"/>
      <scheme val="minor"/>
    </font>
    <font>
      <sz val="11"/>
      <color rgb="FF3F3F76"/>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u/>
      <sz val="11"/>
      <color rgb="FF0000FF"/>
      <name val="宋体"/>
      <charset val="0"/>
      <scheme val="minor"/>
    </font>
    <font>
      <b/>
      <sz val="10"/>
      <name val="MS Sans Serif"/>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u/>
      <sz val="16"/>
      <name val="仿宋_GB2312"/>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indexed="0"/>
      </left>
      <right style="thin">
        <color indexed="0"/>
      </right>
      <top style="thin">
        <color indexed="0"/>
      </top>
      <bottom style="thin">
        <color indexed="0"/>
      </bottom>
      <diagonal/>
    </border>
    <border>
      <left style="thin">
        <color indexed="0"/>
      </left>
      <right style="thin">
        <color auto="1"/>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0" fontId="1" fillId="0" borderId="0"/>
    <xf numFmtId="0" fontId="1" fillId="0" borderId="0"/>
    <xf numFmtId="177" fontId="31" fillId="0" borderId="0" applyFont="0" applyFill="0" applyBorder="0" applyAlignment="0" applyProtection="0"/>
    <xf numFmtId="0" fontId="32" fillId="4" borderId="0" applyNumberFormat="0" applyBorder="0" applyAlignment="0" applyProtection="0">
      <alignment vertical="center"/>
    </xf>
    <xf numFmtId="0" fontId="33" fillId="5" borderId="18" applyNumberFormat="0" applyAlignment="0" applyProtection="0">
      <alignment vertical="center"/>
    </xf>
    <xf numFmtId="44" fontId="34" fillId="0" borderId="0" applyFont="0" applyFill="0" applyBorder="0" applyAlignment="0" applyProtection="0">
      <alignment vertical="center"/>
    </xf>
    <xf numFmtId="179" fontId="31" fillId="0" borderId="0" applyFont="0" applyFill="0" applyBorder="0" applyAlignment="0" applyProtection="0"/>
    <xf numFmtId="0" fontId="32" fillId="6" borderId="0" applyNumberFormat="0" applyBorder="0" applyAlignment="0" applyProtection="0">
      <alignment vertical="center"/>
    </xf>
    <xf numFmtId="0" fontId="35" fillId="7" borderId="0" applyNumberFormat="0" applyBorder="0" applyAlignment="0" applyProtection="0">
      <alignment vertical="center"/>
    </xf>
    <xf numFmtId="43" fontId="34" fillId="0" borderId="0" applyFont="0" applyFill="0" applyBorder="0" applyAlignment="0" applyProtection="0">
      <alignment vertical="center"/>
    </xf>
    <xf numFmtId="0" fontId="36" fillId="8" borderId="0" applyNumberFormat="0" applyBorder="0" applyAlignment="0" applyProtection="0">
      <alignment vertical="center"/>
    </xf>
    <xf numFmtId="0" fontId="37" fillId="0" borderId="0" applyNumberFormat="0" applyFill="0" applyBorder="0" applyAlignment="0" applyProtection="0">
      <alignment vertical="center"/>
    </xf>
    <xf numFmtId="9" fontId="31" fillId="0" borderId="0" applyFon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alignment vertical="center"/>
    </xf>
    <xf numFmtId="0" fontId="34" fillId="9" borderId="19" applyNumberFormat="0" applyFont="0" applyAlignment="0" applyProtection="0">
      <alignment vertical="center"/>
    </xf>
    <xf numFmtId="0" fontId="36" fillId="10"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0" applyNumberFormat="0" applyFill="0" applyAlignment="0" applyProtection="0">
      <alignment vertical="center"/>
    </xf>
    <xf numFmtId="0" fontId="45" fillId="0" borderId="20" applyNumberFormat="0" applyFill="0" applyAlignment="0" applyProtection="0">
      <alignment vertical="center"/>
    </xf>
    <xf numFmtId="0" fontId="1" fillId="0" borderId="0"/>
    <xf numFmtId="0" fontId="36" fillId="11" borderId="0" applyNumberFormat="0" applyBorder="0" applyAlignment="0" applyProtection="0">
      <alignment vertical="center"/>
    </xf>
    <xf numFmtId="0" fontId="40" fillId="0" borderId="21" applyNumberFormat="0" applyFill="0" applyAlignment="0" applyProtection="0">
      <alignment vertical="center"/>
    </xf>
    <xf numFmtId="0" fontId="36" fillId="12" borderId="0" applyNumberFormat="0" applyBorder="0" applyAlignment="0" applyProtection="0">
      <alignment vertical="center"/>
    </xf>
    <xf numFmtId="0" fontId="46" fillId="13" borderId="22" applyNumberFormat="0" applyAlignment="0" applyProtection="0">
      <alignment vertical="center"/>
    </xf>
    <xf numFmtId="0" fontId="47" fillId="13" borderId="18" applyNumberFormat="0" applyAlignment="0" applyProtection="0">
      <alignment vertical="center"/>
    </xf>
    <xf numFmtId="0" fontId="48" fillId="14" borderId="23" applyNumberFormat="0" applyAlignment="0" applyProtection="0">
      <alignment vertical="center"/>
    </xf>
    <xf numFmtId="0" fontId="32" fillId="15" borderId="0" applyNumberFormat="0" applyBorder="0" applyAlignment="0" applyProtection="0">
      <alignment vertical="center"/>
    </xf>
    <xf numFmtId="0" fontId="36" fillId="16" borderId="0" applyNumberFormat="0" applyBorder="0" applyAlignment="0" applyProtection="0">
      <alignment vertical="center"/>
    </xf>
    <xf numFmtId="0" fontId="49" fillId="0" borderId="24" applyNumberFormat="0" applyFill="0" applyAlignment="0" applyProtection="0">
      <alignment vertical="center"/>
    </xf>
    <xf numFmtId="0" fontId="50" fillId="0" borderId="25" applyNumberFormat="0" applyFill="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32" fillId="19" borderId="0" applyNumberFormat="0" applyBorder="0" applyAlignment="0" applyProtection="0">
      <alignment vertical="center"/>
    </xf>
    <xf numFmtId="0" fontId="36"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1" fillId="0" borderId="0"/>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6" fillId="29" borderId="0" applyNumberFormat="0" applyBorder="0" applyAlignment="0" applyProtection="0">
      <alignment vertical="center"/>
    </xf>
    <xf numFmtId="0" fontId="1" fillId="0" borderId="0"/>
    <xf numFmtId="0" fontId="32"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2" fillId="33" borderId="0" applyNumberFormat="0" applyBorder="0" applyAlignment="0" applyProtection="0">
      <alignment vertical="center"/>
    </xf>
    <xf numFmtId="0" fontId="36" fillId="34" borderId="0" applyNumberFormat="0" applyBorder="0" applyAlignment="0" applyProtection="0">
      <alignment vertical="center"/>
    </xf>
    <xf numFmtId="0" fontId="3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850">
    <xf numFmtId="0" fontId="0" fillId="0" borderId="0" xfId="0"/>
    <xf numFmtId="0" fontId="1" fillId="0" borderId="0" xfId="0" applyFont="1" applyFill="1" applyBorder="1" applyAlignment="1"/>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xf>
    <xf numFmtId="0" fontId="2" fillId="0" borderId="0" xfId="0" applyFont="1" applyFill="1" applyBorder="1" applyAlignment="1"/>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left" vertical="center" wrapText="1"/>
    </xf>
    <xf numFmtId="0" fontId="6" fillId="0" borderId="2" xfId="0" applyNumberFormat="1" applyFont="1" applyFill="1" applyBorder="1" applyAlignment="1">
      <alignment horizontal="center" vertical="center" textRotation="255"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61" applyFont="1" applyBorder="1" applyAlignment="1">
      <alignment horizontal="center" vertical="center" wrapText="1"/>
    </xf>
    <xf numFmtId="0" fontId="5" fillId="0" borderId="5" xfId="61" applyFont="1" applyBorder="1" applyAlignment="1">
      <alignment horizontal="center" vertical="center" wrapText="1"/>
    </xf>
    <xf numFmtId="0" fontId="5" fillId="0" borderId="4" xfId="61" applyFont="1" applyBorder="1" applyAlignment="1">
      <alignment horizontal="center" vertical="center" wrapText="1"/>
    </xf>
    <xf numFmtId="0" fontId="5"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5" xfId="0" applyFont="1" applyFill="1" applyBorder="1" applyAlignment="1">
      <alignment horizontal="left" vertical="center" wrapText="1"/>
    </xf>
    <xf numFmtId="0" fontId="6" fillId="0" borderId="6" xfId="0" applyNumberFormat="1" applyFont="1" applyFill="1" applyBorder="1" applyAlignment="1">
      <alignment horizontal="center" vertical="center" textRotation="255"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9" xfId="0" applyNumberFormat="1" applyFont="1" applyFill="1" applyBorder="1" applyAlignment="1">
      <alignment horizontal="center" vertical="center" textRotation="255"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14" xfId="0" applyNumberFormat="1" applyFont="1" applyFill="1" applyBorder="1" applyAlignment="1">
      <alignment horizontal="center" vertical="center" textRotation="255" wrapText="1"/>
    </xf>
    <xf numFmtId="0" fontId="6" fillId="0" borderId="2"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11" fillId="0" borderId="2" xfId="0" applyFont="1" applyFill="1" applyBorder="1" applyAlignment="1">
      <alignment horizontal="left" vertical="center"/>
    </xf>
    <xf numFmtId="14" fontId="7"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 xfId="0" applyFont="1" applyFill="1" applyBorder="1" applyAlignment="1">
      <alignment horizontal="center" wrapText="1"/>
    </xf>
    <xf numFmtId="0" fontId="5" fillId="0" borderId="5" xfId="0" applyFont="1" applyFill="1" applyBorder="1" applyAlignment="1">
      <alignment horizontal="center" wrapText="1"/>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0" fillId="2" borderId="0" xfId="0" applyFill="1" applyAlignment="1">
      <alignment horizontal="center" vertical="center"/>
    </xf>
    <xf numFmtId="0" fontId="5" fillId="0" borderId="1" xfId="0" applyFont="1" applyFill="1" applyBorder="1" applyAlignment="1">
      <alignment vertical="center" wrapText="1"/>
    </xf>
    <xf numFmtId="0" fontId="7" fillId="0" borderId="4" xfId="0" applyFont="1" applyFill="1" applyBorder="1" applyAlignment="1">
      <alignment horizontal="left" vertical="center" wrapText="1"/>
    </xf>
    <xf numFmtId="0" fontId="9" fillId="0" borderId="2" xfId="0" applyFont="1" applyFill="1" applyBorder="1" applyAlignment="1">
      <alignment horizontal="left" vertical="center" wrapText="1"/>
    </xf>
    <xf numFmtId="180" fontId="5" fillId="0" borderId="2" xfId="0" applyNumberFormat="1" applyFont="1" applyFill="1" applyBorder="1" applyAlignment="1">
      <alignment horizontal="center" vertical="center" wrapText="1"/>
    </xf>
    <xf numFmtId="0" fontId="9" fillId="0" borderId="4" xfId="0" applyFont="1" applyFill="1" applyBorder="1" applyAlignment="1">
      <alignment horizontal="left" vertical="center" wrapText="1"/>
    </xf>
    <xf numFmtId="9" fontId="5" fillId="0" borderId="2" xfId="0" applyNumberFormat="1" applyFont="1" applyFill="1" applyBorder="1" applyAlignment="1">
      <alignment horizontal="center" vertical="center" wrapText="1"/>
    </xf>
    <xf numFmtId="0" fontId="5" fillId="0" borderId="4" xfId="0" applyFont="1" applyFill="1" applyBorder="1" applyAlignment="1">
      <alignment horizontal="center" wrapText="1"/>
    </xf>
    <xf numFmtId="0" fontId="7"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 fillId="0" borderId="0" xfId="61" applyBorder="1" applyAlignment="1">
      <alignment vertical="center"/>
    </xf>
    <xf numFmtId="0" fontId="1" fillId="0" borderId="0" xfId="61" applyFont="1" applyAlignment="1"/>
    <xf numFmtId="0" fontId="1" fillId="0" borderId="0" xfId="61" applyBorder="1" applyAlignment="1">
      <alignment horizontal="left" vertical="center"/>
    </xf>
    <xf numFmtId="0" fontId="1" fillId="0" borderId="0" xfId="61" applyAlignment="1">
      <alignment horizontal="left" vertical="center"/>
    </xf>
    <xf numFmtId="0" fontId="1" fillId="0" borderId="0" xfId="61"/>
    <xf numFmtId="0" fontId="1" fillId="0" borderId="0" xfId="61" applyBorder="1" applyAlignment="1">
      <alignment horizontal="center" vertical="center"/>
    </xf>
    <xf numFmtId="0" fontId="1" fillId="0" borderId="0" xfId="61" applyBorder="1" applyAlignment="1">
      <alignment horizontal="center" vertical="center" wrapText="1"/>
    </xf>
    <xf numFmtId="0" fontId="2" fillId="0" borderId="0" xfId="61" applyFont="1"/>
    <xf numFmtId="0" fontId="3" fillId="0" borderId="0" xfId="61" applyFont="1" applyBorder="1" applyAlignment="1">
      <alignment horizontal="center" vertical="center"/>
    </xf>
    <xf numFmtId="0" fontId="4" fillId="0" borderId="0" xfId="61" applyFont="1" applyBorder="1" applyAlignment="1">
      <alignment horizontal="center" vertical="center"/>
    </xf>
    <xf numFmtId="0" fontId="5" fillId="0" borderId="1" xfId="61" applyFont="1" applyBorder="1" applyAlignment="1">
      <alignment horizontal="center" vertical="center" wrapText="1"/>
    </xf>
    <xf numFmtId="0" fontId="6" fillId="0" borderId="2" xfId="61" applyNumberFormat="1" applyFont="1" applyFill="1" applyBorder="1" applyAlignment="1">
      <alignment horizontal="center" vertical="center" textRotation="255" wrapText="1"/>
    </xf>
    <xf numFmtId="0" fontId="5" fillId="0" borderId="2" xfId="61" applyFont="1" applyBorder="1" applyAlignment="1">
      <alignment horizontal="center" vertical="center" wrapText="1"/>
    </xf>
    <xf numFmtId="0" fontId="5" fillId="0" borderId="2" xfId="61" applyFont="1" applyBorder="1" applyAlignment="1">
      <alignment horizontal="left" vertical="center" wrapText="1"/>
    </xf>
    <xf numFmtId="0" fontId="9" fillId="0" borderId="2" xfId="61" applyFont="1" applyBorder="1" applyAlignment="1">
      <alignment horizontal="left" vertical="center" wrapText="1"/>
    </xf>
    <xf numFmtId="0" fontId="7" fillId="0" borderId="2" xfId="61" applyFont="1" applyBorder="1" applyAlignment="1">
      <alignment horizontal="center" vertical="center" wrapText="1"/>
    </xf>
    <xf numFmtId="0" fontId="5" fillId="0" borderId="7" xfId="61" applyFont="1" applyBorder="1" applyAlignment="1">
      <alignment horizontal="center" vertical="center" wrapText="1"/>
    </xf>
    <xf numFmtId="0" fontId="5" fillId="0" borderId="8" xfId="61" applyFont="1" applyBorder="1" applyAlignment="1">
      <alignment horizontal="center" vertical="center" wrapText="1"/>
    </xf>
    <xf numFmtId="0" fontId="8" fillId="0" borderId="2" xfId="61" applyFont="1" applyBorder="1" applyAlignment="1">
      <alignment horizontal="center" vertical="center" wrapText="1"/>
    </xf>
    <xf numFmtId="0" fontId="5" fillId="0" borderId="10" xfId="61" applyFont="1" applyBorder="1" applyAlignment="1">
      <alignment horizontal="center" vertical="center" wrapText="1"/>
    </xf>
    <xf numFmtId="0" fontId="5" fillId="0" borderId="11" xfId="61" applyFont="1" applyBorder="1" applyAlignment="1">
      <alignment horizontal="center" vertical="center" wrapText="1"/>
    </xf>
    <xf numFmtId="0" fontId="5" fillId="0" borderId="2" xfId="61" applyFont="1" applyFill="1" applyBorder="1" applyAlignment="1">
      <alignment horizontal="center" vertical="center" wrapText="1"/>
    </xf>
    <xf numFmtId="0" fontId="5" fillId="0" borderId="12" xfId="61" applyFont="1" applyBorder="1" applyAlignment="1">
      <alignment horizontal="center" vertical="center" wrapText="1"/>
    </xf>
    <xf numFmtId="0" fontId="5" fillId="0" borderId="13" xfId="61" applyFont="1" applyBorder="1" applyAlignment="1">
      <alignment horizontal="center" vertical="center" wrapText="1"/>
    </xf>
    <xf numFmtId="0" fontId="9" fillId="0" borderId="2" xfId="61" applyFont="1" applyBorder="1" applyAlignment="1">
      <alignment horizontal="center" vertical="center" wrapText="1"/>
    </xf>
    <xf numFmtId="0" fontId="6" fillId="0" borderId="2" xfId="61" applyFont="1" applyBorder="1" applyAlignment="1">
      <alignment horizontal="center" vertical="center" wrapText="1"/>
    </xf>
    <xf numFmtId="0" fontId="5" fillId="0" borderId="3" xfId="61" applyFont="1" applyBorder="1" applyAlignment="1">
      <alignment horizontal="left" vertical="center" wrapText="1"/>
    </xf>
    <xf numFmtId="0" fontId="7" fillId="0" borderId="5" xfId="61" applyFont="1" applyBorder="1" applyAlignment="1">
      <alignment horizontal="left" vertical="center" wrapText="1"/>
    </xf>
    <xf numFmtId="0" fontId="6" fillId="0" borderId="7" xfId="61" applyFont="1" applyBorder="1" applyAlignment="1">
      <alignment horizontal="center" vertical="center" wrapText="1"/>
    </xf>
    <xf numFmtId="0" fontId="6" fillId="0" borderId="8" xfId="61" applyFont="1" applyBorder="1" applyAlignment="1">
      <alignment horizontal="center" vertical="center" wrapText="1"/>
    </xf>
    <xf numFmtId="0" fontId="10" fillId="0" borderId="2" xfId="61" applyFont="1" applyBorder="1" applyAlignment="1">
      <alignment horizontal="center" vertical="center" wrapText="1"/>
    </xf>
    <xf numFmtId="0" fontId="6" fillId="0" borderId="10" xfId="61" applyFont="1" applyBorder="1" applyAlignment="1">
      <alignment horizontal="center" vertical="center" wrapText="1"/>
    </xf>
    <xf numFmtId="0" fontId="6" fillId="0" borderId="11" xfId="61" applyFont="1" applyBorder="1" applyAlignment="1">
      <alignment horizontal="center" vertical="center" wrapText="1"/>
    </xf>
    <xf numFmtId="0" fontId="13" fillId="0" borderId="3" xfId="61" applyFont="1" applyBorder="1" applyAlignment="1">
      <alignment horizontal="left" vertical="center" wrapText="1"/>
    </xf>
    <xf numFmtId="0" fontId="13" fillId="0" borderId="5" xfId="61" applyFont="1" applyBorder="1" applyAlignment="1">
      <alignment horizontal="left" vertical="center" wrapText="1"/>
    </xf>
    <xf numFmtId="0" fontId="13" fillId="0" borderId="4" xfId="61" applyFont="1" applyBorder="1" applyAlignment="1">
      <alignment horizontal="left" vertical="center" wrapText="1"/>
    </xf>
    <xf numFmtId="14" fontId="7" fillId="0" borderId="2" xfId="61" applyNumberFormat="1" applyFont="1" applyBorder="1" applyAlignment="1">
      <alignment horizontal="center" vertical="center" wrapText="1"/>
    </xf>
    <xf numFmtId="0" fontId="6" fillId="0" borderId="2" xfId="61" applyFont="1" applyBorder="1" applyAlignment="1">
      <alignment horizontal="left" vertical="center" wrapText="1"/>
    </xf>
    <xf numFmtId="0" fontId="6" fillId="0" borderId="6" xfId="61" applyNumberFormat="1" applyFont="1" applyFill="1" applyBorder="1" applyAlignment="1">
      <alignment horizontal="center" vertical="center" textRotation="255" wrapText="1"/>
    </xf>
    <xf numFmtId="0" fontId="5" fillId="0" borderId="2" xfId="61" applyFont="1" applyBorder="1" applyAlignment="1">
      <alignment vertical="center" wrapText="1"/>
    </xf>
    <xf numFmtId="0" fontId="6" fillId="0" borderId="9" xfId="61" applyNumberFormat="1" applyFont="1" applyFill="1" applyBorder="1" applyAlignment="1">
      <alignment horizontal="center" vertical="center" textRotation="255" wrapText="1"/>
    </xf>
    <xf numFmtId="0" fontId="5" fillId="0" borderId="6" xfId="61" applyFont="1" applyBorder="1" applyAlignment="1">
      <alignment horizontal="center" vertical="center" wrapText="1"/>
    </xf>
    <xf numFmtId="0" fontId="5" fillId="0" borderId="9" xfId="61" applyFont="1" applyBorder="1" applyAlignment="1">
      <alignment horizontal="center" vertical="center" wrapText="1"/>
    </xf>
    <xf numFmtId="31" fontId="5" fillId="0" borderId="2" xfId="61" applyNumberFormat="1" applyFont="1" applyBorder="1" applyAlignment="1">
      <alignment horizontal="left" vertical="center" wrapText="1"/>
    </xf>
    <xf numFmtId="0" fontId="9" fillId="0" borderId="3" xfId="61" applyFont="1" applyBorder="1" applyAlignment="1">
      <alignment horizontal="center" vertical="center" wrapText="1"/>
    </xf>
    <xf numFmtId="0" fontId="5" fillId="0" borderId="3" xfId="61" applyFont="1" applyBorder="1" applyAlignment="1">
      <alignment horizontal="center" wrapText="1"/>
    </xf>
    <xf numFmtId="0" fontId="5" fillId="0" borderId="5" xfId="61" applyFont="1" applyBorder="1" applyAlignment="1">
      <alignment horizontal="center" wrapText="1"/>
    </xf>
    <xf numFmtId="0" fontId="9" fillId="0" borderId="0" xfId="61" applyFont="1" applyAlignment="1">
      <alignment vertical="center"/>
    </xf>
    <xf numFmtId="0" fontId="9" fillId="0" borderId="0" xfId="61" applyFont="1" applyAlignment="1">
      <alignment horizontal="center" vertical="center"/>
    </xf>
    <xf numFmtId="0" fontId="9" fillId="0" borderId="0" xfId="61" applyFont="1" applyAlignment="1">
      <alignment horizontal="left" vertical="center"/>
    </xf>
    <xf numFmtId="0" fontId="5" fillId="0" borderId="1" xfId="61" applyFont="1" applyBorder="1" applyAlignment="1">
      <alignment vertical="center" wrapText="1"/>
    </xf>
    <xf numFmtId="31" fontId="5" fillId="0" borderId="2" xfId="61" applyNumberFormat="1" applyFont="1" applyBorder="1" applyAlignment="1">
      <alignment horizontal="center" vertical="center" wrapText="1"/>
    </xf>
    <xf numFmtId="0" fontId="1" fillId="0" borderId="2" xfId="61" applyBorder="1" applyAlignment="1">
      <alignment horizontal="center" vertical="center"/>
    </xf>
    <xf numFmtId="0" fontId="9" fillId="0" borderId="2" xfId="61" applyFont="1" applyFill="1" applyBorder="1" applyAlignment="1">
      <alignment horizontal="left" vertical="center" wrapText="1"/>
    </xf>
    <xf numFmtId="0" fontId="7" fillId="0" borderId="4" xfId="61" applyFont="1" applyBorder="1" applyAlignment="1">
      <alignment horizontal="left" vertical="center" wrapText="1"/>
    </xf>
    <xf numFmtId="14" fontId="7" fillId="0" borderId="2" xfId="61" applyNumberFormat="1" applyFont="1" applyFill="1" applyBorder="1" applyAlignment="1">
      <alignment horizontal="center" vertical="center" wrapText="1"/>
    </xf>
    <xf numFmtId="0" fontId="14" fillId="0" borderId="0" xfId="61" applyFont="1" applyBorder="1" applyAlignment="1">
      <alignment horizontal="left" vertical="center"/>
    </xf>
    <xf numFmtId="9" fontId="5" fillId="0" borderId="2" xfId="61" applyNumberFormat="1" applyFont="1" applyBorder="1" applyAlignment="1">
      <alignment horizontal="center" vertical="center" wrapText="1"/>
    </xf>
    <xf numFmtId="0" fontId="9" fillId="0" borderId="5" xfId="61" applyFont="1" applyBorder="1" applyAlignment="1">
      <alignment horizontal="center" vertical="center" wrapText="1"/>
    </xf>
    <xf numFmtId="0" fontId="9" fillId="0" borderId="4" xfId="61" applyFont="1" applyBorder="1" applyAlignment="1">
      <alignment horizontal="center" vertical="center" wrapText="1"/>
    </xf>
    <xf numFmtId="0" fontId="5" fillId="0" borderId="4" xfId="61" applyFont="1" applyBorder="1" applyAlignment="1">
      <alignment horizontal="center" wrapText="1"/>
    </xf>
    <xf numFmtId="0" fontId="15" fillId="0" borderId="0" xfId="61" applyFont="1"/>
    <xf numFmtId="0" fontId="3" fillId="2" borderId="0" xfId="56" applyFont="1" applyFill="1" applyBorder="1" applyAlignment="1">
      <alignment horizontal="center" vertical="center"/>
    </xf>
    <xf numFmtId="0" fontId="4" fillId="2" borderId="0" xfId="56" applyFont="1" applyFill="1" applyBorder="1" applyAlignment="1">
      <alignment horizontal="center" vertical="center"/>
    </xf>
    <xf numFmtId="0" fontId="5" fillId="2" borderId="1" xfId="56" applyFont="1" applyFill="1" applyBorder="1" applyAlignment="1">
      <alignment horizontal="center" vertical="center" wrapText="1"/>
    </xf>
    <xf numFmtId="0" fontId="6" fillId="2" borderId="2" xfId="56" applyNumberFormat="1" applyFont="1" applyFill="1" applyBorder="1" applyAlignment="1">
      <alignment horizontal="center" vertical="center" textRotation="255" wrapText="1"/>
    </xf>
    <xf numFmtId="0" fontId="5" fillId="2" borderId="3" xfId="56" applyFont="1" applyFill="1" applyBorder="1" applyAlignment="1">
      <alignment horizontal="center" vertical="center" wrapText="1"/>
    </xf>
    <xf numFmtId="0" fontId="5" fillId="2" borderId="4" xfId="56" applyFont="1" applyFill="1" applyBorder="1" applyAlignment="1">
      <alignment horizontal="center" vertical="center" wrapText="1"/>
    </xf>
    <xf numFmtId="49" fontId="5" fillId="2" borderId="2" xfId="56" applyNumberFormat="1" applyFont="1" applyFill="1" applyBorder="1" applyAlignment="1">
      <alignment horizontal="center" vertical="center" wrapText="1"/>
    </xf>
    <xf numFmtId="0" fontId="5" fillId="2" borderId="2" xfId="56" applyFont="1" applyFill="1" applyBorder="1" applyAlignment="1">
      <alignment horizontal="center" vertical="center" wrapText="1"/>
    </xf>
    <xf numFmtId="0" fontId="5" fillId="2" borderId="3" xfId="56" applyNumberFormat="1" applyFont="1" applyFill="1" applyBorder="1" applyAlignment="1">
      <alignment horizontal="center" vertical="center" wrapText="1"/>
    </xf>
    <xf numFmtId="0" fontId="5" fillId="2" borderId="5" xfId="56" applyNumberFormat="1" applyFont="1" applyFill="1" applyBorder="1" applyAlignment="1">
      <alignment horizontal="center" vertical="center" wrapText="1"/>
    </xf>
    <xf numFmtId="0" fontId="5" fillId="2" borderId="4" xfId="56" applyNumberFormat="1" applyFont="1" applyFill="1" applyBorder="1" applyAlignment="1">
      <alignment horizontal="center" vertical="center" wrapText="1"/>
    </xf>
    <xf numFmtId="0" fontId="5" fillId="2" borderId="7" xfId="56" applyFont="1" applyFill="1" applyBorder="1" applyAlignment="1">
      <alignment horizontal="center" vertical="center" wrapText="1"/>
    </xf>
    <xf numFmtId="0" fontId="5" fillId="2" borderId="8" xfId="56" applyFont="1" applyFill="1" applyBorder="1" applyAlignment="1">
      <alignment horizontal="center" vertical="center" wrapText="1"/>
    </xf>
    <xf numFmtId="0" fontId="8" fillId="2" borderId="2" xfId="56" applyFont="1" applyFill="1" applyBorder="1" applyAlignment="1">
      <alignment horizontal="center" vertical="center" wrapText="1"/>
    </xf>
    <xf numFmtId="0" fontId="5" fillId="2" borderId="10" xfId="56" applyFont="1" applyFill="1" applyBorder="1" applyAlignment="1">
      <alignment horizontal="center" vertical="center" wrapText="1"/>
    </xf>
    <xf numFmtId="0" fontId="5" fillId="2" borderId="11" xfId="56" applyFont="1" applyFill="1" applyBorder="1" applyAlignment="1">
      <alignment horizontal="center" vertical="center" wrapText="1"/>
    </xf>
    <xf numFmtId="4" fontId="5" fillId="2" borderId="2" xfId="56" applyNumberFormat="1" applyFont="1" applyFill="1" applyBorder="1" applyAlignment="1">
      <alignment horizontal="center" vertical="center" wrapText="1"/>
    </xf>
    <xf numFmtId="0" fontId="5" fillId="2" borderId="12" xfId="56" applyFont="1" applyFill="1" applyBorder="1" applyAlignment="1">
      <alignment horizontal="center" vertical="center" wrapText="1"/>
    </xf>
    <xf numFmtId="0" fontId="5" fillId="2" borderId="13" xfId="56" applyFont="1" applyFill="1" applyBorder="1" applyAlignment="1">
      <alignment horizontal="center" vertical="center" wrapText="1"/>
    </xf>
    <xf numFmtId="0" fontId="9" fillId="2" borderId="2" xfId="56" applyFont="1" applyFill="1" applyBorder="1" applyAlignment="1">
      <alignment horizontal="center" vertical="center" wrapText="1"/>
    </xf>
    <xf numFmtId="0" fontId="6" fillId="2" borderId="2" xfId="56" applyFont="1" applyFill="1" applyBorder="1" applyAlignment="1">
      <alignment horizontal="center" vertical="center" wrapText="1"/>
    </xf>
    <xf numFmtId="0" fontId="6" fillId="2" borderId="7" xfId="56" applyFont="1" applyFill="1" applyBorder="1" applyAlignment="1">
      <alignment horizontal="center" vertical="center" wrapText="1"/>
    </xf>
    <xf numFmtId="0" fontId="6" fillId="2" borderId="8" xfId="56" applyFont="1" applyFill="1" applyBorder="1" applyAlignment="1">
      <alignment horizontal="center" vertical="center" wrapText="1"/>
    </xf>
    <xf numFmtId="0" fontId="10" fillId="2" borderId="2" xfId="56" applyFont="1" applyFill="1" applyBorder="1" applyAlignment="1">
      <alignment horizontal="center" vertical="center" wrapText="1"/>
    </xf>
    <xf numFmtId="0" fontId="6" fillId="2" borderId="10" xfId="56" applyFont="1" applyFill="1" applyBorder="1" applyAlignment="1">
      <alignment horizontal="center" vertical="center" wrapText="1"/>
    </xf>
    <xf numFmtId="0" fontId="6" fillId="2" borderId="11" xfId="56" applyFont="1" applyFill="1" applyBorder="1" applyAlignment="1">
      <alignment horizontal="center" vertical="center" wrapText="1"/>
    </xf>
    <xf numFmtId="49" fontId="1" fillId="2" borderId="7" xfId="56" applyNumberFormat="1" applyFont="1" applyFill="1" applyBorder="1" applyAlignment="1">
      <alignment horizontal="center" vertical="center"/>
    </xf>
    <xf numFmtId="0" fontId="1" fillId="2" borderId="15" xfId="56" applyFont="1" applyFill="1" applyBorder="1" applyAlignment="1">
      <alignment horizontal="center" vertical="center"/>
    </xf>
    <xf numFmtId="0" fontId="1" fillId="2" borderId="8" xfId="56" applyFont="1" applyFill="1" applyBorder="1" applyAlignment="1">
      <alignment horizontal="center" vertical="center"/>
    </xf>
    <xf numFmtId="49" fontId="5" fillId="2" borderId="7" xfId="56" applyNumberFormat="1" applyFont="1" applyFill="1" applyBorder="1" applyAlignment="1">
      <alignment horizontal="center" vertical="center" wrapText="1"/>
    </xf>
    <xf numFmtId="0" fontId="1" fillId="2" borderId="10" xfId="56" applyFont="1" applyFill="1" applyBorder="1" applyAlignment="1">
      <alignment horizontal="center" vertical="center"/>
    </xf>
    <xf numFmtId="0" fontId="1" fillId="2" borderId="0" xfId="56" applyFont="1" applyFill="1" applyBorder="1" applyAlignment="1">
      <alignment horizontal="center" vertical="center"/>
    </xf>
    <xf numFmtId="0" fontId="1" fillId="2" borderId="11" xfId="56" applyFont="1" applyFill="1" applyBorder="1" applyAlignment="1">
      <alignment horizontal="center" vertical="center"/>
    </xf>
    <xf numFmtId="0" fontId="1" fillId="2" borderId="12" xfId="56" applyFont="1" applyFill="1" applyBorder="1" applyAlignment="1">
      <alignment horizontal="center" vertical="center"/>
    </xf>
    <xf numFmtId="0" fontId="1" fillId="2" borderId="1" xfId="56" applyFont="1" applyFill="1" applyBorder="1" applyAlignment="1">
      <alignment horizontal="center" vertical="center"/>
    </xf>
    <xf numFmtId="0" fontId="1" fillId="2" borderId="13" xfId="56" applyFont="1" applyFill="1" applyBorder="1" applyAlignment="1">
      <alignment horizontal="center" vertical="center"/>
    </xf>
    <xf numFmtId="0" fontId="6" fillId="2" borderId="6" xfId="56" applyNumberFormat="1" applyFont="1" applyFill="1" applyBorder="1" applyAlignment="1">
      <alignment horizontal="center" vertical="center" textRotation="255" wrapText="1"/>
    </xf>
    <xf numFmtId="0" fontId="6" fillId="2" borderId="9" xfId="56" applyNumberFormat="1" applyFont="1" applyFill="1" applyBorder="1" applyAlignment="1">
      <alignment horizontal="center" vertical="center" textRotation="255" wrapText="1"/>
    </xf>
    <xf numFmtId="0" fontId="5" fillId="2" borderId="6" xfId="56" applyFont="1" applyFill="1" applyBorder="1" applyAlignment="1">
      <alignment horizontal="center" vertical="center" wrapText="1"/>
    </xf>
    <xf numFmtId="0" fontId="5" fillId="2" borderId="9" xfId="56" applyFont="1" applyFill="1" applyBorder="1" applyAlignment="1">
      <alignment horizontal="center" vertical="center" wrapText="1"/>
    </xf>
    <xf numFmtId="0" fontId="5" fillId="2" borderId="15" xfId="56" applyFont="1" applyFill="1" applyBorder="1" applyAlignment="1">
      <alignment horizontal="center" vertical="center" wrapText="1"/>
    </xf>
    <xf numFmtId="49" fontId="5" fillId="2" borderId="12" xfId="56" applyNumberFormat="1" applyFont="1" applyFill="1" applyBorder="1" applyAlignment="1">
      <alignment horizontal="center" vertical="center" wrapText="1"/>
    </xf>
    <xf numFmtId="49" fontId="5" fillId="2" borderId="3" xfId="56" applyNumberFormat="1" applyFont="1" applyFill="1" applyBorder="1" applyAlignment="1">
      <alignment horizontal="center" vertical="center" wrapText="1"/>
    </xf>
    <xf numFmtId="0" fontId="5" fillId="2" borderId="5" xfId="56" applyFont="1" applyFill="1" applyBorder="1" applyAlignment="1">
      <alignment horizontal="center"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5" fillId="2" borderId="0" xfId="56" applyFont="1" applyFill="1" applyBorder="1" applyAlignment="1">
      <alignment horizontal="center" vertical="center" wrapText="1"/>
    </xf>
    <xf numFmtId="9" fontId="5" fillId="2" borderId="2" xfId="49" applyNumberFormat="1" applyFont="1" applyFill="1" applyBorder="1" applyAlignment="1">
      <alignment horizontal="center" vertical="center" wrapText="1"/>
    </xf>
    <xf numFmtId="0" fontId="5" fillId="2" borderId="2" xfId="49" applyFont="1" applyFill="1" applyBorder="1" applyAlignment="1">
      <alignment horizontal="center" vertical="center" wrapText="1"/>
    </xf>
    <xf numFmtId="49" fontId="5" fillId="2" borderId="15" xfId="56" applyNumberFormat="1" applyFont="1" applyFill="1" applyBorder="1" applyAlignment="1">
      <alignment horizontal="center" vertical="center" wrapText="1"/>
    </xf>
    <xf numFmtId="49" fontId="5" fillId="2" borderId="8" xfId="56" applyNumberFormat="1" applyFont="1" applyFill="1" applyBorder="1" applyAlignment="1">
      <alignment horizontal="center" vertical="center" wrapText="1"/>
    </xf>
    <xf numFmtId="49" fontId="5" fillId="2" borderId="1" xfId="56" applyNumberFormat="1" applyFont="1" applyFill="1" applyBorder="1" applyAlignment="1">
      <alignment horizontal="center" vertical="center" wrapText="1"/>
    </xf>
    <xf numFmtId="49" fontId="5" fillId="2" borderId="13" xfId="56" applyNumberFormat="1" applyFont="1" applyFill="1" applyBorder="1" applyAlignment="1">
      <alignment horizontal="center" vertical="center" wrapText="1"/>
    </xf>
    <xf numFmtId="9" fontId="5" fillId="2" borderId="7" xfId="49" applyNumberFormat="1" applyFont="1" applyFill="1" applyBorder="1" applyAlignment="1">
      <alignment horizontal="center" vertical="center" wrapText="1"/>
    </xf>
    <xf numFmtId="9" fontId="5" fillId="2" borderId="8" xfId="49" applyNumberFormat="1" applyFont="1" applyFill="1" applyBorder="1" applyAlignment="1">
      <alignment horizontal="center" vertical="center" wrapText="1"/>
    </xf>
    <xf numFmtId="9" fontId="5" fillId="2" borderId="12" xfId="49" applyNumberFormat="1" applyFont="1" applyFill="1" applyBorder="1" applyAlignment="1">
      <alignment horizontal="center" vertical="center" wrapText="1"/>
    </xf>
    <xf numFmtId="9" fontId="5" fillId="2" borderId="13" xfId="49" applyNumberFormat="1" applyFont="1" applyFill="1" applyBorder="1" applyAlignment="1">
      <alignment horizontal="center" vertical="center" wrapText="1"/>
    </xf>
    <xf numFmtId="0" fontId="2" fillId="0" borderId="0" xfId="2" applyFont="1"/>
    <xf numFmtId="0" fontId="1" fillId="0" borderId="0" xfId="2"/>
    <xf numFmtId="0" fontId="16" fillId="0" borderId="0" xfId="2" applyFont="1" applyBorder="1" applyAlignment="1">
      <alignment horizontal="center" vertical="center"/>
    </xf>
    <xf numFmtId="0" fontId="17" fillId="0" borderId="0" xfId="2" applyFont="1" applyBorder="1" applyAlignment="1">
      <alignment horizontal="center" vertical="center"/>
    </xf>
    <xf numFmtId="0" fontId="1" fillId="0" borderId="1" xfId="2" applyFont="1" applyBorder="1" applyAlignment="1">
      <alignment horizontal="center" vertical="center" wrapText="1"/>
    </xf>
    <xf numFmtId="0" fontId="1" fillId="0" borderId="2" xfId="2" applyNumberFormat="1" applyFont="1" applyFill="1" applyBorder="1" applyAlignment="1">
      <alignment horizontal="center" vertical="center" textRotation="255" wrapText="1"/>
    </xf>
    <xf numFmtId="0" fontId="1" fillId="0" borderId="3" xfId="2" applyFont="1" applyBorder="1" applyAlignment="1">
      <alignment horizontal="center" vertical="center" wrapText="1"/>
    </xf>
    <xf numFmtId="0" fontId="1" fillId="0" borderId="4" xfId="2" applyFont="1" applyBorder="1" applyAlignment="1">
      <alignment horizontal="center" vertical="center" wrapText="1"/>
    </xf>
    <xf numFmtId="0" fontId="1" fillId="0" borderId="2" xfId="2" applyFont="1" applyBorder="1" applyAlignment="1">
      <alignment horizontal="center" vertical="center" wrapText="1"/>
    </xf>
    <xf numFmtId="0" fontId="1" fillId="0" borderId="2" xfId="2" applyFont="1" applyBorder="1" applyAlignment="1">
      <alignment horizontal="left" vertical="center" wrapText="1"/>
    </xf>
    <xf numFmtId="0" fontId="1" fillId="0" borderId="7" xfId="2" applyFont="1" applyBorder="1" applyAlignment="1">
      <alignment horizontal="center" vertical="center" wrapText="1"/>
    </xf>
    <xf numFmtId="0" fontId="1" fillId="0" borderId="8" xfId="2" applyFont="1" applyBorder="1" applyAlignment="1">
      <alignment horizontal="center" vertical="center" wrapText="1"/>
    </xf>
    <xf numFmtId="0" fontId="18" fillId="0" borderId="2" xfId="2" applyFont="1" applyBorder="1" applyAlignment="1">
      <alignment horizontal="center" vertical="center" wrapText="1"/>
    </xf>
    <xf numFmtId="0" fontId="1" fillId="0" borderId="10" xfId="2" applyFont="1" applyBorder="1" applyAlignment="1">
      <alignment horizontal="center" vertical="center" wrapText="1"/>
    </xf>
    <xf numFmtId="0" fontId="1" fillId="0" borderId="11" xfId="2" applyFont="1" applyBorder="1" applyAlignment="1">
      <alignment horizontal="center" vertical="center" wrapText="1"/>
    </xf>
    <xf numFmtId="0" fontId="1" fillId="0" borderId="12" xfId="2" applyFont="1" applyBorder="1" applyAlignment="1">
      <alignment horizontal="center" vertical="center" wrapText="1"/>
    </xf>
    <xf numFmtId="0" fontId="1" fillId="0" borderId="13" xfId="2" applyFont="1" applyBorder="1" applyAlignment="1">
      <alignment horizontal="center" vertical="center" wrapText="1"/>
    </xf>
    <xf numFmtId="0" fontId="13" fillId="0" borderId="2" xfId="2" applyFont="1" applyBorder="1" applyAlignment="1">
      <alignment horizontal="center" vertical="center" wrapText="1"/>
    </xf>
    <xf numFmtId="0" fontId="1" fillId="0" borderId="3" xfId="60" applyFont="1" applyBorder="1" applyAlignment="1">
      <alignment horizontal="center" vertical="center"/>
    </xf>
    <xf numFmtId="0" fontId="1" fillId="0" borderId="4" xfId="60" applyFont="1" applyBorder="1" applyAlignment="1">
      <alignment horizontal="center" vertical="center"/>
    </xf>
    <xf numFmtId="0" fontId="1" fillId="0" borderId="2" xfId="2" applyFont="1" applyBorder="1" applyAlignment="1">
      <alignment horizontal="left" vertical="center"/>
    </xf>
    <xf numFmtId="57" fontId="1" fillId="0" borderId="2" xfId="2" applyNumberFormat="1" applyFont="1" applyBorder="1" applyAlignment="1">
      <alignment horizontal="center" vertical="center" wrapText="1"/>
    </xf>
    <xf numFmtId="0" fontId="1" fillId="0" borderId="6" xfId="2" applyNumberFormat="1" applyFont="1" applyFill="1" applyBorder="1" applyAlignment="1">
      <alignment horizontal="center" vertical="center" textRotation="255" wrapText="1"/>
    </xf>
    <xf numFmtId="0" fontId="1" fillId="0" borderId="2" xfId="2" applyFont="1" applyBorder="1" applyAlignment="1">
      <alignment vertical="center" wrapText="1"/>
    </xf>
    <xf numFmtId="0" fontId="1" fillId="0" borderId="9" xfId="2" applyNumberFormat="1" applyFont="1" applyFill="1" applyBorder="1" applyAlignment="1">
      <alignment horizontal="center" vertical="center" textRotation="255" wrapText="1"/>
    </xf>
    <xf numFmtId="0" fontId="1" fillId="0" borderId="6" xfId="2" applyFont="1" applyBorder="1" applyAlignment="1">
      <alignment horizontal="center" vertical="center" wrapText="1"/>
    </xf>
    <xf numFmtId="0" fontId="1" fillId="0" borderId="9" xfId="2" applyFont="1" applyBorder="1" applyAlignment="1">
      <alignment horizontal="center" vertical="center" wrapText="1"/>
    </xf>
    <xf numFmtId="0" fontId="1" fillId="0" borderId="5" xfId="2" applyFont="1" applyBorder="1" applyAlignment="1">
      <alignment horizontal="center" vertical="center" wrapText="1"/>
    </xf>
    <xf numFmtId="0" fontId="1" fillId="0" borderId="3" xfId="2" applyFont="1" applyBorder="1" applyAlignment="1">
      <alignment horizontal="center" wrapText="1"/>
    </xf>
    <xf numFmtId="0" fontId="1" fillId="0" borderId="5" xfId="2" applyFont="1" applyBorder="1" applyAlignment="1">
      <alignment horizontal="center" wrapText="1"/>
    </xf>
    <xf numFmtId="0" fontId="1" fillId="0" borderId="1" xfId="2" applyFont="1" applyBorder="1" applyAlignment="1">
      <alignment horizontal="left" vertical="center" wrapText="1"/>
    </xf>
    <xf numFmtId="0" fontId="1" fillId="0" borderId="1" xfId="2" applyFont="1" applyBorder="1" applyAlignment="1">
      <alignment vertical="center" wrapText="1"/>
    </xf>
    <xf numFmtId="180" fontId="1" fillId="0" borderId="2" xfId="2" applyNumberFormat="1" applyFont="1" applyBorder="1" applyAlignment="1">
      <alignment horizontal="center" vertical="center" wrapText="1"/>
    </xf>
    <xf numFmtId="0" fontId="1" fillId="0" borderId="4" xfId="2" applyFont="1" applyBorder="1" applyAlignment="1">
      <alignment horizontal="center" wrapText="1"/>
    </xf>
    <xf numFmtId="0" fontId="2" fillId="0" borderId="0" xfId="58" applyFont="1" applyFill="1" applyBorder="1" applyAlignment="1"/>
    <xf numFmtId="0" fontId="1" fillId="0" borderId="0" xfId="58" applyFill="1" applyBorder="1" applyAlignment="1"/>
    <xf numFmtId="0" fontId="3" fillId="0" borderId="0" xfId="58" applyFont="1" applyFill="1" applyBorder="1" applyAlignment="1">
      <alignment horizontal="center" vertical="center"/>
    </xf>
    <xf numFmtId="0" fontId="4" fillId="0" borderId="0" xfId="58" applyFont="1" applyFill="1" applyBorder="1" applyAlignment="1">
      <alignment horizontal="center" vertical="center"/>
    </xf>
    <xf numFmtId="0" fontId="5" fillId="0" borderId="1" xfId="58" applyFont="1" applyFill="1" applyBorder="1" applyAlignment="1">
      <alignment horizontal="left" vertical="center" wrapText="1"/>
    </xf>
    <xf numFmtId="0" fontId="6" fillId="0" borderId="2" xfId="58" applyNumberFormat="1" applyFont="1" applyFill="1" applyBorder="1" applyAlignment="1">
      <alignment horizontal="center" vertical="center" textRotation="255" wrapText="1"/>
    </xf>
    <xf numFmtId="0" fontId="5" fillId="0" borderId="3" xfId="58" applyFont="1" applyFill="1" applyBorder="1" applyAlignment="1">
      <alignment horizontal="center" vertical="center" wrapText="1"/>
    </xf>
    <xf numFmtId="0" fontId="5" fillId="0" borderId="4" xfId="58" applyFont="1" applyFill="1" applyBorder="1" applyAlignment="1">
      <alignment horizontal="center" vertical="center" wrapText="1"/>
    </xf>
    <xf numFmtId="0" fontId="5" fillId="0" borderId="2" xfId="58" applyFont="1" applyFill="1" applyBorder="1" applyAlignment="1">
      <alignment horizontal="center" vertical="center" wrapText="1"/>
    </xf>
    <xf numFmtId="0" fontId="5" fillId="0" borderId="2" xfId="58" applyFont="1" applyFill="1" applyBorder="1" applyAlignment="1">
      <alignment horizontal="left" vertical="center" wrapText="1"/>
    </xf>
    <xf numFmtId="0" fontId="9" fillId="0" borderId="3" xfId="58" applyFont="1" applyFill="1" applyBorder="1" applyAlignment="1">
      <alignment horizontal="left" vertical="center" wrapText="1"/>
    </xf>
    <xf numFmtId="0" fontId="9" fillId="0" borderId="5" xfId="58" applyFont="1" applyFill="1" applyBorder="1" applyAlignment="1">
      <alignment horizontal="left" vertical="center" wrapText="1"/>
    </xf>
    <xf numFmtId="0" fontId="5" fillId="0" borderId="7" xfId="58" applyFont="1" applyFill="1" applyBorder="1" applyAlignment="1">
      <alignment horizontal="center" vertical="center" wrapText="1"/>
    </xf>
    <xf numFmtId="0" fontId="5" fillId="0" borderId="8" xfId="58" applyFont="1" applyFill="1" applyBorder="1" applyAlignment="1">
      <alignment horizontal="center" vertical="center" wrapText="1"/>
    </xf>
    <xf numFmtId="0" fontId="8" fillId="0" borderId="2" xfId="58" applyFont="1" applyFill="1" applyBorder="1" applyAlignment="1">
      <alignment horizontal="center" vertical="center" wrapText="1"/>
    </xf>
    <xf numFmtId="0" fontId="5" fillId="0" borderId="10" xfId="58" applyFont="1" applyFill="1" applyBorder="1" applyAlignment="1">
      <alignment horizontal="center" vertical="center" wrapText="1"/>
    </xf>
    <xf numFmtId="0" fontId="5" fillId="0" borderId="11" xfId="58" applyFont="1" applyFill="1" applyBorder="1" applyAlignment="1">
      <alignment horizontal="center" vertical="center" wrapText="1"/>
    </xf>
    <xf numFmtId="0" fontId="5" fillId="0" borderId="12" xfId="58" applyFont="1" applyFill="1" applyBorder="1" applyAlignment="1">
      <alignment horizontal="center" vertical="center" wrapText="1"/>
    </xf>
    <xf numFmtId="0" fontId="5" fillId="0" borderId="13" xfId="58" applyFont="1" applyFill="1" applyBorder="1" applyAlignment="1">
      <alignment horizontal="center" vertical="center" wrapText="1"/>
    </xf>
    <xf numFmtId="0" fontId="9" fillId="0" borderId="2" xfId="58" applyFont="1" applyFill="1" applyBorder="1" applyAlignment="1">
      <alignment horizontal="center" vertical="center" wrapText="1"/>
    </xf>
    <xf numFmtId="0" fontId="9" fillId="0" borderId="2" xfId="58" applyFont="1" applyFill="1" applyBorder="1" applyAlignment="1">
      <alignment horizontal="left" vertical="center" wrapText="1"/>
    </xf>
    <xf numFmtId="0" fontId="6" fillId="0" borderId="2" xfId="58" applyFont="1" applyFill="1" applyBorder="1" applyAlignment="1">
      <alignment horizontal="center" vertical="center" wrapText="1"/>
    </xf>
    <xf numFmtId="0" fontId="5" fillId="0" borderId="3" xfId="58" applyFont="1" applyFill="1" applyBorder="1" applyAlignment="1">
      <alignment horizontal="left" vertical="center" wrapText="1"/>
    </xf>
    <xf numFmtId="0" fontId="5" fillId="0" borderId="5" xfId="58" applyFont="1" applyFill="1" applyBorder="1" applyAlignment="1">
      <alignment horizontal="left" vertical="center" wrapText="1"/>
    </xf>
    <xf numFmtId="0" fontId="6" fillId="0" borderId="7" xfId="58" applyFont="1" applyFill="1" applyBorder="1" applyAlignment="1">
      <alignment horizontal="center" vertical="center" wrapText="1"/>
    </xf>
    <xf numFmtId="0" fontId="6" fillId="0" borderId="8" xfId="58" applyFont="1" applyFill="1" applyBorder="1" applyAlignment="1">
      <alignment horizontal="center" vertical="center" wrapText="1"/>
    </xf>
    <xf numFmtId="0" fontId="10" fillId="0" borderId="2" xfId="58" applyFont="1" applyFill="1" applyBorder="1" applyAlignment="1">
      <alignment horizontal="center" vertical="center" wrapText="1"/>
    </xf>
    <xf numFmtId="0" fontId="6" fillId="0" borderId="10" xfId="58" applyFont="1" applyFill="1" applyBorder="1" applyAlignment="1">
      <alignment horizontal="center" vertical="center" wrapText="1"/>
    </xf>
    <xf numFmtId="0" fontId="6" fillId="0" borderId="11" xfId="58" applyFont="1" applyFill="1" applyBorder="1" applyAlignment="1">
      <alignment horizontal="center" vertical="center" wrapText="1"/>
    </xf>
    <xf numFmtId="0" fontId="5" fillId="0" borderId="2" xfId="58" applyFont="1" applyFill="1" applyBorder="1" applyAlignment="1">
      <alignment horizontal="left" vertical="center"/>
    </xf>
    <xf numFmtId="57" fontId="5" fillId="0" borderId="2" xfId="58" applyNumberFormat="1" applyFont="1" applyFill="1" applyBorder="1" applyAlignment="1">
      <alignment horizontal="center" vertical="center" wrapText="1"/>
    </xf>
    <xf numFmtId="0" fontId="6" fillId="0" borderId="2" xfId="58" applyFont="1" applyFill="1" applyBorder="1" applyAlignment="1">
      <alignment horizontal="left" vertical="center" wrapText="1"/>
    </xf>
    <xf numFmtId="0" fontId="6" fillId="0" borderId="6" xfId="58" applyNumberFormat="1" applyFont="1" applyFill="1" applyBorder="1" applyAlignment="1">
      <alignment horizontal="center" vertical="center" textRotation="255" wrapText="1"/>
    </xf>
    <xf numFmtId="0" fontId="5" fillId="0" borderId="2" xfId="58" applyFont="1" applyFill="1" applyBorder="1" applyAlignment="1">
      <alignment vertical="center" wrapText="1"/>
    </xf>
    <xf numFmtId="0" fontId="6" fillId="0" borderId="9" xfId="58" applyNumberFormat="1" applyFont="1" applyFill="1" applyBorder="1" applyAlignment="1">
      <alignment horizontal="center" vertical="center" textRotation="255" wrapText="1"/>
    </xf>
    <xf numFmtId="0" fontId="5" fillId="0" borderId="6" xfId="58" applyFont="1" applyFill="1" applyBorder="1" applyAlignment="1">
      <alignment horizontal="center" vertical="center" wrapText="1"/>
    </xf>
    <xf numFmtId="0" fontId="5" fillId="0" borderId="9" xfId="58" applyFont="1" applyFill="1" applyBorder="1" applyAlignment="1">
      <alignment horizontal="center" vertical="center" wrapText="1"/>
    </xf>
    <xf numFmtId="0" fontId="5" fillId="0" borderId="15" xfId="58" applyFont="1" applyFill="1" applyBorder="1" applyAlignment="1">
      <alignment horizontal="center" vertical="center" wrapText="1"/>
    </xf>
    <xf numFmtId="0" fontId="7" fillId="0" borderId="2" xfId="58" applyFont="1" applyFill="1" applyBorder="1" applyAlignment="1">
      <alignment horizontal="left" vertical="center" wrapText="1"/>
    </xf>
    <xf numFmtId="0" fontId="7" fillId="0" borderId="2" xfId="58" applyFont="1" applyFill="1" applyBorder="1" applyAlignment="1">
      <alignment horizontal="center" vertical="center" wrapText="1"/>
    </xf>
    <xf numFmtId="0" fontId="11" fillId="0" borderId="3" xfId="58" applyFont="1" applyFill="1" applyBorder="1" applyAlignment="1">
      <alignment horizontal="center" vertical="center"/>
    </xf>
    <xf numFmtId="0" fontId="5" fillId="0" borderId="5" xfId="58" applyFont="1" applyFill="1" applyBorder="1" applyAlignment="1">
      <alignment horizontal="center" vertical="center" wrapText="1"/>
    </xf>
    <xf numFmtId="0" fontId="5" fillId="0" borderId="3" xfId="58" applyFont="1" applyFill="1" applyBorder="1" applyAlignment="1">
      <alignment horizontal="center" wrapText="1"/>
    </xf>
    <xf numFmtId="0" fontId="5" fillId="0" borderId="5" xfId="58" applyFont="1" applyFill="1" applyBorder="1" applyAlignment="1">
      <alignment horizontal="center" wrapText="1"/>
    </xf>
    <xf numFmtId="0" fontId="5" fillId="0" borderId="1" xfId="58" applyFont="1" applyFill="1" applyBorder="1" applyAlignment="1">
      <alignment vertical="center" wrapText="1"/>
    </xf>
    <xf numFmtId="0" fontId="9" fillId="0" borderId="4" xfId="58" applyFont="1" applyFill="1" applyBorder="1" applyAlignment="1">
      <alignment horizontal="left" vertical="center" wrapText="1"/>
    </xf>
    <xf numFmtId="0" fontId="7" fillId="0" borderId="3" xfId="58" applyFont="1" applyFill="1" applyBorder="1" applyAlignment="1">
      <alignment horizontal="left" vertical="center" wrapText="1"/>
    </xf>
    <xf numFmtId="0" fontId="7" fillId="0" borderId="4" xfId="58" applyFont="1" applyFill="1" applyBorder="1" applyAlignment="1">
      <alignment horizontal="left" vertical="center" wrapText="1"/>
    </xf>
    <xf numFmtId="0" fontId="5" fillId="0" borderId="4" xfId="58" applyFont="1" applyFill="1" applyBorder="1" applyAlignment="1">
      <alignment horizontal="left" vertical="center" wrapText="1"/>
    </xf>
    <xf numFmtId="0" fontId="11" fillId="0" borderId="5" xfId="58" applyFont="1" applyFill="1" applyBorder="1" applyAlignment="1">
      <alignment horizontal="center" vertical="center"/>
    </xf>
    <xf numFmtId="0" fontId="11" fillId="0" borderId="4" xfId="58" applyFont="1" applyFill="1" applyBorder="1" applyAlignment="1">
      <alignment horizontal="center" vertical="center"/>
    </xf>
    <xf numFmtId="0" fontId="5" fillId="0" borderId="4" xfId="58" applyFont="1" applyFill="1" applyBorder="1" applyAlignment="1">
      <alignment horizontal="center" wrapText="1"/>
    </xf>
    <xf numFmtId="0" fontId="2" fillId="0" borderId="0" xfId="24" applyFont="1"/>
    <xf numFmtId="0" fontId="1" fillId="0" borderId="0" xfId="24"/>
    <xf numFmtId="0" fontId="3" fillId="0" borderId="0" xfId="24" applyFont="1" applyBorder="1" applyAlignment="1">
      <alignment horizontal="center" vertical="center"/>
    </xf>
    <xf numFmtId="0" fontId="4" fillId="0" borderId="0" xfId="24" applyFont="1" applyBorder="1" applyAlignment="1">
      <alignment horizontal="center" vertical="center"/>
    </xf>
    <xf numFmtId="0" fontId="5" fillId="0" borderId="1" xfId="24" applyFont="1" applyBorder="1" applyAlignment="1">
      <alignment horizontal="left" vertical="center" wrapText="1"/>
    </xf>
    <xf numFmtId="0" fontId="6" fillId="0" borderId="2" xfId="24" applyNumberFormat="1" applyFont="1" applyFill="1" applyBorder="1" applyAlignment="1">
      <alignment horizontal="center" vertical="center" textRotation="255" wrapText="1"/>
    </xf>
    <xf numFmtId="0" fontId="5" fillId="0" borderId="3" xfId="24" applyFont="1" applyBorder="1" applyAlignment="1">
      <alignment horizontal="center" vertical="center" wrapText="1"/>
    </xf>
    <xf numFmtId="0" fontId="5" fillId="0" borderId="4" xfId="24" applyFont="1" applyBorder="1" applyAlignment="1">
      <alignment horizontal="center" vertical="center" wrapText="1"/>
    </xf>
    <xf numFmtId="0" fontId="5" fillId="0" borderId="2" xfId="24" applyFont="1" applyBorder="1" applyAlignment="1">
      <alignment horizontal="center" vertical="center" wrapText="1"/>
    </xf>
    <xf numFmtId="0" fontId="5" fillId="0" borderId="5" xfId="24" applyFont="1" applyBorder="1" applyAlignment="1">
      <alignment horizontal="center" vertical="center" wrapText="1"/>
    </xf>
    <xf numFmtId="0" fontId="5" fillId="0" borderId="2" xfId="59" applyFont="1" applyBorder="1" applyAlignment="1">
      <alignment horizontal="center" vertical="center" wrapText="1"/>
    </xf>
    <xf numFmtId="0" fontId="5" fillId="0" borderId="2" xfId="24" applyFont="1" applyBorder="1" applyAlignment="1">
      <alignment horizontal="left" vertical="center" wrapText="1"/>
    </xf>
    <xf numFmtId="0" fontId="7" fillId="0" borderId="2" xfId="24" applyFont="1" applyBorder="1" applyAlignment="1">
      <alignment horizontal="left" vertical="center" wrapText="1"/>
    </xf>
    <xf numFmtId="0" fontId="7" fillId="0" borderId="3" xfId="24" applyFont="1" applyBorder="1" applyAlignment="1">
      <alignment horizontal="left" vertical="center" wrapText="1"/>
    </xf>
    <xf numFmtId="0" fontId="7" fillId="0" borderId="5" xfId="24" applyFont="1" applyBorder="1" applyAlignment="1">
      <alignment horizontal="left" vertical="center" wrapText="1"/>
    </xf>
    <xf numFmtId="0" fontId="5" fillId="0" borderId="7" xfId="24" applyFont="1" applyBorder="1" applyAlignment="1">
      <alignment horizontal="center" vertical="center" wrapText="1"/>
    </xf>
    <xf numFmtId="0" fontId="5" fillId="0" borderId="8" xfId="24" applyFont="1" applyBorder="1" applyAlignment="1">
      <alignment horizontal="center" vertical="center" wrapText="1"/>
    </xf>
    <xf numFmtId="0" fontId="8" fillId="0" borderId="2" xfId="24" applyFont="1" applyBorder="1" applyAlignment="1">
      <alignment horizontal="center" vertical="center" wrapText="1"/>
    </xf>
    <xf numFmtId="0" fontId="5" fillId="0" borderId="10" xfId="24" applyFont="1" applyBorder="1" applyAlignment="1">
      <alignment horizontal="center" vertical="center" wrapText="1"/>
    </xf>
    <xf numFmtId="0" fontId="5" fillId="0" borderId="11" xfId="24" applyFont="1" applyBorder="1" applyAlignment="1">
      <alignment horizontal="center" vertical="center" wrapText="1"/>
    </xf>
    <xf numFmtId="0" fontId="5" fillId="0" borderId="12" xfId="24" applyFont="1" applyBorder="1" applyAlignment="1">
      <alignment horizontal="center" vertical="center" wrapText="1"/>
    </xf>
    <xf numFmtId="0" fontId="5" fillId="0" borderId="13" xfId="24" applyFont="1" applyBorder="1" applyAlignment="1">
      <alignment horizontal="center" vertical="center" wrapText="1"/>
    </xf>
    <xf numFmtId="0" fontId="7" fillId="0" borderId="2" xfId="24" applyFont="1" applyBorder="1" applyAlignment="1">
      <alignment horizontal="center" vertical="center" wrapText="1"/>
    </xf>
    <xf numFmtId="0" fontId="6" fillId="0" borderId="2" xfId="24" applyFont="1" applyBorder="1" applyAlignment="1">
      <alignment horizontal="center" vertical="center" wrapText="1"/>
    </xf>
    <xf numFmtId="0" fontId="5" fillId="0" borderId="3" xfId="24" applyFont="1" applyBorder="1" applyAlignment="1">
      <alignment horizontal="left" vertical="center" wrapText="1"/>
    </xf>
    <xf numFmtId="0" fontId="5" fillId="0" borderId="5" xfId="24" applyFont="1" applyBorder="1" applyAlignment="1">
      <alignment horizontal="left" vertical="center" wrapText="1"/>
    </xf>
    <xf numFmtId="0" fontId="6" fillId="0" borderId="7" xfId="24" applyFont="1" applyBorder="1" applyAlignment="1">
      <alignment horizontal="center" vertical="center" wrapText="1"/>
    </xf>
    <xf numFmtId="0" fontId="6" fillId="0" borderId="8" xfId="24" applyFont="1" applyBorder="1" applyAlignment="1">
      <alignment horizontal="center" vertical="center" wrapText="1"/>
    </xf>
    <xf numFmtId="0" fontId="10" fillId="0" borderId="2" xfId="24" applyFont="1" applyBorder="1" applyAlignment="1">
      <alignment horizontal="center" vertical="center" wrapText="1"/>
    </xf>
    <xf numFmtId="0" fontId="6" fillId="0" borderId="10" xfId="24" applyFont="1" applyBorder="1" applyAlignment="1">
      <alignment horizontal="center" vertical="center" wrapText="1"/>
    </xf>
    <xf numFmtId="0" fontId="6" fillId="0" borderId="11" xfId="24" applyFont="1" applyBorder="1" applyAlignment="1">
      <alignment horizontal="center" vertical="center" wrapText="1"/>
    </xf>
    <xf numFmtId="0" fontId="7" fillId="0" borderId="2" xfId="24" applyFont="1" applyBorder="1" applyAlignment="1">
      <alignment horizontal="left" vertical="center"/>
    </xf>
    <xf numFmtId="57" fontId="5" fillId="0" borderId="2" xfId="24" applyNumberFormat="1" applyFont="1" applyBorder="1" applyAlignment="1">
      <alignment horizontal="center" vertical="center" wrapText="1"/>
    </xf>
    <xf numFmtId="0" fontId="6" fillId="0" borderId="6" xfId="24" applyNumberFormat="1" applyFont="1" applyFill="1" applyBorder="1" applyAlignment="1">
      <alignment horizontal="center" vertical="center" textRotation="255" wrapText="1"/>
    </xf>
    <xf numFmtId="0" fontId="5" fillId="0" borderId="2" xfId="24" applyFont="1" applyBorder="1" applyAlignment="1">
      <alignment vertical="center" wrapText="1"/>
    </xf>
    <xf numFmtId="0" fontId="6" fillId="0" borderId="9" xfId="24" applyNumberFormat="1" applyFont="1" applyFill="1" applyBorder="1" applyAlignment="1">
      <alignment horizontal="center" vertical="center" textRotation="255" wrapText="1"/>
    </xf>
    <xf numFmtId="0" fontId="5" fillId="0" borderId="6" xfId="24" applyFont="1" applyBorder="1" applyAlignment="1">
      <alignment horizontal="center" vertical="center" wrapText="1"/>
    </xf>
    <xf numFmtId="0" fontId="5" fillId="0" borderId="9" xfId="24" applyFont="1" applyBorder="1" applyAlignment="1">
      <alignment horizontal="center" vertical="center" wrapText="1"/>
    </xf>
    <xf numFmtId="0" fontId="5" fillId="0" borderId="15" xfId="24" applyFont="1" applyBorder="1" applyAlignment="1">
      <alignment horizontal="center" vertical="center" wrapText="1"/>
    </xf>
    <xf numFmtId="0" fontId="7" fillId="0" borderId="2" xfId="24" applyFont="1" applyBorder="1" applyAlignment="1">
      <alignment vertical="center" wrapText="1"/>
    </xf>
    <xf numFmtId="0" fontId="1" fillId="0" borderId="3" xfId="24" applyBorder="1" applyAlignment="1">
      <alignment horizontal="center" vertical="center"/>
    </xf>
    <xf numFmtId="0" fontId="5" fillId="0" borderId="3" xfId="24" applyFont="1" applyBorder="1" applyAlignment="1">
      <alignment horizontal="center" wrapText="1"/>
    </xf>
    <xf numFmtId="0" fontId="5" fillId="0" borderId="5" xfId="24" applyFont="1" applyBorder="1" applyAlignment="1">
      <alignment horizontal="center" wrapText="1"/>
    </xf>
    <xf numFmtId="0" fontId="5" fillId="0" borderId="1" xfId="24" applyFont="1" applyBorder="1" applyAlignment="1">
      <alignment vertical="center" wrapText="1"/>
    </xf>
    <xf numFmtId="0" fontId="7" fillId="0" borderId="4" xfId="24" applyFont="1" applyBorder="1" applyAlignment="1">
      <alignment horizontal="left" vertical="center" wrapText="1"/>
    </xf>
    <xf numFmtId="0" fontId="5" fillId="0" borderId="4" xfId="24" applyFont="1" applyBorder="1" applyAlignment="1">
      <alignment horizontal="left" vertical="center" wrapText="1"/>
    </xf>
    <xf numFmtId="57" fontId="7" fillId="0" borderId="2" xfId="24" applyNumberFormat="1" applyFont="1" applyBorder="1" applyAlignment="1">
      <alignment horizontal="center" vertical="center" wrapText="1"/>
    </xf>
    <xf numFmtId="0" fontId="1" fillId="0" borderId="5" xfId="24" applyBorder="1" applyAlignment="1">
      <alignment horizontal="center" vertical="center"/>
    </xf>
    <xf numFmtId="0" fontId="1" fillId="0" borderId="4" xfId="24" applyBorder="1" applyAlignment="1">
      <alignment horizontal="center" vertical="center"/>
    </xf>
    <xf numFmtId="0" fontId="5" fillId="0" borderId="4" xfId="24" applyFont="1" applyBorder="1" applyAlignment="1">
      <alignment horizontal="center" wrapText="1"/>
    </xf>
    <xf numFmtId="0" fontId="2" fillId="0" borderId="0" xfId="1" applyFont="1"/>
    <xf numFmtId="0" fontId="1" fillId="0" borderId="0" xfId="1"/>
    <xf numFmtId="0" fontId="3" fillId="0" borderId="0" xfId="1" applyFont="1" applyBorder="1" applyAlignment="1">
      <alignment horizontal="center" vertical="center"/>
    </xf>
    <xf numFmtId="0" fontId="4" fillId="0" borderId="0" xfId="1" applyFont="1" applyBorder="1" applyAlignment="1">
      <alignment horizontal="center" vertical="center"/>
    </xf>
    <xf numFmtId="0" fontId="5" fillId="0" borderId="1" xfId="1" applyFont="1" applyBorder="1" applyAlignment="1">
      <alignment horizontal="left" vertical="center" wrapText="1"/>
    </xf>
    <xf numFmtId="0" fontId="6" fillId="0" borderId="2" xfId="1" applyNumberFormat="1" applyFont="1" applyFill="1" applyBorder="1" applyAlignment="1">
      <alignment horizontal="center" vertical="center" textRotation="255"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 xfId="1" applyFont="1" applyBorder="1" applyAlignment="1">
      <alignment horizontal="left" vertical="center" wrapText="1"/>
    </xf>
    <xf numFmtId="0" fontId="7" fillId="0" borderId="3" xfId="1" applyFont="1" applyBorder="1" applyAlignment="1">
      <alignment horizontal="left" vertical="center" wrapText="1"/>
    </xf>
    <xf numFmtId="0" fontId="7" fillId="0" borderId="5" xfId="1" applyFont="1" applyBorder="1" applyAlignment="1">
      <alignment horizontal="left"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8" fillId="0" borderId="2"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9" fillId="0" borderId="2" xfId="1" applyFont="1" applyBorder="1" applyAlignment="1">
      <alignment horizontal="center" vertical="center" wrapText="1"/>
    </xf>
    <xf numFmtId="0" fontId="7" fillId="0" borderId="2" xfId="1" applyFont="1" applyBorder="1" applyAlignment="1">
      <alignment horizontal="left" vertical="center" wrapText="1"/>
    </xf>
    <xf numFmtId="0" fontId="6" fillId="0" borderId="2"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10" fillId="0" borderId="2"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5" xfId="1" applyFont="1" applyBorder="1" applyAlignment="1">
      <alignment horizontal="center" vertical="center" wrapText="1"/>
    </xf>
    <xf numFmtId="0" fontId="7" fillId="0" borderId="4" xfId="1" applyFont="1" applyBorder="1" applyAlignment="1">
      <alignment horizontal="center" vertical="center" wrapText="1"/>
    </xf>
    <xf numFmtId="57" fontId="5" fillId="0" borderId="2" xfId="1" applyNumberFormat="1" applyFont="1" applyBorder="1" applyAlignment="1">
      <alignment horizontal="center" vertical="center" wrapText="1"/>
    </xf>
    <xf numFmtId="0" fontId="6" fillId="0" borderId="2" xfId="1" applyFont="1" applyBorder="1" applyAlignment="1">
      <alignment horizontal="left" vertical="center" wrapText="1"/>
    </xf>
    <xf numFmtId="0" fontId="6" fillId="0" borderId="6" xfId="1" applyNumberFormat="1" applyFont="1" applyFill="1" applyBorder="1" applyAlignment="1">
      <alignment horizontal="center" vertical="center" textRotation="255" wrapText="1"/>
    </xf>
    <xf numFmtId="0" fontId="5" fillId="0" borderId="2" xfId="1" applyFont="1" applyBorder="1" applyAlignment="1">
      <alignment vertical="center" wrapText="1"/>
    </xf>
    <xf numFmtId="0" fontId="6" fillId="0" borderId="9" xfId="1" applyNumberFormat="1" applyFont="1" applyFill="1" applyBorder="1" applyAlignment="1">
      <alignment horizontal="center" vertical="center" textRotation="255" wrapText="1"/>
    </xf>
    <xf numFmtId="0" fontId="5" fillId="0" borderId="6"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5" xfId="1" applyFont="1" applyBorder="1" applyAlignment="1">
      <alignment horizontal="center" vertical="center" wrapText="1"/>
    </xf>
    <xf numFmtId="0" fontId="7" fillId="0" borderId="2" xfId="1" applyFont="1" applyBorder="1" applyAlignment="1">
      <alignment horizontal="center" vertical="center" wrapText="1"/>
    </xf>
    <xf numFmtId="0" fontId="11" fillId="0" borderId="3" xfId="1" applyFont="1" applyBorder="1" applyAlignment="1">
      <alignment horizontal="center" vertical="center"/>
    </xf>
    <xf numFmtId="0" fontId="5" fillId="0" borderId="5" xfId="1" applyFont="1" applyBorder="1" applyAlignment="1">
      <alignment horizontal="center" vertical="center" wrapText="1"/>
    </xf>
    <xf numFmtId="0" fontId="5" fillId="0" borderId="3" xfId="1" applyFont="1" applyBorder="1" applyAlignment="1">
      <alignment horizontal="center" wrapText="1"/>
    </xf>
    <xf numFmtId="0" fontId="5" fillId="0" borderId="5" xfId="1" applyFont="1" applyBorder="1" applyAlignment="1">
      <alignment horizontal="center" wrapText="1"/>
    </xf>
    <xf numFmtId="0" fontId="5" fillId="0" borderId="1" xfId="1" applyFont="1" applyBorder="1" applyAlignment="1">
      <alignment vertical="center" wrapText="1"/>
    </xf>
    <xf numFmtId="0" fontId="7" fillId="0" borderId="4" xfId="1" applyFont="1" applyBorder="1" applyAlignment="1">
      <alignment horizontal="left" vertical="center" wrapText="1"/>
    </xf>
    <xf numFmtId="57" fontId="7" fillId="0" borderId="2" xfId="1" applyNumberFormat="1" applyFont="1" applyBorder="1" applyAlignment="1">
      <alignment horizontal="center" vertical="center" wrapText="1"/>
    </xf>
    <xf numFmtId="0" fontId="11" fillId="0" borderId="5" xfId="1" applyFont="1" applyBorder="1" applyAlignment="1">
      <alignment horizontal="center" vertical="center"/>
    </xf>
    <xf numFmtId="0" fontId="11" fillId="0" borderId="4" xfId="1" applyFont="1" applyBorder="1" applyAlignment="1">
      <alignment horizontal="center" vertical="center"/>
    </xf>
    <xf numFmtId="0" fontId="5" fillId="0" borderId="4" xfId="1" applyFont="1" applyBorder="1" applyAlignment="1">
      <alignment horizontal="center" wrapText="1"/>
    </xf>
    <xf numFmtId="0" fontId="2" fillId="0" borderId="0" xfId="59" applyFont="1"/>
    <xf numFmtId="0" fontId="1" fillId="0" borderId="0" xfId="59"/>
    <xf numFmtId="0" fontId="3" fillId="0" borderId="0" xfId="59" applyFont="1" applyBorder="1" applyAlignment="1">
      <alignment horizontal="center" vertical="center"/>
    </xf>
    <xf numFmtId="0" fontId="4" fillId="0" borderId="0" xfId="59" applyFont="1" applyBorder="1" applyAlignment="1">
      <alignment horizontal="center" vertical="center"/>
    </xf>
    <xf numFmtId="0" fontId="5" fillId="0" borderId="1" xfId="59" applyFont="1" applyBorder="1" applyAlignment="1">
      <alignment horizontal="left" vertical="center" wrapText="1"/>
    </xf>
    <xf numFmtId="0" fontId="6" fillId="0" borderId="2" xfId="59" applyNumberFormat="1" applyFont="1" applyFill="1" applyBorder="1" applyAlignment="1">
      <alignment horizontal="center" vertical="center" textRotation="255" wrapText="1"/>
    </xf>
    <xf numFmtId="0" fontId="5" fillId="0" borderId="3" xfId="59" applyFont="1" applyBorder="1" applyAlignment="1">
      <alignment horizontal="center" vertical="center" wrapText="1"/>
    </xf>
    <xf numFmtId="0" fontId="5" fillId="0" borderId="4" xfId="59" applyFont="1" applyBorder="1" applyAlignment="1">
      <alignment horizontal="center" vertical="center" wrapText="1"/>
    </xf>
    <xf numFmtId="0" fontId="5" fillId="0" borderId="5" xfId="59" applyFont="1" applyBorder="1" applyAlignment="1">
      <alignment horizontal="center" vertical="center" wrapText="1"/>
    </xf>
    <xf numFmtId="0" fontId="5" fillId="0" borderId="2" xfId="59" applyFont="1" applyBorder="1" applyAlignment="1">
      <alignment horizontal="left" vertical="center" wrapText="1"/>
    </xf>
    <xf numFmtId="0" fontId="5" fillId="0" borderId="3" xfId="59" applyFont="1" applyBorder="1" applyAlignment="1">
      <alignment horizontal="left" vertical="center" wrapText="1"/>
    </xf>
    <xf numFmtId="0" fontId="5" fillId="0" borderId="5" xfId="59" applyFont="1" applyBorder="1" applyAlignment="1">
      <alignment horizontal="left" vertical="center" wrapText="1"/>
    </xf>
    <xf numFmtId="0" fontId="5" fillId="0" borderId="7" xfId="59" applyFont="1" applyBorder="1" applyAlignment="1">
      <alignment horizontal="center" vertical="center" wrapText="1"/>
    </xf>
    <xf numFmtId="0" fontId="5" fillId="0" borderId="8" xfId="59" applyFont="1" applyBorder="1" applyAlignment="1">
      <alignment horizontal="center" vertical="center" wrapText="1"/>
    </xf>
    <xf numFmtId="0" fontId="8" fillId="0" borderId="2" xfId="59" applyFont="1" applyBorder="1" applyAlignment="1">
      <alignment horizontal="center" vertical="center" wrapText="1"/>
    </xf>
    <xf numFmtId="0" fontId="5" fillId="0" borderId="10" xfId="59" applyFont="1" applyBorder="1" applyAlignment="1">
      <alignment horizontal="center" vertical="center" wrapText="1"/>
    </xf>
    <xf numFmtId="0" fontId="5" fillId="0" borderId="11" xfId="59" applyFont="1" applyBorder="1" applyAlignment="1">
      <alignment horizontal="center" vertical="center" wrapText="1"/>
    </xf>
    <xf numFmtId="0" fontId="5" fillId="0" borderId="12" xfId="59" applyFont="1" applyBorder="1" applyAlignment="1">
      <alignment horizontal="center" vertical="center" wrapText="1"/>
    </xf>
    <xf numFmtId="0" fontId="5" fillId="0" borderId="13" xfId="59" applyFont="1" applyBorder="1" applyAlignment="1">
      <alignment horizontal="center" vertical="center" wrapText="1"/>
    </xf>
    <xf numFmtId="0" fontId="9" fillId="0" borderId="2" xfId="59" applyFont="1" applyBorder="1" applyAlignment="1">
      <alignment horizontal="center" vertical="center" wrapText="1"/>
    </xf>
    <xf numFmtId="0" fontId="7" fillId="0" borderId="2" xfId="59" applyFont="1" applyBorder="1" applyAlignment="1">
      <alignment horizontal="left" vertical="center" wrapText="1"/>
    </xf>
    <xf numFmtId="0" fontId="6" fillId="0" borderId="2" xfId="59" applyFont="1" applyBorder="1" applyAlignment="1">
      <alignment horizontal="center" vertical="center" wrapText="1"/>
    </xf>
    <xf numFmtId="0" fontId="6" fillId="0" borderId="7" xfId="59" applyFont="1" applyBorder="1" applyAlignment="1">
      <alignment horizontal="center" vertical="center" wrapText="1"/>
    </xf>
    <xf numFmtId="0" fontId="6" fillId="0" borderId="8" xfId="59" applyFont="1" applyBorder="1" applyAlignment="1">
      <alignment horizontal="center" vertical="center" wrapText="1"/>
    </xf>
    <xf numFmtId="0" fontId="10" fillId="0" borderId="2" xfId="59" applyFont="1" applyBorder="1" applyAlignment="1">
      <alignment horizontal="center" vertical="center" wrapText="1"/>
    </xf>
    <xf numFmtId="0" fontId="6" fillId="0" borderId="10" xfId="59" applyFont="1" applyBorder="1" applyAlignment="1">
      <alignment horizontal="center" vertical="center" wrapText="1"/>
    </xf>
    <xf numFmtId="0" fontId="6" fillId="0" borderId="11" xfId="59" applyFont="1" applyBorder="1" applyAlignment="1">
      <alignment horizontal="center" vertical="center" wrapText="1"/>
    </xf>
    <xf numFmtId="0" fontId="5" fillId="0" borderId="2" xfId="59" applyFont="1" applyBorder="1" applyAlignment="1">
      <alignment horizontal="left" vertical="center"/>
    </xf>
    <xf numFmtId="57" fontId="5" fillId="0" borderId="2" xfId="59" applyNumberFormat="1" applyFont="1" applyBorder="1" applyAlignment="1">
      <alignment horizontal="center" vertical="center" wrapText="1"/>
    </xf>
    <xf numFmtId="0" fontId="6" fillId="0" borderId="2" xfId="59" applyFont="1" applyBorder="1" applyAlignment="1">
      <alignment horizontal="left" vertical="center" wrapText="1"/>
    </xf>
    <xf numFmtId="0" fontId="6" fillId="0" borderId="6" xfId="59" applyNumberFormat="1" applyFont="1" applyFill="1" applyBorder="1" applyAlignment="1">
      <alignment horizontal="center" vertical="center" textRotation="255" wrapText="1"/>
    </xf>
    <xf numFmtId="0" fontId="5" fillId="0" borderId="2" xfId="59" applyFont="1" applyBorder="1" applyAlignment="1">
      <alignment vertical="center" wrapText="1"/>
    </xf>
    <xf numFmtId="0" fontId="6" fillId="0" borderId="9" xfId="59" applyNumberFormat="1" applyFont="1" applyFill="1" applyBorder="1" applyAlignment="1">
      <alignment horizontal="center" vertical="center" textRotation="255" wrapText="1"/>
    </xf>
    <xf numFmtId="0" fontId="5" fillId="0" borderId="6" xfId="59" applyFont="1" applyBorder="1" applyAlignment="1">
      <alignment horizontal="center" vertical="center" wrapText="1"/>
    </xf>
    <xf numFmtId="0" fontId="5" fillId="0" borderId="9" xfId="59" applyFont="1" applyBorder="1" applyAlignment="1">
      <alignment horizontal="center" vertical="center" wrapText="1"/>
    </xf>
    <xf numFmtId="0" fontId="5" fillId="0" borderId="3" xfId="59" applyFont="1" applyBorder="1" applyAlignment="1">
      <alignment horizontal="center" wrapText="1"/>
    </xf>
    <xf numFmtId="0" fontId="5" fillId="0" borderId="5" xfId="59" applyFont="1" applyBorder="1" applyAlignment="1">
      <alignment horizontal="center" wrapText="1"/>
    </xf>
    <xf numFmtId="0" fontId="5" fillId="0" borderId="1" xfId="59" applyFont="1" applyBorder="1" applyAlignment="1">
      <alignment vertical="center" wrapText="1"/>
    </xf>
    <xf numFmtId="0" fontId="5" fillId="0" borderId="4" xfId="59" applyFont="1" applyBorder="1" applyAlignment="1">
      <alignment horizontal="left" vertical="center" wrapText="1"/>
    </xf>
    <xf numFmtId="0" fontId="5" fillId="0" borderId="4" xfId="59" applyFont="1" applyBorder="1" applyAlignment="1">
      <alignment horizontal="center" wrapText="1"/>
    </xf>
    <xf numFmtId="0" fontId="2" fillId="0" borderId="0" xfId="58" applyFont="1"/>
    <xf numFmtId="0" fontId="1" fillId="0" borderId="0" xfId="58"/>
    <xf numFmtId="0" fontId="3" fillId="0" borderId="0" xfId="58" applyFont="1" applyBorder="1" applyAlignment="1">
      <alignment horizontal="center" vertical="center"/>
    </xf>
    <xf numFmtId="0" fontId="4" fillId="0" borderId="0" xfId="58" applyFont="1" applyBorder="1" applyAlignment="1">
      <alignment horizontal="center" vertical="center"/>
    </xf>
    <xf numFmtId="0" fontId="5" fillId="0" borderId="1" xfId="58" applyFont="1" applyBorder="1" applyAlignment="1">
      <alignment horizontal="left" vertical="center" wrapText="1"/>
    </xf>
    <xf numFmtId="0" fontId="5" fillId="0" borderId="3" xfId="58" applyFont="1" applyBorder="1" applyAlignment="1">
      <alignment horizontal="center" vertical="center" wrapText="1"/>
    </xf>
    <xf numFmtId="0" fontId="5" fillId="0" borderId="4" xfId="58" applyFont="1" applyBorder="1" applyAlignment="1">
      <alignment horizontal="center" vertical="center" wrapText="1"/>
    </xf>
    <xf numFmtId="0" fontId="5" fillId="0" borderId="2" xfId="58" applyFont="1" applyBorder="1" applyAlignment="1">
      <alignment horizontal="center" vertical="center" wrapText="1"/>
    </xf>
    <xf numFmtId="0" fontId="5" fillId="0" borderId="2" xfId="58" applyFont="1" applyBorder="1" applyAlignment="1">
      <alignment horizontal="left" vertical="center" wrapText="1"/>
    </xf>
    <xf numFmtId="0" fontId="7" fillId="0" borderId="3" xfId="58" applyFont="1" applyBorder="1" applyAlignment="1">
      <alignment horizontal="left" vertical="center" wrapText="1"/>
    </xf>
    <xf numFmtId="0" fontId="7" fillId="0" borderId="5" xfId="58" applyFont="1" applyBorder="1" applyAlignment="1">
      <alignment horizontal="left" vertical="center" wrapText="1"/>
    </xf>
    <xf numFmtId="0" fontId="5" fillId="0" borderId="7" xfId="58" applyFont="1" applyBorder="1" applyAlignment="1">
      <alignment horizontal="center" vertical="center" wrapText="1"/>
    </xf>
    <xf numFmtId="0" fontId="5" fillId="0" borderId="8" xfId="58" applyFont="1" applyBorder="1" applyAlignment="1">
      <alignment horizontal="center" vertical="center" wrapText="1"/>
    </xf>
    <xf numFmtId="0" fontId="8" fillId="0" borderId="2" xfId="58" applyFont="1" applyBorder="1" applyAlignment="1">
      <alignment horizontal="center" vertical="center" wrapText="1"/>
    </xf>
    <xf numFmtId="0" fontId="5" fillId="0" borderId="10" xfId="58" applyFont="1" applyBorder="1" applyAlignment="1">
      <alignment horizontal="center" vertical="center" wrapText="1"/>
    </xf>
    <xf numFmtId="0" fontId="5" fillId="0" borderId="11" xfId="58" applyFont="1" applyBorder="1" applyAlignment="1">
      <alignment horizontal="center" vertical="center" wrapText="1"/>
    </xf>
    <xf numFmtId="0" fontId="5" fillId="0" borderId="12" xfId="58" applyFont="1" applyBorder="1" applyAlignment="1">
      <alignment horizontal="center" vertical="center" wrapText="1"/>
    </xf>
    <xf numFmtId="0" fontId="5" fillId="0" borderId="13" xfId="58" applyFont="1" applyBorder="1" applyAlignment="1">
      <alignment horizontal="center" vertical="center" wrapText="1"/>
    </xf>
    <xf numFmtId="0" fontId="9" fillId="0" borderId="2" xfId="58" applyFont="1" applyBorder="1" applyAlignment="1">
      <alignment horizontal="center" vertical="center" wrapText="1"/>
    </xf>
    <xf numFmtId="0" fontId="7" fillId="0" borderId="2" xfId="58" applyFont="1" applyBorder="1" applyAlignment="1">
      <alignment horizontal="left" vertical="center" wrapText="1"/>
    </xf>
    <xf numFmtId="0" fontId="6" fillId="0" borderId="2" xfId="58" applyFont="1" applyBorder="1" applyAlignment="1">
      <alignment horizontal="center" vertical="center" wrapText="1"/>
    </xf>
    <xf numFmtId="0" fontId="6" fillId="0" borderId="7" xfId="58" applyFont="1" applyBorder="1" applyAlignment="1">
      <alignment horizontal="center" vertical="center" wrapText="1"/>
    </xf>
    <xf numFmtId="0" fontId="6" fillId="0" borderId="8" xfId="58" applyFont="1" applyBorder="1" applyAlignment="1">
      <alignment horizontal="center" vertical="center" wrapText="1"/>
    </xf>
    <xf numFmtId="0" fontId="10" fillId="0" borderId="2" xfId="58" applyFont="1" applyBorder="1" applyAlignment="1">
      <alignment horizontal="center" vertical="center" wrapText="1"/>
    </xf>
    <xf numFmtId="0" fontId="6" fillId="0" borderId="10" xfId="58" applyFont="1" applyBorder="1" applyAlignment="1">
      <alignment horizontal="center" vertical="center" wrapText="1"/>
    </xf>
    <xf numFmtId="0" fontId="6" fillId="0" borderId="11" xfId="58" applyFont="1" applyBorder="1" applyAlignment="1">
      <alignment horizontal="center" vertical="center" wrapText="1"/>
    </xf>
    <xf numFmtId="0" fontId="5" fillId="0" borderId="2" xfId="58" applyFont="1" applyBorder="1" applyAlignment="1">
      <alignment horizontal="left" vertical="center"/>
    </xf>
    <xf numFmtId="57" fontId="5" fillId="0" borderId="2" xfId="58" applyNumberFormat="1" applyFont="1" applyBorder="1" applyAlignment="1">
      <alignment horizontal="center" vertical="center" wrapText="1"/>
    </xf>
    <xf numFmtId="0" fontId="6" fillId="0" borderId="2" xfId="58" applyFont="1" applyBorder="1" applyAlignment="1">
      <alignment horizontal="left" vertical="center" wrapText="1"/>
    </xf>
    <xf numFmtId="0" fontId="5" fillId="0" borderId="2" xfId="58" applyFont="1" applyBorder="1" applyAlignment="1">
      <alignment vertical="center" wrapText="1"/>
    </xf>
    <xf numFmtId="0" fontId="5" fillId="0" borderId="6" xfId="58" applyFont="1" applyBorder="1" applyAlignment="1">
      <alignment horizontal="center" vertical="center" wrapText="1"/>
    </xf>
    <xf numFmtId="0" fontId="5" fillId="0" borderId="9" xfId="58" applyFont="1" applyBorder="1" applyAlignment="1">
      <alignment horizontal="center" vertical="center" wrapText="1"/>
    </xf>
    <xf numFmtId="0" fontId="5" fillId="0" borderId="15" xfId="58" applyFont="1" applyBorder="1" applyAlignment="1">
      <alignment horizontal="center" vertical="center" wrapText="1"/>
    </xf>
    <xf numFmtId="0" fontId="7" fillId="0" borderId="2" xfId="58" applyFont="1" applyBorder="1" applyAlignment="1">
      <alignment horizontal="center" vertical="center" wrapText="1"/>
    </xf>
    <xf numFmtId="0" fontId="11" fillId="0" borderId="3" xfId="58" applyFont="1" applyBorder="1" applyAlignment="1">
      <alignment horizontal="center" vertical="center"/>
    </xf>
    <xf numFmtId="0" fontId="5" fillId="0" borderId="5" xfId="58" applyFont="1" applyBorder="1" applyAlignment="1">
      <alignment horizontal="center" vertical="center" wrapText="1"/>
    </xf>
    <xf numFmtId="0" fontId="5" fillId="0" borderId="3" xfId="58" applyFont="1" applyBorder="1" applyAlignment="1">
      <alignment horizontal="center" wrapText="1"/>
    </xf>
    <xf numFmtId="0" fontId="5" fillId="0" borderId="5" xfId="58" applyFont="1" applyBorder="1" applyAlignment="1">
      <alignment horizontal="center" wrapText="1"/>
    </xf>
    <xf numFmtId="0" fontId="5" fillId="0" borderId="1" xfId="58" applyFont="1" applyBorder="1" applyAlignment="1">
      <alignment vertical="center" wrapText="1"/>
    </xf>
    <xf numFmtId="0" fontId="7" fillId="0" borderId="4" xfId="58" applyFont="1" applyBorder="1" applyAlignment="1">
      <alignment horizontal="left" vertical="center" wrapText="1"/>
    </xf>
    <xf numFmtId="0" fontId="11" fillId="0" borderId="5" xfId="58" applyFont="1" applyBorder="1" applyAlignment="1">
      <alignment horizontal="center" vertical="center"/>
    </xf>
    <xf numFmtId="0" fontId="11" fillId="0" borderId="4" xfId="58" applyFont="1" applyBorder="1" applyAlignment="1">
      <alignment horizontal="center" vertical="center"/>
    </xf>
    <xf numFmtId="0" fontId="5" fillId="0" borderId="4" xfId="58" applyFont="1" applyBorder="1" applyAlignment="1">
      <alignment horizontal="center" wrapText="1"/>
    </xf>
    <xf numFmtId="0" fontId="2" fillId="0" borderId="0" xfId="57" applyFont="1"/>
    <xf numFmtId="0" fontId="1" fillId="0" borderId="0" xfId="57"/>
    <xf numFmtId="0" fontId="3" fillId="0" borderId="0" xfId="57" applyFont="1" applyBorder="1" applyAlignment="1">
      <alignment horizontal="center" vertical="center"/>
    </xf>
    <xf numFmtId="0" fontId="4" fillId="0" borderId="0" xfId="57" applyFont="1" applyBorder="1" applyAlignment="1">
      <alignment horizontal="center" vertical="center"/>
    </xf>
    <xf numFmtId="0" fontId="7" fillId="0" borderId="2" xfId="57" applyFont="1" applyBorder="1" applyAlignment="1">
      <alignment horizontal="center" vertical="center" wrapText="1"/>
    </xf>
    <xf numFmtId="0" fontId="7" fillId="0" borderId="2" xfId="57" applyFont="1" applyBorder="1" applyAlignment="1">
      <alignment horizontal="left" vertical="center" wrapText="1"/>
    </xf>
    <xf numFmtId="0" fontId="19" fillId="0" borderId="2" xfId="57" applyNumberFormat="1" applyFont="1" applyFill="1" applyBorder="1" applyAlignment="1">
      <alignment horizontal="center" vertical="center" textRotation="255" wrapText="1"/>
    </xf>
    <xf numFmtId="0" fontId="19" fillId="0" borderId="14" xfId="57" applyNumberFormat="1" applyFont="1" applyFill="1" applyBorder="1" applyAlignment="1">
      <alignment horizontal="center" vertical="center" textRotation="255" wrapText="1"/>
    </xf>
    <xf numFmtId="0" fontId="7" fillId="0" borderId="10" xfId="57" applyFont="1" applyBorder="1" applyAlignment="1">
      <alignment horizontal="center" vertical="center" wrapText="1"/>
    </xf>
    <xf numFmtId="0" fontId="7" fillId="0" borderId="11" xfId="57" applyFont="1" applyBorder="1" applyAlignment="1">
      <alignment horizontal="center" vertical="center" wrapText="1"/>
    </xf>
    <xf numFmtId="0" fontId="20" fillId="0" borderId="14" xfId="57" applyFont="1" applyBorder="1" applyAlignment="1">
      <alignment horizontal="center" vertical="center" wrapText="1"/>
    </xf>
    <xf numFmtId="0" fontId="7" fillId="0" borderId="12" xfId="57" applyFont="1" applyBorder="1" applyAlignment="1">
      <alignment horizontal="center" vertical="center" wrapText="1"/>
    </xf>
    <xf numFmtId="0" fontId="7" fillId="0" borderId="13" xfId="57" applyFont="1" applyBorder="1" applyAlignment="1">
      <alignment horizontal="center" vertical="center" wrapText="1"/>
    </xf>
    <xf numFmtId="0" fontId="7" fillId="0" borderId="7" xfId="57" applyFont="1" applyBorder="1" applyAlignment="1">
      <alignment horizontal="center" vertical="center" wrapText="1"/>
    </xf>
    <xf numFmtId="0" fontId="7" fillId="0" borderId="8" xfId="57" applyFont="1" applyBorder="1" applyAlignment="1">
      <alignment horizontal="center" vertical="center" wrapText="1"/>
    </xf>
    <xf numFmtId="0" fontId="19" fillId="0" borderId="2" xfId="57" applyFont="1" applyBorder="1" applyAlignment="1">
      <alignment horizontal="center" vertical="center" wrapText="1"/>
    </xf>
    <xf numFmtId="0" fontId="19" fillId="0" borderId="7" xfId="57" applyFont="1" applyBorder="1" applyAlignment="1">
      <alignment horizontal="center" vertical="center" wrapText="1"/>
    </xf>
    <xf numFmtId="0" fontId="19" fillId="0" borderId="8" xfId="57" applyFont="1" applyBorder="1" applyAlignment="1">
      <alignment horizontal="center" vertical="center" wrapText="1"/>
    </xf>
    <xf numFmtId="0" fontId="11" fillId="0" borderId="2" xfId="57" applyFont="1" applyBorder="1" applyAlignment="1">
      <alignment horizontal="center" vertical="center" wrapText="1"/>
    </xf>
    <xf numFmtId="0" fontId="19" fillId="0" borderId="10" xfId="57" applyFont="1" applyBorder="1" applyAlignment="1">
      <alignment horizontal="center" vertical="center" wrapText="1"/>
    </xf>
    <xf numFmtId="0" fontId="19" fillId="0" borderId="11" xfId="57" applyFont="1" applyBorder="1" applyAlignment="1">
      <alignment horizontal="center" vertical="center" wrapText="1"/>
    </xf>
    <xf numFmtId="0" fontId="11" fillId="0" borderId="3" xfId="57" applyFont="1" applyBorder="1" applyAlignment="1">
      <alignment horizontal="center" vertical="center" wrapText="1"/>
    </xf>
    <xf numFmtId="0" fontId="11" fillId="0" borderId="5" xfId="57" applyFont="1" applyBorder="1" applyAlignment="1">
      <alignment horizontal="center" vertical="center" wrapText="1"/>
    </xf>
    <xf numFmtId="0" fontId="11" fillId="0" borderId="4" xfId="57" applyFont="1" applyBorder="1" applyAlignment="1">
      <alignment horizontal="center" vertical="center" wrapText="1"/>
    </xf>
    <xf numFmtId="14" fontId="7" fillId="0" borderId="3" xfId="57" applyNumberFormat="1" applyFont="1" applyBorder="1" applyAlignment="1">
      <alignment horizontal="center" vertical="center" wrapText="1"/>
    </xf>
    <xf numFmtId="0" fontId="19" fillId="0" borderId="6" xfId="57" applyNumberFormat="1" applyFont="1" applyFill="1" applyBorder="1" applyAlignment="1">
      <alignment horizontal="center" vertical="center" textRotation="255" wrapText="1"/>
    </xf>
    <xf numFmtId="0" fontId="7" fillId="0" borderId="2" xfId="57" applyFont="1" applyBorder="1" applyAlignment="1">
      <alignment vertical="center" wrapText="1"/>
    </xf>
    <xf numFmtId="0" fontId="19" fillId="0" borderId="9" xfId="57" applyNumberFormat="1" applyFont="1" applyFill="1" applyBorder="1" applyAlignment="1">
      <alignment horizontal="center" vertical="center" textRotation="255" wrapText="1"/>
    </xf>
    <xf numFmtId="0" fontId="7" fillId="0" borderId="6" xfId="57" applyFont="1" applyBorder="1" applyAlignment="1">
      <alignment horizontal="center" vertical="center" wrapText="1"/>
    </xf>
    <xf numFmtId="0" fontId="7" fillId="0" borderId="9" xfId="57" applyFont="1" applyBorder="1" applyAlignment="1">
      <alignment horizontal="center" vertical="center" wrapText="1"/>
    </xf>
    <xf numFmtId="0" fontId="7" fillId="0" borderId="15" xfId="57" applyFont="1" applyBorder="1" applyAlignment="1">
      <alignment horizontal="center" vertical="center" wrapText="1"/>
    </xf>
    <xf numFmtId="0" fontId="7" fillId="0" borderId="3" xfId="57" applyFont="1" applyBorder="1" applyAlignment="1">
      <alignment horizontal="center" vertical="center" wrapText="1"/>
    </xf>
    <xf numFmtId="0" fontId="7" fillId="0" borderId="0" xfId="57" applyFont="1" applyAlignment="1">
      <alignment horizontal="center" vertical="center" wrapText="1"/>
    </xf>
    <xf numFmtId="0" fontId="7" fillId="0" borderId="5" xfId="57" applyFont="1" applyBorder="1" applyAlignment="1">
      <alignment horizontal="center" vertical="center" wrapText="1"/>
    </xf>
    <xf numFmtId="0" fontId="7" fillId="0" borderId="4" xfId="57" applyFont="1" applyBorder="1" applyAlignment="1">
      <alignment horizontal="center" vertical="center" wrapText="1"/>
    </xf>
    <xf numFmtId="9" fontId="7" fillId="0" borderId="3" xfId="57" applyNumberFormat="1" applyFont="1" applyBorder="1" applyAlignment="1">
      <alignment horizontal="center" vertical="center" wrapText="1"/>
    </xf>
    <xf numFmtId="0" fontId="7" fillId="0" borderId="1" xfId="57" applyFont="1" applyBorder="1" applyAlignment="1">
      <alignment horizontal="center" vertical="center" wrapText="1"/>
    </xf>
    <xf numFmtId="0" fontId="7" fillId="0" borderId="3" xfId="57" applyFont="1" applyBorder="1" applyAlignment="1">
      <alignment horizontal="center" wrapText="1"/>
    </xf>
    <xf numFmtId="0" fontId="7" fillId="0" borderId="5" xfId="57" applyFont="1" applyBorder="1" applyAlignment="1">
      <alignment horizontal="center" wrapText="1"/>
    </xf>
    <xf numFmtId="0" fontId="7" fillId="0" borderId="4" xfId="57" applyFont="1" applyBorder="1" applyAlignment="1">
      <alignment horizontal="center" wrapText="1"/>
    </xf>
    <xf numFmtId="0" fontId="2" fillId="0" borderId="0" xfId="43" applyFont="1"/>
    <xf numFmtId="0" fontId="1" fillId="0" borderId="0" xfId="43"/>
    <xf numFmtId="0" fontId="16" fillId="0" borderId="0" xfId="43" applyFont="1" applyBorder="1" applyAlignment="1">
      <alignment horizontal="center" vertical="center"/>
    </xf>
    <xf numFmtId="0" fontId="21" fillId="0" borderId="0" xfId="43" applyFont="1" applyBorder="1" applyAlignment="1">
      <alignment horizontal="center" vertical="center"/>
    </xf>
    <xf numFmtId="0" fontId="4" fillId="0" borderId="0" xfId="43" applyFont="1" applyBorder="1" applyAlignment="1">
      <alignment horizontal="center" vertical="center"/>
    </xf>
    <xf numFmtId="0" fontId="5" fillId="0" borderId="1" xfId="43" applyFont="1" applyBorder="1" applyAlignment="1">
      <alignment horizontal="left" vertical="center" wrapText="1"/>
    </xf>
    <xf numFmtId="0" fontId="5" fillId="0" borderId="1" xfId="43" applyFont="1" applyBorder="1" applyAlignment="1">
      <alignment vertical="center" wrapText="1"/>
    </xf>
    <xf numFmtId="0" fontId="5" fillId="0" borderId="1" xfId="43" applyFont="1" applyBorder="1" applyAlignment="1">
      <alignment horizontal="center" vertical="center" wrapText="1"/>
    </xf>
    <xf numFmtId="0" fontId="6" fillId="0" borderId="2" xfId="43" applyNumberFormat="1" applyFont="1" applyFill="1" applyBorder="1" applyAlignment="1">
      <alignment horizontal="center" vertical="center" textRotation="255" wrapText="1"/>
    </xf>
    <xf numFmtId="0" fontId="5" fillId="0" borderId="2" xfId="43" applyFont="1" applyBorder="1" applyAlignment="1">
      <alignment horizontal="center" vertical="center" wrapText="1"/>
    </xf>
    <xf numFmtId="0" fontId="7" fillId="0" borderId="3" xfId="43" applyNumberFormat="1" applyFont="1" applyBorder="1" applyAlignment="1">
      <alignment horizontal="center" vertical="top" wrapText="1"/>
    </xf>
    <xf numFmtId="0" fontId="7" fillId="0" borderId="5" xfId="43" applyNumberFormat="1" applyFont="1" applyBorder="1" applyAlignment="1">
      <alignment horizontal="center" vertical="top" wrapText="1"/>
    </xf>
    <xf numFmtId="0" fontId="8" fillId="0" borderId="2" xfId="43" applyFont="1" applyBorder="1" applyAlignment="1">
      <alignment horizontal="center" vertical="center" wrapText="1"/>
    </xf>
    <xf numFmtId="0" fontId="9" fillId="0" borderId="2" xfId="43" applyFont="1" applyBorder="1" applyAlignment="1">
      <alignment horizontal="center" vertical="center" wrapText="1"/>
    </xf>
    <xf numFmtId="0" fontId="5" fillId="0" borderId="2" xfId="43" applyFont="1" applyBorder="1" applyAlignment="1">
      <alignment horizontal="center" vertical="center"/>
    </xf>
    <xf numFmtId="0" fontId="5" fillId="0" borderId="2" xfId="43" applyFont="1" applyBorder="1" applyAlignment="1">
      <alignment vertical="center"/>
    </xf>
    <xf numFmtId="0" fontId="7" fillId="0" borderId="3" xfId="43" applyFont="1" applyBorder="1" applyAlignment="1">
      <alignment horizontal="left" vertical="top" wrapText="1"/>
    </xf>
    <xf numFmtId="0" fontId="7" fillId="0" borderId="5" xfId="43" applyFont="1" applyBorder="1" applyAlignment="1">
      <alignment horizontal="left" vertical="top" wrapText="1"/>
    </xf>
    <xf numFmtId="0" fontId="5" fillId="0" borderId="6" xfId="43" applyFont="1" applyBorder="1" applyAlignment="1">
      <alignment horizontal="center" vertical="center" wrapText="1"/>
    </xf>
    <xf numFmtId="10" fontId="22" fillId="0" borderId="3" xfId="0" applyNumberFormat="1" applyFont="1" applyFill="1" applyBorder="1" applyAlignment="1">
      <alignment horizontal="center" vertical="center" wrapText="1"/>
    </xf>
    <xf numFmtId="0" fontId="5" fillId="0" borderId="9" xfId="43" applyFont="1" applyBorder="1" applyAlignment="1">
      <alignment horizontal="center" vertical="center" wrapText="1"/>
    </xf>
    <xf numFmtId="0" fontId="5" fillId="0" borderId="10" xfId="43" applyFont="1" applyBorder="1" applyAlignment="1">
      <alignment horizontal="center" vertical="center" wrapText="1"/>
    </xf>
    <xf numFmtId="0" fontId="5" fillId="0" borderId="3" xfId="43" applyFont="1" applyBorder="1" applyAlignment="1">
      <alignment horizontal="center" vertical="center" wrapText="1"/>
    </xf>
    <xf numFmtId="0" fontId="5" fillId="0" borderId="4" xfId="43" applyFont="1" applyBorder="1" applyAlignment="1">
      <alignment horizontal="center" vertical="center" wrapText="1"/>
    </xf>
    <xf numFmtId="0" fontId="22" fillId="0" borderId="2" xfId="0" applyFont="1" applyFill="1" applyBorder="1" applyAlignment="1">
      <alignment horizontal="center" vertical="center" wrapText="1"/>
    </xf>
    <xf numFmtId="0" fontId="5" fillId="0" borderId="7" xfId="43" applyFont="1" applyBorder="1" applyAlignment="1">
      <alignment horizontal="center" vertical="center" wrapText="1"/>
    </xf>
    <xf numFmtId="0" fontId="5" fillId="0" borderId="3" xfId="43" applyFont="1" applyBorder="1" applyAlignment="1">
      <alignment horizontal="center" vertical="center"/>
    </xf>
    <xf numFmtId="0" fontId="5" fillId="0" borderId="4" xfId="43" applyFont="1" applyBorder="1" applyAlignment="1">
      <alignment horizontal="center" vertical="center"/>
    </xf>
    <xf numFmtId="0" fontId="22" fillId="0" borderId="3" xfId="0" applyFont="1" applyFill="1" applyBorder="1" applyAlignment="1">
      <alignment horizontal="center" vertical="center" wrapText="1"/>
    </xf>
    <xf numFmtId="0" fontId="5" fillId="0" borderId="14" xfId="43" applyFont="1" applyBorder="1" applyAlignment="1">
      <alignment horizontal="center" vertical="center" wrapText="1"/>
    </xf>
    <xf numFmtId="0" fontId="5" fillId="0" borderId="12" xfId="43" applyFont="1" applyBorder="1" applyAlignment="1">
      <alignment horizontal="center" vertical="center" wrapText="1"/>
    </xf>
    <xf numFmtId="9" fontId="5" fillId="0" borderId="3" xfId="43" applyNumberFormat="1" applyFont="1" applyBorder="1" applyAlignment="1">
      <alignment horizontal="center" vertical="center" wrapText="1"/>
    </xf>
    <xf numFmtId="0" fontId="7" fillId="0" borderId="3" xfId="43" applyFont="1" applyBorder="1" applyAlignment="1">
      <alignment horizontal="center" vertical="center" wrapText="1"/>
    </xf>
    <xf numFmtId="0" fontId="7" fillId="0" borderId="4" xfId="43" applyFont="1" applyBorder="1" applyAlignment="1">
      <alignment horizontal="center" vertical="center" wrapText="1"/>
    </xf>
    <xf numFmtId="0" fontId="7" fillId="0" borderId="2" xfId="43" applyFont="1" applyBorder="1" applyAlignment="1">
      <alignment horizontal="center" vertical="center" wrapText="1"/>
    </xf>
    <xf numFmtId="0" fontId="5" fillId="0" borderId="2" xfId="43" applyFont="1" applyBorder="1" applyAlignment="1">
      <alignment horizontal="left" vertical="center" wrapText="1"/>
    </xf>
    <xf numFmtId="0" fontId="5" fillId="0" borderId="2" xfId="43" applyFont="1" applyBorder="1" applyAlignment="1">
      <alignment horizontal="center" wrapText="1"/>
    </xf>
    <xf numFmtId="0" fontId="7" fillId="0" borderId="4" xfId="43" applyNumberFormat="1" applyFont="1" applyBorder="1" applyAlignment="1">
      <alignment horizontal="center" vertical="top" wrapText="1"/>
    </xf>
    <xf numFmtId="0" fontId="7" fillId="0" borderId="4" xfId="43" applyFont="1" applyBorder="1" applyAlignment="1">
      <alignment horizontal="left" vertical="top" wrapText="1"/>
    </xf>
    <xf numFmtId="0" fontId="22" fillId="0" borderId="4" xfId="0" applyFont="1" applyFill="1" applyBorder="1" applyAlignment="1">
      <alignment horizontal="center" vertical="center" wrapText="1"/>
    </xf>
    <xf numFmtId="0" fontId="0" fillId="0" borderId="0" xfId="0" applyFill="1"/>
    <xf numFmtId="0" fontId="23" fillId="0" borderId="0" xfId="0" applyNumberFormat="1" applyFont="1" applyFill="1" applyAlignment="1" applyProtection="1">
      <alignment horizontal="center" vertical="center" wrapText="1"/>
    </xf>
    <xf numFmtId="0" fontId="23" fillId="0" borderId="0" xfId="0" applyNumberFormat="1" applyFont="1" applyFill="1" applyAlignment="1" applyProtection="1">
      <alignment horizontal="left" vertical="center"/>
    </xf>
    <xf numFmtId="0" fontId="23" fillId="0" borderId="1" xfId="0" applyNumberFormat="1" applyFont="1" applyFill="1" applyBorder="1" applyAlignment="1" applyProtection="1">
      <alignment horizontal="left" vertical="center"/>
    </xf>
    <xf numFmtId="0" fontId="24" fillId="0" borderId="0" xfId="0" applyFont="1" applyAlignment="1">
      <alignment horizontal="center"/>
    </xf>
    <xf numFmtId="0" fontId="23" fillId="0" borderId="2" xfId="0" applyNumberFormat="1" applyFont="1" applyFill="1" applyBorder="1" applyAlignment="1" applyProtection="1">
      <alignment horizontal="center" vertical="center" wrapText="1"/>
    </xf>
    <xf numFmtId="0" fontId="23" fillId="0" borderId="3"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horizontal="center" vertical="center"/>
    </xf>
    <xf numFmtId="0" fontId="23" fillId="0" borderId="4" xfId="0" applyNumberFormat="1" applyFont="1" applyFill="1" applyBorder="1" applyAlignment="1" applyProtection="1">
      <alignment horizontal="center" vertical="center" wrapText="1"/>
    </xf>
    <xf numFmtId="176" fontId="23" fillId="0" borderId="2" xfId="0" applyNumberFormat="1" applyFont="1" applyFill="1" applyBorder="1" applyAlignment="1" applyProtection="1">
      <alignment horizontal="center" vertical="center" wrapText="1"/>
    </xf>
    <xf numFmtId="49" fontId="23" fillId="0" borderId="3" xfId="0" applyNumberFormat="1" applyFont="1" applyFill="1" applyBorder="1" applyAlignment="1" applyProtection="1">
      <alignment horizontal="center" vertical="center" wrapText="1"/>
    </xf>
    <xf numFmtId="49" fontId="23" fillId="0" borderId="0" xfId="0" applyNumberFormat="1" applyFont="1" applyFill="1" applyBorder="1" applyAlignment="1" applyProtection="1">
      <alignment horizontal="center" vertical="center" wrapText="1"/>
    </xf>
    <xf numFmtId="49" fontId="23" fillId="0" borderId="2" xfId="0" applyNumberFormat="1" applyFont="1" applyFill="1" applyBorder="1" applyAlignment="1" applyProtection="1">
      <alignment horizontal="center" vertical="center" wrapText="1"/>
    </xf>
    <xf numFmtId="49" fontId="23" fillId="0" borderId="4" xfId="0" applyNumberFormat="1" applyFont="1" applyFill="1" applyBorder="1" applyAlignment="1" applyProtection="1">
      <alignment horizontal="center" vertical="center" wrapText="1"/>
    </xf>
    <xf numFmtId="0" fontId="25" fillId="0" borderId="0" xfId="0" applyNumberFormat="1" applyFont="1" applyFill="1" applyProtection="1"/>
    <xf numFmtId="0" fontId="23" fillId="0" borderId="0" xfId="0" applyNumberFormat="1" applyFont="1" applyFill="1" applyAlignment="1" applyProtection="1">
      <alignment horizontal="right" vertical="center"/>
    </xf>
    <xf numFmtId="0" fontId="25" fillId="0" borderId="0" xfId="0" applyNumberFormat="1" applyFont="1" applyFill="1" applyAlignment="1" applyProtection="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wrapText="1"/>
    </xf>
    <xf numFmtId="0" fontId="0" fillId="0" borderId="2" xfId="0" applyNumberFormat="1" applyFill="1" applyBorder="1"/>
    <xf numFmtId="3" fontId="0" fillId="0" borderId="2" xfId="0" applyNumberFormat="1" applyFill="1" applyBorder="1" applyAlignment="1">
      <alignment wrapText="1"/>
    </xf>
    <xf numFmtId="0" fontId="0" fillId="0" borderId="3" xfId="0" applyBorder="1" applyAlignment="1">
      <alignment horizontal="center"/>
    </xf>
    <xf numFmtId="0" fontId="0" fillId="0" borderId="5" xfId="0" applyBorder="1" applyAlignment="1">
      <alignment horizontal="center"/>
    </xf>
    <xf numFmtId="0" fontId="0" fillId="0" borderId="2" xfId="0" applyBorder="1" applyAlignment="1">
      <alignment horizontal="right" vertical="center" wrapText="1"/>
    </xf>
    <xf numFmtId="0" fontId="0" fillId="0" borderId="4" xfId="0" applyBorder="1" applyAlignment="1">
      <alignment horizontal="center"/>
    </xf>
    <xf numFmtId="0" fontId="0" fillId="0" borderId="6" xfId="0" applyBorder="1" applyAlignment="1">
      <alignment horizontal="center" vertical="center" wrapText="1"/>
    </xf>
    <xf numFmtId="0" fontId="0" fillId="0" borderId="2" xfId="0" applyBorder="1" applyAlignment="1">
      <alignment horizontal="right" vertical="center"/>
    </xf>
    <xf numFmtId="0" fontId="0" fillId="0" borderId="14" xfId="0" applyBorder="1" applyAlignment="1">
      <alignment horizontal="center" vertical="center" wrapText="1"/>
    </xf>
    <xf numFmtId="0" fontId="26" fillId="0" borderId="0" xfId="0" applyNumberFormat="1" applyFont="1" applyFill="1" applyAlignment="1" applyProtection="1">
      <alignment horizontal="centerContinuous" vertical="center"/>
    </xf>
    <xf numFmtId="0" fontId="23" fillId="0" borderId="14" xfId="0" applyNumberFormat="1" applyFont="1" applyFill="1" applyBorder="1" applyAlignment="1" applyProtection="1">
      <alignment horizontal="center" vertical="center"/>
    </xf>
    <xf numFmtId="0" fontId="23" fillId="0" borderId="14" xfId="0" applyNumberFormat="1"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xf>
    <xf numFmtId="176" fontId="23" fillId="0" borderId="12" xfId="0" applyNumberFormat="1" applyFont="1" applyFill="1" applyBorder="1" applyAlignment="1" applyProtection="1">
      <alignment horizontal="center" vertical="center" wrapText="1"/>
    </xf>
    <xf numFmtId="176" fontId="23" fillId="0" borderId="3" xfId="0" applyNumberFormat="1" applyFont="1" applyFill="1" applyBorder="1" applyAlignment="1" applyProtection="1">
      <alignment horizontal="center" vertical="center" wrapText="1"/>
    </xf>
    <xf numFmtId="181" fontId="23" fillId="0" borderId="2" xfId="0" applyNumberFormat="1" applyFont="1" applyFill="1" applyBorder="1" applyAlignment="1" applyProtection="1">
      <alignment horizontal="center" vertical="center" wrapText="1"/>
    </xf>
    <xf numFmtId="0" fontId="23" fillId="0" borderId="0" xfId="0" applyNumberFormat="1" applyFont="1" applyFill="1" applyAlignment="1" applyProtection="1">
      <alignment horizontal="right"/>
    </xf>
    <xf numFmtId="0" fontId="0" fillId="0" borderId="0" xfId="0" applyFont="1"/>
    <xf numFmtId="0" fontId="25" fillId="0" borderId="2" xfId="0" applyNumberFormat="1" applyFont="1" applyFill="1" applyBorder="1" applyAlignment="1">
      <alignment horizontal="center"/>
    </xf>
    <xf numFmtId="3" fontId="0" fillId="0" borderId="2" xfId="0" applyNumberFormat="1" applyFill="1" applyBorder="1"/>
    <xf numFmtId="0" fontId="0" fillId="0" borderId="2" xfId="0" applyNumberFormat="1" applyFont="1" applyFill="1" applyBorder="1" applyAlignment="1"/>
    <xf numFmtId="3" fontId="0" fillId="0" borderId="2" xfId="0" applyNumberFormat="1" applyFont="1" applyFill="1" applyBorder="1" applyAlignment="1"/>
    <xf numFmtId="0" fontId="0" fillId="0" borderId="2" xfId="0" applyNumberFormat="1" applyFill="1" applyBorder="1" applyAlignment="1"/>
    <xf numFmtId="3" fontId="0" fillId="0" borderId="2" xfId="0" applyNumberFormat="1" applyFill="1" applyBorder="1" applyAlignment="1"/>
    <xf numFmtId="182" fontId="23" fillId="0" borderId="2" xfId="0" applyNumberFormat="1" applyFont="1" applyFill="1" applyBorder="1" applyAlignment="1" applyProtection="1">
      <alignment horizontal="center" vertical="center" wrapText="1"/>
    </xf>
    <xf numFmtId="49" fontId="25" fillId="0" borderId="0" xfId="0" applyNumberFormat="1" applyFont="1" applyFill="1" applyProtection="1"/>
    <xf numFmtId="183" fontId="23" fillId="0" borderId="0" xfId="0" applyNumberFormat="1" applyFont="1" applyFill="1" applyAlignment="1" applyProtection="1">
      <alignment horizontal="center" vertical="center" wrapText="1"/>
    </xf>
    <xf numFmtId="49" fontId="23" fillId="0" borderId="0" xfId="0" applyNumberFormat="1" applyFont="1" applyFill="1" applyAlignment="1" applyProtection="1">
      <alignment horizontal="center" vertical="center" wrapText="1"/>
    </xf>
    <xf numFmtId="184" fontId="23" fillId="3" borderId="0" xfId="0" applyNumberFormat="1" applyFont="1" applyFill="1" applyAlignment="1" applyProtection="1">
      <alignment horizontal="left" vertical="center"/>
    </xf>
    <xf numFmtId="184" fontId="23" fillId="3" borderId="1" xfId="0" applyNumberFormat="1" applyFont="1" applyFill="1" applyBorder="1" applyAlignment="1" applyProtection="1">
      <alignment horizontal="left" vertical="center"/>
    </xf>
    <xf numFmtId="0" fontId="23" fillId="0" borderId="0" xfId="0" applyNumberFormat="1" applyFont="1" applyFill="1" applyAlignment="1" applyProtection="1">
      <alignment horizontal="center" vertical="center"/>
    </xf>
    <xf numFmtId="0" fontId="23" fillId="3" borderId="14" xfId="0" applyNumberFormat="1" applyFont="1" applyFill="1" applyBorder="1" applyAlignment="1" applyProtection="1">
      <alignment horizontal="center" vertical="center"/>
    </xf>
    <xf numFmtId="0" fontId="23" fillId="3" borderId="14" xfId="0" applyNumberFormat="1" applyFont="1" applyFill="1" applyBorder="1" applyAlignment="1" applyProtection="1">
      <alignment horizontal="center" vertical="center" wrapText="1"/>
    </xf>
    <xf numFmtId="0" fontId="23" fillId="3" borderId="2" xfId="0" applyNumberFormat="1" applyFont="1" applyFill="1" applyBorder="1" applyAlignment="1" applyProtection="1">
      <alignment horizontal="center" vertical="center" wrapText="1"/>
    </xf>
    <xf numFmtId="0" fontId="23" fillId="3" borderId="2" xfId="0" applyNumberFormat="1" applyFont="1" applyFill="1" applyBorder="1" applyAlignment="1" applyProtection="1">
      <alignment horizontal="center" vertical="center"/>
    </xf>
    <xf numFmtId="49" fontId="23" fillId="0" borderId="2" xfId="0" applyNumberFormat="1" applyFont="1" applyFill="1" applyBorder="1" applyAlignment="1" applyProtection="1">
      <alignment horizontal="center" vertical="center"/>
    </xf>
    <xf numFmtId="3" fontId="23" fillId="0" borderId="2" xfId="0" applyNumberFormat="1" applyFont="1" applyFill="1" applyBorder="1" applyAlignment="1" applyProtection="1">
      <alignment horizontal="center" vertical="center" wrapText="1"/>
    </xf>
    <xf numFmtId="176" fontId="23" fillId="0" borderId="0" xfId="0" applyNumberFormat="1" applyFont="1" applyFill="1" applyAlignment="1" applyProtection="1">
      <alignment horizontal="right" vertical="center" wrapText="1"/>
    </xf>
    <xf numFmtId="0" fontId="23" fillId="0" borderId="1" xfId="0" applyNumberFormat="1" applyFont="1" applyFill="1" applyBorder="1" applyAlignment="1" applyProtection="1">
      <alignment horizontal="right"/>
    </xf>
    <xf numFmtId="0" fontId="0" fillId="0" borderId="0" xfId="0" applyFont="1" applyFill="1"/>
    <xf numFmtId="176" fontId="23" fillId="0" borderId="0" xfId="0" applyNumberFormat="1" applyFont="1" applyFill="1" applyAlignment="1" applyProtection="1">
      <alignment horizontal="center" vertical="center" wrapText="1"/>
    </xf>
    <xf numFmtId="176" fontId="26" fillId="0" borderId="0" xfId="0" applyNumberFormat="1" applyFont="1" applyFill="1" applyAlignment="1" applyProtection="1">
      <alignment horizontal="centerContinuous" vertical="center"/>
    </xf>
    <xf numFmtId="184" fontId="23" fillId="0" borderId="0" xfId="0" applyNumberFormat="1" applyFont="1" applyFill="1" applyAlignment="1" applyProtection="1">
      <alignment horizontal="left" vertical="center"/>
    </xf>
    <xf numFmtId="184" fontId="23" fillId="0" borderId="1"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xf>
    <xf numFmtId="0" fontId="23" fillId="0" borderId="3" xfId="0" applyNumberFormat="1" applyFont="1" applyFill="1" applyBorder="1" applyAlignment="1" applyProtection="1">
      <alignment horizontal="center" vertical="center"/>
    </xf>
    <xf numFmtId="176" fontId="23" fillId="0" borderId="0" xfId="0" applyNumberFormat="1" applyFont="1" applyFill="1" applyAlignment="1" applyProtection="1">
      <alignment horizontal="right" vertical="center"/>
    </xf>
    <xf numFmtId="176" fontId="23" fillId="0" borderId="1" xfId="0" applyNumberFormat="1" applyFont="1" applyFill="1" applyBorder="1" applyAlignment="1" applyProtection="1">
      <alignment horizontal="right"/>
    </xf>
    <xf numFmtId="176" fontId="23" fillId="0" borderId="2" xfId="0" applyNumberFormat="1" applyFont="1" applyFill="1" applyBorder="1" applyAlignment="1" applyProtection="1">
      <alignment horizontal="center" vertical="center"/>
    </xf>
    <xf numFmtId="184" fontId="23" fillId="0" borderId="1" xfId="0" applyNumberFormat="1" applyFont="1" applyFill="1" applyBorder="1" applyAlignment="1" applyProtection="1">
      <alignment horizontal="center" vertical="center"/>
    </xf>
    <xf numFmtId="0" fontId="0" fillId="0" borderId="2" xfId="0" applyNumberFormat="1" applyFill="1" applyBorder="1" applyAlignment="1">
      <alignment horizontal="center" vertical="center"/>
    </xf>
    <xf numFmtId="49" fontId="0" fillId="0" borderId="2" xfId="0" applyNumberFormat="1" applyFill="1" applyBorder="1" applyAlignment="1">
      <alignment horizontal="center" vertical="center"/>
    </xf>
    <xf numFmtId="3" fontId="0" fillId="0" borderId="2" xfId="0" applyNumberFormat="1" applyFill="1" applyBorder="1" applyAlignment="1">
      <alignment horizontal="center" vertical="center"/>
    </xf>
    <xf numFmtId="176" fontId="23" fillId="0" borderId="1" xfId="0" applyNumberFormat="1" applyFont="1" applyFill="1" applyBorder="1" applyAlignment="1" applyProtection="1">
      <alignment horizontal="center" vertical="center" wrapText="1"/>
    </xf>
    <xf numFmtId="0" fontId="0" fillId="0" borderId="0" xfId="0" applyFill="1" applyAlignment="1">
      <alignment horizontal="right"/>
    </xf>
    <xf numFmtId="3" fontId="0" fillId="0" borderId="2" xfId="0" applyNumberFormat="1" applyFill="1" applyBorder="1" applyAlignment="1">
      <alignment horizontal="center" vertical="center" wrapText="1"/>
    </xf>
    <xf numFmtId="0" fontId="0" fillId="0" borderId="1" xfId="0" applyFill="1" applyBorder="1"/>
    <xf numFmtId="182" fontId="23" fillId="0" borderId="16" xfId="0" applyNumberFormat="1" applyFont="1" applyFill="1" applyBorder="1" applyAlignment="1">
      <alignment horizontal="right" vertical="center"/>
    </xf>
    <xf numFmtId="3" fontId="23" fillId="0" borderId="14" xfId="0" applyNumberFormat="1" applyFont="1" applyFill="1" applyBorder="1" applyAlignment="1" applyProtection="1">
      <alignment horizontal="right" vertical="center" wrapText="1"/>
    </xf>
    <xf numFmtId="3" fontId="23" fillId="0" borderId="2" xfId="0" applyNumberFormat="1" applyFont="1" applyFill="1" applyBorder="1" applyAlignment="1" applyProtection="1">
      <alignment horizontal="right" vertical="center" wrapText="1"/>
    </xf>
    <xf numFmtId="182" fontId="23" fillId="0" borderId="6" xfId="0" applyNumberFormat="1" applyFont="1" applyFill="1" applyBorder="1" applyAlignment="1" applyProtection="1">
      <alignment horizontal="right" vertical="center" wrapText="1"/>
    </xf>
    <xf numFmtId="49" fontId="0" fillId="0" borderId="0" xfId="7" applyNumberFormat="1" applyFont="1" applyFill="1" applyAlignment="1">
      <alignment horizontal="center" vertical="center"/>
    </xf>
    <xf numFmtId="0" fontId="0" fillId="0" borderId="0" xfId="13" applyNumberFormat="1" applyFont="1" applyFill="1" applyAlignment="1" applyProtection="1">
      <alignment horizontal="right" vertical="center"/>
    </xf>
    <xf numFmtId="0" fontId="0" fillId="0" borderId="0" xfId="7" applyNumberFormat="1" applyFont="1" applyFill="1" applyAlignment="1">
      <alignment vertical="center"/>
    </xf>
    <xf numFmtId="185" fontId="26" fillId="0" borderId="0" xfId="13" applyNumberFormat="1" applyFont="1" applyFill="1" applyAlignment="1" applyProtection="1">
      <alignment horizontal="center" vertical="center"/>
    </xf>
    <xf numFmtId="0" fontId="0" fillId="0" borderId="2" xfId="7" applyNumberFormat="1" applyFont="1" applyFill="1" applyBorder="1" applyAlignment="1" applyProtection="1">
      <alignment horizontal="center" vertical="center" wrapText="1"/>
    </xf>
    <xf numFmtId="0" fontId="0" fillId="0" borderId="3" xfId="7"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xf>
    <xf numFmtId="0" fontId="0" fillId="0" borderId="1" xfId="7" applyNumberFormat="1" applyFont="1" applyFill="1" applyBorder="1" applyAlignment="1" applyProtection="1">
      <alignment horizontal="center" vertical="center"/>
    </xf>
    <xf numFmtId="0" fontId="0" fillId="0" borderId="14" xfId="7"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2" xfId="7" applyNumberFormat="1" applyFont="1" applyFill="1" applyBorder="1" applyAlignment="1" applyProtection="1">
      <alignment horizontal="center" vertical="center"/>
    </xf>
    <xf numFmtId="49" fontId="11" fillId="0" borderId="2" xfId="7" applyNumberFormat="1" applyFont="1" applyFill="1" applyBorder="1" applyAlignment="1">
      <alignment horizontal="center" vertical="center" wrapText="1"/>
    </xf>
    <xf numFmtId="0" fontId="11" fillId="0" borderId="2" xfId="7" applyNumberFormat="1" applyFont="1" applyFill="1" applyBorder="1" applyAlignment="1">
      <alignment horizontal="center" vertical="center" wrapText="1"/>
    </xf>
    <xf numFmtId="49" fontId="27" fillId="0" borderId="2" xfId="7" applyNumberFormat="1" applyFont="1" applyFill="1" applyBorder="1" applyAlignment="1" applyProtection="1">
      <alignment horizontal="centerContinuous" vertical="center" wrapText="1"/>
    </xf>
    <xf numFmtId="49" fontId="11" fillId="0" borderId="0" xfId="13" applyNumberFormat="1" applyFont="1" applyFill="1" applyAlignment="1">
      <alignment horizontal="center" vertical="center" wrapText="1"/>
    </xf>
    <xf numFmtId="0" fontId="11" fillId="0" borderId="0" xfId="13" applyNumberFormat="1" applyFont="1" applyFill="1" applyAlignment="1">
      <alignment horizontal="center" vertical="center" wrapText="1"/>
    </xf>
    <xf numFmtId="185" fontId="11" fillId="0" borderId="0" xfId="13" applyNumberFormat="1" applyFont="1" applyFill="1" applyAlignment="1">
      <alignment horizontal="center" vertical="center"/>
    </xf>
    <xf numFmtId="185" fontId="11" fillId="0" borderId="0" xfId="13" applyNumberFormat="1" applyFont="1" applyFill="1" applyAlignment="1">
      <alignment horizontal="center" vertical="center" wrapText="1"/>
    </xf>
    <xf numFmtId="0" fontId="0" fillId="0" borderId="0" xfId="0" applyFill="1" applyAlignment="1">
      <alignment wrapText="1"/>
    </xf>
    <xf numFmtId="49" fontId="11" fillId="0" borderId="0" xfId="13" applyNumberFormat="1" applyFont="1" applyFill="1" applyAlignment="1">
      <alignment horizontal="center" vertical="center"/>
    </xf>
    <xf numFmtId="0" fontId="11" fillId="0" borderId="0" xfId="13" applyNumberFormat="1" applyFont="1" applyFill="1" applyAlignment="1">
      <alignment horizontal="center" vertical="center"/>
    </xf>
    <xf numFmtId="0" fontId="0" fillId="0" borderId="12" xfId="7" applyNumberFormat="1" applyFont="1" applyFill="1" applyBorder="1" applyAlignment="1" applyProtection="1">
      <alignment horizontal="center" vertical="center" wrapText="1"/>
    </xf>
    <xf numFmtId="181" fontId="0" fillId="0" borderId="2" xfId="0" applyNumberFormat="1" applyBorder="1" applyAlignment="1">
      <alignment horizontal="center" vertical="center" wrapText="1"/>
    </xf>
    <xf numFmtId="0" fontId="0" fillId="0" borderId="13" xfId="7" applyNumberFormat="1" applyFont="1" applyFill="1" applyBorder="1" applyAlignment="1" applyProtection="1">
      <alignment horizontal="center" vertical="center"/>
    </xf>
    <xf numFmtId="0" fontId="0" fillId="0" borderId="14" xfId="7" applyNumberFormat="1" applyFont="1" applyFill="1" applyBorder="1" applyAlignment="1" applyProtection="1">
      <alignment horizontal="center" vertical="center"/>
    </xf>
    <xf numFmtId="0" fontId="0" fillId="0" borderId="2" xfId="7" applyNumberFormat="1" applyFont="1" applyFill="1" applyBorder="1" applyAlignment="1" applyProtection="1">
      <alignment vertical="center"/>
    </xf>
    <xf numFmtId="0" fontId="0" fillId="0" borderId="2" xfId="7" applyNumberFormat="1" applyFont="1" applyFill="1" applyBorder="1" applyAlignment="1">
      <alignment vertical="center"/>
    </xf>
    <xf numFmtId="0" fontId="0" fillId="0" borderId="2" xfId="7" applyNumberFormat="1" applyFont="1" applyFill="1" applyBorder="1" applyAlignment="1">
      <alignment horizontal="center" vertical="center"/>
    </xf>
    <xf numFmtId="185" fontId="0" fillId="0" borderId="0" xfId="13" applyNumberFormat="1" applyFont="1" applyFill="1" applyAlignment="1">
      <alignment horizontal="center" vertical="center"/>
    </xf>
    <xf numFmtId="0" fontId="0" fillId="0" borderId="13" xfId="7" applyNumberFormat="1" applyFont="1" applyFill="1" applyBorder="1" applyAlignment="1" applyProtection="1">
      <alignment horizontal="center" vertical="center" wrapText="1"/>
    </xf>
    <xf numFmtId="0" fontId="0" fillId="0" borderId="4" xfId="7" applyNumberFormat="1" applyFont="1" applyFill="1" applyBorder="1" applyAlignment="1" applyProtection="1">
      <alignment horizontal="center" vertical="center" wrapText="1"/>
    </xf>
    <xf numFmtId="0" fontId="0" fillId="0" borderId="2" xfId="7" applyNumberFormat="1" applyFont="1" applyFill="1" applyBorder="1" applyAlignment="1">
      <alignment horizontal="center" vertical="center" wrapText="1"/>
    </xf>
    <xf numFmtId="0" fontId="0" fillId="0" borderId="3" xfId="7" applyNumberFormat="1" applyFont="1" applyFill="1" applyBorder="1" applyAlignment="1">
      <alignment horizontal="center" vertical="center" wrapText="1"/>
    </xf>
    <xf numFmtId="185" fontId="11" fillId="0" borderId="2" xfId="13" applyNumberFormat="1" applyFont="1" applyFill="1" applyBorder="1" applyAlignment="1">
      <alignment horizontal="center" vertical="center"/>
    </xf>
    <xf numFmtId="0" fontId="0" fillId="0" borderId="2" xfId="0" applyFill="1" applyBorder="1"/>
    <xf numFmtId="0" fontId="0" fillId="0" borderId="0" xfId="0" applyNumberFormat="1" applyFill="1" applyAlignment="1" applyProtection="1">
      <alignment horizontal="right" vertical="center"/>
    </xf>
    <xf numFmtId="176" fontId="11" fillId="0" borderId="0" xfId="7" applyNumberFormat="1" applyFont="1" applyFill="1" applyAlignment="1">
      <alignment horizontal="center" vertical="center"/>
    </xf>
    <xf numFmtId="0" fontId="11" fillId="0" borderId="0" xfId="7" applyNumberFormat="1" applyFont="1" applyFill="1" applyAlignment="1">
      <alignment horizontal="center" vertical="center"/>
    </xf>
    <xf numFmtId="0" fontId="28" fillId="0" borderId="0" xfId="3" applyNumberFormat="1" applyFont="1" applyFill="1" applyAlignment="1">
      <alignment horizontal="center" vertical="center"/>
    </xf>
    <xf numFmtId="0" fontId="1" fillId="0" borderId="0" xfId="7" applyNumberFormat="1" applyFont="1" applyFill="1" applyAlignment="1">
      <alignment horizontal="left" vertical="top" wrapText="1"/>
    </xf>
    <xf numFmtId="0" fontId="11" fillId="0" borderId="0" xfId="7" applyNumberFormat="1" applyFont="1" applyFill="1" applyAlignment="1">
      <alignment horizontal="right" vertical="center" wrapText="1"/>
    </xf>
    <xf numFmtId="0" fontId="1" fillId="0" borderId="0" xfId="7" applyNumberFormat="1" applyFont="1" applyFill="1" applyAlignment="1">
      <alignment horizontal="left" vertical="center" wrapText="1"/>
    </xf>
    <xf numFmtId="0" fontId="17" fillId="0" borderId="0" xfId="7" applyNumberFormat="1" applyFont="1" applyFill="1" applyAlignment="1" applyProtection="1">
      <alignment horizontal="center" vertical="center"/>
    </xf>
    <xf numFmtId="0" fontId="11" fillId="0" borderId="0" xfId="7" applyNumberFormat="1" applyFont="1" applyFill="1" applyAlignment="1">
      <alignment horizontal="left" vertical="center" wrapText="1"/>
    </xf>
    <xf numFmtId="0" fontId="11" fillId="0" borderId="2" xfId="7" applyNumberFormat="1" applyFont="1" applyFill="1" applyBorder="1" applyAlignment="1" applyProtection="1">
      <alignment horizontal="center" vertical="center" wrapText="1"/>
    </xf>
    <xf numFmtId="0" fontId="11" fillId="0" borderId="3" xfId="7" applyNumberFormat="1" applyFont="1" applyFill="1" applyBorder="1" applyAlignment="1" applyProtection="1">
      <alignment horizontal="center" vertical="center" wrapText="1"/>
    </xf>
    <xf numFmtId="186" fontId="11" fillId="0" borderId="2" xfId="7" applyNumberFormat="1" applyFont="1" applyFill="1" applyBorder="1" applyAlignment="1" applyProtection="1">
      <alignment horizontal="center" vertical="center" wrapText="1"/>
    </xf>
    <xf numFmtId="3" fontId="11" fillId="0" borderId="2" xfId="7" applyNumberFormat="1" applyFont="1" applyFill="1" applyBorder="1" applyAlignment="1">
      <alignment horizontal="center" vertical="center" wrapText="1"/>
    </xf>
    <xf numFmtId="0" fontId="0" fillId="0" borderId="2" xfId="0" applyFont="1" applyFill="1" applyBorder="1"/>
    <xf numFmtId="3" fontId="0" fillId="0" borderId="2" xfId="0" applyNumberFormat="1" applyFont="1" applyFill="1" applyBorder="1"/>
    <xf numFmtId="0" fontId="11" fillId="0" borderId="0" xfId="7" applyNumberFormat="1" applyFont="1" applyFill="1" applyAlignment="1" applyProtection="1">
      <alignment vertical="center" wrapText="1"/>
    </xf>
    <xf numFmtId="0" fontId="11" fillId="0" borderId="0" xfId="7" applyNumberFormat="1" applyFont="1" applyFill="1" applyAlignment="1">
      <alignment horizontal="centerContinuous" vertical="center"/>
    </xf>
    <xf numFmtId="0" fontId="11" fillId="0" borderId="0" xfId="7" applyNumberFormat="1" applyFont="1" applyFill="1" applyAlignment="1" applyProtection="1">
      <alignment horizontal="right" wrapText="1"/>
    </xf>
    <xf numFmtId="0" fontId="11" fillId="0" borderId="1" xfId="7" applyNumberFormat="1" applyFont="1" applyFill="1" applyBorder="1" applyAlignment="1" applyProtection="1">
      <alignment horizontal="right" wrapText="1"/>
    </xf>
    <xf numFmtId="0" fontId="11" fillId="0" borderId="0" xfId="7" applyNumberFormat="1" applyFont="1" applyFill="1" applyAlignment="1" applyProtection="1">
      <alignment horizontal="center" wrapText="1"/>
    </xf>
    <xf numFmtId="0" fontId="0" fillId="0" borderId="4" xfId="0" applyNumberFormat="1" applyFont="1" applyFill="1" applyBorder="1" applyAlignment="1" applyProtection="1">
      <alignment horizontal="center" vertical="center" wrapText="1"/>
    </xf>
    <xf numFmtId="0" fontId="11" fillId="0" borderId="12" xfId="7" applyNumberFormat="1" applyFont="1" applyFill="1" applyBorder="1" applyAlignment="1" applyProtection="1">
      <alignment horizontal="center" vertical="center" wrapText="1"/>
    </xf>
    <xf numFmtId="0" fontId="11" fillId="0" borderId="14" xfId="7" applyNumberFormat="1" applyFont="1" applyFill="1" applyBorder="1" applyAlignment="1" applyProtection="1">
      <alignment horizontal="center" vertical="center" wrapText="1"/>
    </xf>
    <xf numFmtId="186" fontId="0" fillId="0" borderId="2" xfId="7" applyNumberFormat="1" applyFont="1" applyFill="1" applyBorder="1" applyAlignment="1" applyProtection="1">
      <alignment horizontal="center" vertical="center" wrapText="1"/>
    </xf>
    <xf numFmtId="186" fontId="11" fillId="0" borderId="3" xfId="7" applyNumberFormat="1" applyFont="1" applyFill="1" applyBorder="1" applyAlignment="1" applyProtection="1">
      <alignment horizontal="center" vertical="center" wrapText="1"/>
    </xf>
    <xf numFmtId="0" fontId="11" fillId="0" borderId="0" xfId="7" applyNumberFormat="1" applyFont="1" applyFill="1" applyAlignment="1" applyProtection="1">
      <alignment horizontal="right" vertical="center"/>
    </xf>
    <xf numFmtId="0" fontId="11" fillId="0" borderId="1" xfId="7" applyNumberFormat="1" applyFont="1" applyFill="1" applyBorder="1" applyAlignment="1" applyProtection="1">
      <alignment horizontal="right" vertical="center"/>
    </xf>
    <xf numFmtId="0" fontId="11" fillId="0" borderId="0" xfId="7" applyNumberFormat="1" applyFont="1" applyFill="1" applyAlignment="1">
      <alignment horizontal="center" vertical="center" wrapText="1"/>
    </xf>
    <xf numFmtId="0" fontId="17" fillId="0" borderId="0" xfId="7" applyNumberFormat="1" applyFont="1" applyFill="1" applyAlignment="1" applyProtection="1">
      <alignment horizontal="center" vertical="center" wrapText="1"/>
    </xf>
    <xf numFmtId="49" fontId="11" fillId="0" borderId="0" xfId="7" applyNumberFormat="1" applyFont="1" applyFill="1" applyAlignment="1">
      <alignment vertical="center"/>
    </xf>
    <xf numFmtId="0" fontId="11" fillId="0" borderId="2" xfId="7" applyNumberFormat="1" applyFont="1" applyFill="1" applyBorder="1" applyAlignment="1" applyProtection="1">
      <alignment horizontal="center" vertical="center"/>
    </xf>
    <xf numFmtId="0" fontId="11" fillId="0" borderId="3" xfId="7" applyNumberFormat="1" applyFont="1" applyFill="1" applyBorder="1" applyAlignment="1">
      <alignment horizontal="center" vertical="center" wrapText="1"/>
    </xf>
    <xf numFmtId="182" fontId="11" fillId="0" borderId="2" xfId="7" applyNumberFormat="1" applyFont="1" applyFill="1" applyBorder="1" applyAlignment="1">
      <alignment horizontal="center" vertical="center" wrapText="1"/>
    </xf>
    <xf numFmtId="49" fontId="11" fillId="0" borderId="0" xfId="7" applyNumberFormat="1" applyFont="1" applyFill="1" applyAlignment="1">
      <alignment horizontal="center" vertical="center"/>
    </xf>
    <xf numFmtId="0" fontId="11" fillId="0" borderId="0" xfId="7" applyNumberFormat="1" applyFont="1" applyFill="1" applyAlignment="1">
      <alignment horizontal="left" vertical="center"/>
    </xf>
    <xf numFmtId="176" fontId="11" fillId="0" borderId="0" xfId="7" applyNumberFormat="1" applyFont="1" applyFill="1" applyAlignment="1">
      <alignment vertical="center"/>
    </xf>
    <xf numFmtId="176" fontId="11" fillId="0" borderId="14" xfId="7" applyNumberFormat="1" applyFont="1" applyFill="1" applyBorder="1" applyAlignment="1" applyProtection="1">
      <alignment horizontal="center" vertical="center" wrapText="1"/>
    </xf>
    <xf numFmtId="176" fontId="11" fillId="0" borderId="2" xfId="7" applyNumberFormat="1" applyFont="1" applyFill="1" applyBorder="1" applyAlignment="1" applyProtection="1">
      <alignment horizontal="center" vertical="center" wrapText="1"/>
    </xf>
    <xf numFmtId="0" fontId="0" fillId="0" borderId="0" xfId="7" applyNumberFormat="1" applyFont="1" applyFill="1" applyAlignment="1">
      <alignment horizontal="right" vertical="center"/>
    </xf>
    <xf numFmtId="0" fontId="11" fillId="0" borderId="0" xfId="7" applyNumberFormat="1" applyFont="1" applyFill="1" applyAlignment="1">
      <alignment vertical="center"/>
    </xf>
    <xf numFmtId="0" fontId="11" fillId="0" borderId="4" xfId="7" applyNumberFormat="1" applyFont="1" applyFill="1" applyBorder="1" applyAlignment="1" applyProtection="1">
      <alignment horizontal="center" vertical="center" wrapText="1"/>
    </xf>
    <xf numFmtId="0" fontId="0" fillId="0" borderId="14" xfId="7" applyNumberFormat="1" applyFont="1" applyFill="1" applyBorder="1" applyAlignment="1">
      <alignment horizontal="center" vertical="center" wrapText="1"/>
    </xf>
    <xf numFmtId="0" fontId="0" fillId="0" borderId="0" xfId="7" applyNumberFormat="1" applyFont="1" applyFill="1" applyAlignment="1">
      <alignment horizontal="centerContinuous" vertical="center"/>
    </xf>
    <xf numFmtId="0" fontId="0" fillId="0" borderId="2" xfId="0" applyBorder="1"/>
    <xf numFmtId="3" fontId="11" fillId="0" borderId="2" xfId="7" applyNumberFormat="1" applyFont="1" applyFill="1" applyBorder="1" applyAlignment="1" applyProtection="1">
      <alignment horizontal="centerContinuous" vertical="center" wrapText="1"/>
    </xf>
    <xf numFmtId="3" fontId="11" fillId="0" borderId="2" xfId="7" applyNumberFormat="1" applyFont="1" applyFill="1" applyBorder="1" applyAlignment="1" applyProtection="1">
      <alignment horizontal="center" vertical="center" wrapText="1"/>
    </xf>
    <xf numFmtId="0" fontId="11" fillId="0" borderId="5" xfId="7" applyNumberFormat="1" applyFont="1" applyFill="1" applyBorder="1" applyAlignment="1" applyProtection="1">
      <alignment horizontal="center" vertical="center" wrapText="1"/>
    </xf>
    <xf numFmtId="0" fontId="11" fillId="0" borderId="6" xfId="7" applyNumberFormat="1" applyFont="1" applyFill="1" applyBorder="1" applyAlignment="1" applyProtection="1">
      <alignment horizontal="center" vertical="center" wrapText="1"/>
    </xf>
    <xf numFmtId="49" fontId="11" fillId="0" borderId="2" xfId="7" applyNumberFormat="1" applyFont="1" applyFill="1" applyBorder="1" applyAlignment="1" applyProtection="1">
      <alignment horizontal="center" vertical="center" wrapText="1"/>
    </xf>
    <xf numFmtId="0" fontId="11" fillId="0" borderId="0" xfId="7" applyNumberFormat="1" applyFont="1" applyFill="1" applyAlignment="1">
      <alignment horizontal="right"/>
    </xf>
    <xf numFmtId="0" fontId="0" fillId="0" borderId="0" xfId="0" applyAlignment="1">
      <alignment horizontal="right"/>
    </xf>
    <xf numFmtId="0" fontId="18"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right" vertical="center"/>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0" fontId="11" fillId="0" borderId="5" xfId="7" applyNumberFormat="1" applyFont="1" applyFill="1" applyBorder="1" applyAlignment="1">
      <alignment horizontal="center" vertical="center" wrapText="1"/>
    </xf>
    <xf numFmtId="0" fontId="11" fillId="0" borderId="4" xfId="7" applyNumberFormat="1" applyFont="1" applyFill="1" applyBorder="1" applyAlignment="1">
      <alignment horizontal="center" vertical="center" wrapText="1"/>
    </xf>
    <xf numFmtId="176" fontId="11" fillId="0" borderId="9" xfId="7" applyNumberFormat="1" applyFont="1" applyFill="1" applyBorder="1" applyAlignment="1" applyProtection="1">
      <alignment horizontal="center" vertical="center" wrapText="1"/>
    </xf>
    <xf numFmtId="0" fontId="11" fillId="0" borderId="0" xfId="7" applyNumberFormat="1" applyFont="1" applyFill="1" applyAlignment="1">
      <alignment horizontal="right" vertical="center"/>
    </xf>
    <xf numFmtId="0" fontId="0" fillId="0" borderId="12" xfId="7" applyNumberFormat="1" applyFont="1" applyFill="1" applyBorder="1" applyAlignment="1">
      <alignment horizontal="center" vertical="center" wrapText="1"/>
    </xf>
    <xf numFmtId="0" fontId="0" fillId="0" borderId="3" xfId="0" applyNumberFormat="1" applyFont="1" applyFill="1" applyBorder="1" applyAlignment="1" applyProtection="1">
      <alignment horizontal="center" vertical="center" wrapText="1"/>
    </xf>
    <xf numFmtId="181" fontId="11" fillId="0" borderId="2" xfId="7" applyNumberFormat="1" applyFont="1" applyFill="1" applyBorder="1" applyAlignment="1">
      <alignment horizontal="center" vertical="center" wrapText="1"/>
    </xf>
    <xf numFmtId="0" fontId="11" fillId="0" borderId="6" xfId="7" applyNumberFormat="1" applyFont="1" applyFill="1" applyBorder="1" applyAlignment="1">
      <alignment horizontal="center" vertical="center" wrapText="1"/>
    </xf>
    <xf numFmtId="0" fontId="11" fillId="0" borderId="9" xfId="7" applyNumberFormat="1" applyFont="1" applyFill="1" applyBorder="1" applyAlignment="1">
      <alignment horizontal="center" vertical="center" wrapText="1"/>
    </xf>
    <xf numFmtId="0" fontId="11" fillId="0" borderId="14" xfId="7" applyNumberFormat="1" applyFont="1" applyFill="1" applyBorder="1" applyAlignment="1">
      <alignment horizontal="center" vertical="center" wrapText="1"/>
    </xf>
    <xf numFmtId="181" fontId="0" fillId="0" borderId="2" xfId="7" applyNumberFormat="1" applyFont="1" applyFill="1" applyBorder="1" applyAlignment="1">
      <alignment horizontal="center" vertical="center" wrapText="1"/>
    </xf>
    <xf numFmtId="0" fontId="11" fillId="0" borderId="0" xfId="7" applyNumberFormat="1" applyFont="1" applyFill="1" applyAlignment="1" applyProtection="1">
      <alignment horizontal="right" vertical="center" wrapText="1"/>
    </xf>
    <xf numFmtId="0" fontId="11" fillId="0" borderId="6" xfId="7" applyNumberFormat="1" applyFont="1" applyFill="1" applyBorder="1" applyAlignment="1" applyProtection="1">
      <alignment horizontal="right" vertical="center" wrapText="1"/>
    </xf>
    <xf numFmtId="0" fontId="11" fillId="0" borderId="9" xfId="7" applyNumberFormat="1" applyFont="1" applyFill="1" applyBorder="1" applyAlignment="1" applyProtection="1">
      <alignment horizontal="right" vertical="center" wrapText="1"/>
    </xf>
    <xf numFmtId="0" fontId="11" fillId="0" borderId="14" xfId="7" applyNumberFormat="1" applyFont="1" applyFill="1" applyBorder="1" applyAlignment="1" applyProtection="1">
      <alignment horizontal="right" vertical="center" wrapText="1"/>
    </xf>
    <xf numFmtId="0" fontId="0" fillId="0" borderId="0" xfId="7" applyNumberFormat="1" applyFont="1" applyFill="1" applyAlignment="1">
      <alignment horizontal="center" vertical="center"/>
    </xf>
    <xf numFmtId="0" fontId="11" fillId="0" borderId="0" xfId="7" applyNumberFormat="1" applyFont="1" applyAlignment="1">
      <alignment horizontal="right" vertical="center" wrapText="1"/>
    </xf>
    <xf numFmtId="0" fontId="11" fillId="0" borderId="0" xfId="7" applyNumberFormat="1" applyFont="1" applyAlignment="1">
      <alignment horizontal="left" vertical="center" wrapText="1"/>
    </xf>
    <xf numFmtId="0" fontId="11" fillId="0" borderId="0" xfId="7" applyNumberFormat="1" applyFont="1" applyAlignment="1">
      <alignment horizontal="center" vertical="center" wrapText="1"/>
    </xf>
    <xf numFmtId="49" fontId="0" fillId="0" borderId="2" xfId="0" applyNumberFormat="1" applyFill="1" applyBorder="1" applyAlignment="1">
      <alignment horizontal="left" vertical="center"/>
    </xf>
    <xf numFmtId="0" fontId="0" fillId="0" borderId="2" xfId="0" applyNumberFormat="1" applyFill="1" applyBorder="1" applyAlignment="1">
      <alignment horizontal="left" vertical="center"/>
    </xf>
    <xf numFmtId="182" fontId="0" fillId="0" borderId="2" xfId="0" applyNumberFormat="1" applyFill="1" applyBorder="1" applyAlignment="1">
      <alignment horizontal="center" vertical="center"/>
    </xf>
    <xf numFmtId="0" fontId="0" fillId="0" borderId="0" xfId="7" applyNumberFormat="1" applyFont="1" applyAlignment="1">
      <alignment vertical="center"/>
    </xf>
    <xf numFmtId="0" fontId="11" fillId="0" borderId="0" xfId="7" applyNumberFormat="1" applyFont="1" applyAlignment="1">
      <alignment horizontal="centerContinuous" vertical="center"/>
    </xf>
    <xf numFmtId="0" fontId="11" fillId="0" borderId="1" xfId="7" applyNumberFormat="1" applyFont="1" applyFill="1" applyBorder="1" applyAlignment="1">
      <alignment horizontal="right" vertical="center" wrapText="1"/>
    </xf>
    <xf numFmtId="3" fontId="0" fillId="0" borderId="2" xfId="7" applyNumberFormat="1" applyFont="1" applyFill="1" applyBorder="1" applyAlignment="1">
      <alignment horizontal="center" vertical="center" wrapText="1"/>
    </xf>
    <xf numFmtId="0" fontId="0" fillId="2" borderId="0" xfId="0" applyFill="1"/>
    <xf numFmtId="49" fontId="0" fillId="0" borderId="2" xfId="0" applyNumberFormat="1" applyFill="1" applyBorder="1"/>
    <xf numFmtId="182" fontId="0" fillId="0" borderId="2" xfId="0" applyNumberFormat="1" applyFill="1" applyBorder="1"/>
    <xf numFmtId="182" fontId="0" fillId="0" borderId="2" xfId="0" applyNumberFormat="1" applyFont="1" applyFill="1" applyBorder="1" applyAlignment="1">
      <alignment horizontal="center" vertical="center"/>
    </xf>
    <xf numFmtId="0" fontId="0" fillId="0" borderId="2" xfId="0" applyNumberFormat="1" applyFill="1" applyBorder="1" applyAlignment="1">
      <alignment horizontal="left" vertical="center" wrapText="1"/>
    </xf>
    <xf numFmtId="0" fontId="0" fillId="0" borderId="13" xfId="0" applyBorder="1" applyAlignment="1">
      <alignment horizontal="left" vertical="center" wrapText="1"/>
    </xf>
    <xf numFmtId="182" fontId="0" fillId="2" borderId="2" xfId="0" applyNumberFormat="1" applyFill="1" applyBorder="1" applyAlignment="1">
      <alignment horizontal="center"/>
    </xf>
    <xf numFmtId="182" fontId="0" fillId="0" borderId="2" xfId="0" applyNumberFormat="1" applyFill="1" applyBorder="1" applyAlignment="1">
      <alignment horizontal="center" vertical="center" wrapText="1"/>
    </xf>
    <xf numFmtId="187" fontId="0" fillId="0" borderId="2" xfId="0" applyNumberFormat="1" applyFill="1" applyBorder="1" applyAlignment="1">
      <alignment horizontal="center" vertical="center" wrapText="1"/>
    </xf>
    <xf numFmtId="49" fontId="0" fillId="0" borderId="2" xfId="0" applyNumberFormat="1" applyFill="1" applyBorder="1" applyAlignment="1">
      <alignment horizontal="left" vertical="center" wrapText="1"/>
    </xf>
    <xf numFmtId="181" fontId="0" fillId="0" borderId="2" xfId="0" applyNumberFormat="1" applyFill="1" applyBorder="1" applyAlignment="1">
      <alignment horizontal="center" vertical="center" wrapText="1"/>
    </xf>
    <xf numFmtId="49" fontId="0" fillId="0" borderId="13" xfId="0" applyNumberFormat="1" applyBorder="1" applyAlignment="1">
      <alignment horizontal="left" vertical="center" wrapText="1"/>
    </xf>
    <xf numFmtId="49" fontId="0" fillId="0" borderId="2" xfId="0" applyNumberFormat="1" applyFont="1" applyFill="1" applyBorder="1" applyAlignment="1">
      <alignment horizontal="left" vertical="center"/>
    </xf>
    <xf numFmtId="49" fontId="0" fillId="0" borderId="2" xfId="60" applyNumberFormat="1" applyFont="1" applyFill="1" applyBorder="1" applyAlignment="1" applyProtection="1">
      <alignment horizontal="left" vertical="center"/>
    </xf>
    <xf numFmtId="182" fontId="0" fillId="2" borderId="2" xfId="0" applyNumberFormat="1" applyFont="1" applyFill="1" applyBorder="1" applyAlignment="1">
      <alignment horizontal="center" vertical="center" wrapText="1"/>
    </xf>
    <xf numFmtId="49" fontId="0" fillId="0" borderId="2" xfId="0" applyNumberFormat="1" applyFont="1" applyFill="1" applyBorder="1" applyAlignment="1">
      <alignment horizontal="left" vertical="center" wrapText="1"/>
    </xf>
    <xf numFmtId="49" fontId="0" fillId="0" borderId="2" xfId="7" applyNumberFormat="1" applyFont="1" applyFill="1" applyBorder="1" applyAlignment="1" applyProtection="1">
      <alignment horizontal="left" vertical="center" wrapText="1"/>
    </xf>
    <xf numFmtId="0" fontId="11" fillId="0" borderId="0" xfId="7" applyNumberFormat="1" applyFont="1" applyFill="1" applyBorder="1" applyAlignment="1" applyProtection="1">
      <alignment horizontal="right" vertical="center"/>
    </xf>
    <xf numFmtId="182" fontId="0" fillId="0" borderId="2" xfId="0" applyNumberFormat="1" applyFill="1" applyBorder="1" applyAlignment="1">
      <alignment wrapText="1"/>
    </xf>
    <xf numFmtId="0" fontId="0" fillId="2" borderId="0" xfId="0" applyFill="1" applyAlignment="1">
      <alignment vertical="center"/>
    </xf>
    <xf numFmtId="0" fontId="0" fillId="0" borderId="0" xfId="0" applyFill="1" applyBorder="1"/>
    <xf numFmtId="0" fontId="0" fillId="2" borderId="2" xfId="0" applyNumberFormat="1" applyFill="1" applyBorder="1" applyAlignment="1">
      <alignment horizontal="left" vertical="center" wrapText="1"/>
    </xf>
    <xf numFmtId="0" fontId="11" fillId="0" borderId="0" xfId="7" applyNumberFormat="1" applyFont="1" applyFill="1" applyBorder="1" applyAlignment="1" applyProtection="1">
      <alignment vertical="center" wrapText="1"/>
    </xf>
    <xf numFmtId="0" fontId="17" fillId="0" borderId="0" xfId="7"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49" fontId="29" fillId="2" borderId="2" xfId="0" applyNumberFormat="1" applyFont="1" applyFill="1" applyBorder="1" applyAlignment="1">
      <alignment vertical="center" wrapText="1"/>
    </xf>
    <xf numFmtId="49" fontId="30" fillId="2" borderId="2" xfId="7" applyNumberFormat="1" applyFont="1" applyFill="1" applyBorder="1" applyAlignment="1">
      <alignment vertical="center" wrapText="1"/>
    </xf>
    <xf numFmtId="49" fontId="29" fillId="2" borderId="2" xfId="0" applyNumberFormat="1" applyFont="1" applyFill="1" applyBorder="1" applyAlignment="1">
      <alignment vertical="center"/>
    </xf>
    <xf numFmtId="49" fontId="29" fillId="2" borderId="2" xfId="0" applyNumberFormat="1" applyFont="1" applyFill="1" applyBorder="1" applyAlignment="1">
      <alignment horizontal="left" vertical="center" wrapText="1" indent="1"/>
    </xf>
    <xf numFmtId="49" fontId="29" fillId="2" borderId="2" xfId="0" applyNumberFormat="1" applyFont="1" applyFill="1" applyBorder="1" applyAlignment="1">
      <alignment horizontal="left" vertical="center" wrapText="1" indent="2"/>
    </xf>
    <xf numFmtId="49" fontId="30" fillId="2" borderId="2" xfId="7" applyNumberFormat="1" applyFont="1" applyFill="1" applyBorder="1" applyAlignment="1">
      <alignment horizontal="left" vertical="center" wrapText="1" indent="2"/>
    </xf>
    <xf numFmtId="49" fontId="0" fillId="0" borderId="6" xfId="0" applyNumberFormat="1" applyFont="1" applyFill="1" applyBorder="1" applyAlignment="1">
      <alignment horizontal="left" vertical="center"/>
    </xf>
    <xf numFmtId="49" fontId="0" fillId="0" borderId="6" xfId="60" applyNumberFormat="1" applyFont="1" applyFill="1" applyBorder="1" applyAlignment="1" applyProtection="1">
      <alignment horizontal="left" vertical="center"/>
    </xf>
    <xf numFmtId="49" fontId="0" fillId="0" borderId="14" xfId="0" applyNumberFormat="1" applyFont="1" applyFill="1" applyBorder="1" applyAlignment="1">
      <alignment horizontal="left" vertical="center" wrapText="1"/>
    </xf>
    <xf numFmtId="49" fontId="0" fillId="0" borderId="14" xfId="7" applyNumberFormat="1" applyFont="1" applyFill="1" applyBorder="1" applyAlignment="1" applyProtection="1">
      <alignment horizontal="left" vertical="center" wrapText="1"/>
    </xf>
    <xf numFmtId="3" fontId="0" fillId="2" borderId="2" xfId="0" applyNumberFormat="1" applyFill="1" applyBorder="1" applyAlignment="1">
      <alignment horizontal="center" vertical="center" wrapText="1"/>
    </xf>
    <xf numFmtId="0" fontId="0" fillId="0" borderId="0" xfId="0" applyFill="1" applyAlignment="1">
      <alignment horizontal="center"/>
    </xf>
    <xf numFmtId="0" fontId="0" fillId="2" borderId="0" xfId="0" applyFill="1" applyAlignment="1">
      <alignment horizontal="center"/>
    </xf>
    <xf numFmtId="49" fontId="0" fillId="0" borderId="2" xfId="0" applyNumberFormat="1" applyFill="1" applyBorder="1" applyAlignment="1">
      <alignment horizontal="center" vertical="center" wrapText="1"/>
    </xf>
    <xf numFmtId="0" fontId="0" fillId="0" borderId="2" xfId="0" applyNumberFormat="1" applyFill="1" applyBorder="1" applyAlignment="1">
      <alignment horizontal="center" vertical="center" wrapText="1"/>
    </xf>
    <xf numFmtId="182" fontId="0" fillId="0" borderId="2" xfId="7" applyNumberFormat="1" applyFont="1" applyFill="1" applyBorder="1" applyAlignment="1">
      <alignment horizontal="center" vertical="center" wrapText="1"/>
    </xf>
    <xf numFmtId="182" fontId="11" fillId="0" borderId="2" xfId="7" applyNumberFormat="1" applyFont="1" applyFill="1" applyBorder="1" applyAlignment="1" applyProtection="1">
      <alignment horizontal="center" vertical="center" wrapText="1"/>
    </xf>
    <xf numFmtId="187" fontId="0" fillId="2" borderId="2" xfId="0" applyNumberFormat="1" applyFill="1" applyBorder="1" applyAlignment="1">
      <alignment horizontal="center" vertical="center" wrapText="1"/>
    </xf>
    <xf numFmtId="3" fontId="0" fillId="0" borderId="6" xfId="0" applyNumberFormat="1" applyFill="1" applyBorder="1" applyAlignment="1">
      <alignment horizontal="center" vertical="center" wrapText="1"/>
    </xf>
    <xf numFmtId="176" fontId="11" fillId="0" borderId="2" xfId="7" applyNumberFormat="1" applyFont="1" applyFill="1" applyBorder="1" applyAlignment="1">
      <alignment horizontal="center" vertical="center"/>
    </xf>
    <xf numFmtId="0" fontId="0" fillId="0" borderId="5" xfId="7" applyNumberFormat="1" applyFont="1" applyFill="1" applyBorder="1" applyAlignment="1">
      <alignment horizontal="center" vertical="center" wrapText="1"/>
    </xf>
    <xf numFmtId="0" fontId="0" fillId="2" borderId="0" xfId="7" applyNumberFormat="1" applyFont="1" applyFill="1" applyAlignment="1">
      <alignment horizontal="center" vertical="center"/>
    </xf>
    <xf numFmtId="0" fontId="0" fillId="2" borderId="0" xfId="7" applyNumberFormat="1" applyFont="1" applyFill="1" applyAlignment="1">
      <alignment vertical="center"/>
    </xf>
    <xf numFmtId="3" fontId="13" fillId="0" borderId="2" xfId="0" applyNumberFormat="1" applyFont="1" applyFill="1" applyBorder="1" applyAlignment="1">
      <alignment horizontal="center" vertical="center" wrapText="1"/>
    </xf>
    <xf numFmtId="4" fontId="13" fillId="0" borderId="2" xfId="0" applyNumberFormat="1" applyFont="1" applyFill="1" applyBorder="1" applyAlignment="1">
      <alignment horizontal="center" vertical="center" wrapText="1"/>
    </xf>
    <xf numFmtId="182" fontId="30" fillId="0" borderId="2" xfId="7" applyNumberFormat="1" applyFont="1" applyFill="1" applyBorder="1" applyAlignment="1">
      <alignment horizontal="right" vertical="center" wrapText="1"/>
    </xf>
    <xf numFmtId="0" fontId="0" fillId="2" borderId="2" xfId="0" applyFill="1" applyBorder="1"/>
    <xf numFmtId="49" fontId="0" fillId="0" borderId="3" xfId="60" applyNumberFormat="1" applyFont="1" applyFill="1" applyBorder="1" applyAlignment="1" applyProtection="1">
      <alignment horizontal="left" vertical="center"/>
    </xf>
    <xf numFmtId="182" fontId="11" fillId="0" borderId="4" xfId="7" applyNumberFormat="1" applyFont="1" applyFill="1" applyBorder="1" applyAlignment="1" applyProtection="1">
      <alignment horizontal="center" vertical="center" wrapText="1"/>
    </xf>
    <xf numFmtId="49" fontId="0" fillId="0" borderId="12" xfId="60" applyNumberFormat="1" applyFont="1" applyFill="1" applyBorder="1" applyAlignment="1" applyProtection="1">
      <alignment horizontal="left" vertical="center"/>
    </xf>
    <xf numFmtId="0" fontId="13" fillId="0" borderId="2" xfId="0" applyFont="1" applyFill="1" applyBorder="1"/>
    <xf numFmtId="0" fontId="0" fillId="0" borderId="2" xfId="7" applyNumberFormat="1" applyFont="1" applyFill="1" applyBorder="1" applyAlignment="1">
      <alignment horizontal="centerContinuous" vertical="center"/>
    </xf>
    <xf numFmtId="0" fontId="17" fillId="0" borderId="0" xfId="0" applyFont="1" applyAlignment="1">
      <alignment horizontal="center" vertical="center"/>
    </xf>
    <xf numFmtId="0" fontId="11" fillId="0" borderId="0" xfId="0" applyFont="1" applyAlignment="1">
      <alignment horizontal="right" vertical="center"/>
    </xf>
    <xf numFmtId="0" fontId="17" fillId="0" borderId="0" xfId="0" applyFont="1" applyAlignment="1">
      <alignment vertical="center"/>
    </xf>
    <xf numFmtId="0" fontId="25" fillId="0" borderId="0" xfId="0" applyFont="1" applyFill="1"/>
    <xf numFmtId="0" fontId="23" fillId="2" borderId="3" xfId="0" applyNumberFormat="1" applyFont="1" applyFill="1" applyBorder="1" applyAlignment="1" applyProtection="1">
      <alignment horizontal="center" vertical="center"/>
    </xf>
    <xf numFmtId="0" fontId="23" fillId="2" borderId="4" xfId="0" applyNumberFormat="1" applyFont="1" applyFill="1" applyBorder="1" applyAlignment="1" applyProtection="1">
      <alignment horizontal="center" vertical="center"/>
    </xf>
    <xf numFmtId="0" fontId="25" fillId="2" borderId="7" xfId="0" applyFont="1" applyFill="1" applyBorder="1" applyAlignment="1">
      <alignment horizontal="center" vertical="center"/>
    </xf>
    <xf numFmtId="0" fontId="25" fillId="2" borderId="15" xfId="0" applyFont="1" applyFill="1" applyBorder="1" applyAlignment="1">
      <alignment horizontal="center" vertical="center"/>
    </xf>
    <xf numFmtId="0" fontId="25" fillId="2" borderId="8" xfId="0" applyFont="1" applyFill="1" applyBorder="1" applyAlignment="1">
      <alignment horizontal="center" vertical="center"/>
    </xf>
    <xf numFmtId="0" fontId="23" fillId="2" borderId="2" xfId="0" applyNumberFormat="1" applyFont="1" applyFill="1" applyBorder="1" applyAlignment="1" applyProtection="1">
      <alignment horizontal="center" vertical="center" wrapText="1"/>
    </xf>
    <xf numFmtId="0" fontId="25" fillId="2" borderId="2" xfId="0" applyFont="1" applyFill="1" applyBorder="1" applyAlignment="1">
      <alignment horizontal="center"/>
    </xf>
    <xf numFmtId="0" fontId="25" fillId="2" borderId="17" xfId="0" applyFont="1" applyFill="1" applyBorder="1" applyAlignment="1">
      <alignment horizontal="center"/>
    </xf>
    <xf numFmtId="0" fontId="23" fillId="2" borderId="2" xfId="0" applyNumberFormat="1" applyFont="1" applyFill="1" applyBorder="1" applyAlignment="1" applyProtection="1">
      <alignment vertical="center"/>
    </xf>
    <xf numFmtId="182" fontId="0" fillId="2" borderId="2" xfId="0" applyNumberFormat="1" applyFill="1" applyBorder="1" applyAlignment="1">
      <alignment horizontal="center" vertical="center"/>
    </xf>
    <xf numFmtId="0" fontId="23" fillId="2" borderId="17" xfId="0" applyNumberFormat="1" applyFont="1" applyFill="1" applyBorder="1" applyAlignment="1" applyProtection="1">
      <alignment vertical="center"/>
    </xf>
    <xf numFmtId="182" fontId="0" fillId="2" borderId="17" xfId="0" applyNumberFormat="1" applyFill="1" applyBorder="1" applyAlignment="1">
      <alignment vertical="center"/>
    </xf>
    <xf numFmtId="182" fontId="0" fillId="2" borderId="17" xfId="0" applyNumberFormat="1" applyFill="1" applyBorder="1" applyAlignment="1">
      <alignment vertical="center" wrapText="1"/>
    </xf>
    <xf numFmtId="0" fontId="23" fillId="2" borderId="17" xfId="0" applyNumberFormat="1" applyFont="1" applyFill="1" applyBorder="1" applyAlignment="1" applyProtection="1">
      <alignment horizontal="left" vertical="center" wrapText="1"/>
    </xf>
    <xf numFmtId="188" fontId="0" fillId="0" borderId="2" xfId="0" applyNumberFormat="1" applyFill="1" applyBorder="1" applyAlignment="1">
      <alignment horizontal="center" vertical="center"/>
    </xf>
    <xf numFmtId="0" fontId="25" fillId="0" borderId="17" xfId="0" applyFont="1" applyFill="1" applyBorder="1" applyAlignment="1">
      <alignment horizontal="center" vertical="center"/>
    </xf>
    <xf numFmtId="182" fontId="0" fillId="0" borderId="2" xfId="0" applyNumberFormat="1" applyFill="1" applyBorder="1" applyAlignment="1">
      <alignment vertical="center" wrapText="1"/>
    </xf>
    <xf numFmtId="0" fontId="11" fillId="0" borderId="0" xfId="7" applyNumberFormat="1" applyFont="1" applyFill="1" applyAlignment="1">
      <alignment horizontal="centerContinuous" vertical="center" wrapText="1"/>
    </xf>
    <xf numFmtId="0" fontId="11" fillId="0" borderId="1" xfId="7" applyNumberFormat="1" applyFont="1" applyFill="1" applyBorder="1" applyAlignment="1">
      <alignment horizontal="left" vertical="center" wrapText="1"/>
    </xf>
    <xf numFmtId="182" fontId="11" fillId="0" borderId="14" xfId="7" applyNumberFormat="1" applyFont="1" applyFill="1" applyBorder="1" applyAlignment="1">
      <alignment horizontal="center" vertical="center" wrapText="1"/>
    </xf>
    <xf numFmtId="0" fontId="0" fillId="0" borderId="2" xfId="0" applyFill="1" applyBorder="1" applyAlignment="1">
      <alignment horizontal="center" vertical="center"/>
    </xf>
    <xf numFmtId="0" fontId="11" fillId="0" borderId="12" xfId="7" applyNumberFormat="1" applyFont="1" applyFill="1" applyBorder="1" applyAlignment="1">
      <alignment horizontal="center" vertical="center" wrapText="1"/>
    </xf>
    <xf numFmtId="49" fontId="0" fillId="0" borderId="2" xfId="7" applyNumberFormat="1" applyFont="1" applyFill="1" applyBorder="1" applyAlignment="1">
      <alignment horizontal="center" vertical="center" wrapText="1"/>
    </xf>
    <xf numFmtId="0" fontId="23" fillId="0" borderId="0" xfId="0" applyNumberFormat="1" applyFont="1" applyFill="1" applyAlignment="1" applyProtection="1">
      <alignment vertical="center"/>
    </xf>
    <xf numFmtId="0" fontId="24" fillId="0" borderId="0" xfId="0" applyNumberFormat="1" applyFont="1" applyFill="1" applyAlignment="1" applyProtection="1">
      <alignment horizontal="centerContinuous" vertical="center"/>
    </xf>
    <xf numFmtId="0" fontId="25" fillId="0" borderId="0" xfId="0" applyNumberFormat="1" applyFont="1" applyFill="1" applyAlignment="1" applyProtection="1">
      <alignment horizontal="centerContinuous" vertical="center"/>
    </xf>
    <xf numFmtId="0" fontId="23" fillId="0" borderId="1" xfId="0" applyNumberFormat="1" applyFont="1" applyFill="1" applyBorder="1" applyAlignment="1" applyProtection="1">
      <alignment vertical="center"/>
    </xf>
    <xf numFmtId="0" fontId="23" fillId="0" borderId="2" xfId="0" applyNumberFormat="1" applyFont="1" applyFill="1" applyBorder="1" applyAlignment="1" applyProtection="1">
      <alignment horizontal="centerContinuous" vertical="center"/>
    </xf>
    <xf numFmtId="0" fontId="25" fillId="0" borderId="2" xfId="0" applyNumberFormat="1" applyFont="1" applyFill="1" applyBorder="1" applyAlignment="1" applyProtection="1">
      <alignment horizontal="centerContinuous" vertical="center"/>
    </xf>
    <xf numFmtId="0" fontId="23" fillId="0" borderId="6"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vertical="center"/>
    </xf>
    <xf numFmtId="0" fontId="23" fillId="0" borderId="3" xfId="0" applyNumberFormat="1" applyFont="1" applyFill="1" applyBorder="1" applyAlignment="1" applyProtection="1">
      <alignment vertical="center"/>
    </xf>
    <xf numFmtId="0" fontId="23" fillId="0" borderId="5" xfId="0" applyNumberFormat="1" applyFont="1" applyFill="1" applyBorder="1" applyAlignment="1" applyProtection="1">
      <alignment vertical="center"/>
    </xf>
    <xf numFmtId="178" fontId="23" fillId="0" borderId="16" xfId="0" applyNumberFormat="1" applyFont="1" applyFill="1" applyBorder="1" applyAlignment="1" applyProtection="1">
      <alignment horizontal="right" vertical="center" wrapText="1"/>
    </xf>
    <xf numFmtId="182" fontId="23" fillId="0" borderId="2" xfId="0" applyNumberFormat="1" applyFont="1" applyFill="1" applyBorder="1" applyAlignment="1" applyProtection="1">
      <alignment horizontal="right" vertical="center" wrapText="1"/>
    </xf>
    <xf numFmtId="182" fontId="23" fillId="0" borderId="16" xfId="0" applyNumberFormat="1" applyFont="1" applyFill="1" applyBorder="1" applyAlignment="1" applyProtection="1">
      <alignment horizontal="right" vertical="center" wrapText="1"/>
    </xf>
    <xf numFmtId="182" fontId="23" fillId="0" borderId="14" xfId="0" applyNumberFormat="1" applyFont="1" applyFill="1" applyBorder="1" applyAlignment="1" applyProtection="1">
      <alignment horizontal="right" vertical="center" wrapText="1"/>
    </xf>
    <xf numFmtId="182" fontId="23" fillId="0" borderId="9" xfId="0" applyNumberFormat="1" applyFont="1" applyFill="1" applyBorder="1" applyAlignment="1" applyProtection="1">
      <alignment horizontal="right" vertical="center" wrapText="1"/>
    </xf>
    <xf numFmtId="178" fontId="23" fillId="0" borderId="16" xfId="0" applyNumberFormat="1" applyFont="1" applyFill="1" applyBorder="1" applyAlignment="1" applyProtection="1">
      <alignment horizontal="right" vertical="center"/>
    </xf>
    <xf numFmtId="181" fontId="23" fillId="0" borderId="16" xfId="0" applyNumberFormat="1" applyFont="1" applyFill="1" applyBorder="1" applyAlignment="1" applyProtection="1">
      <alignment horizontal="right" vertical="center" wrapText="1"/>
    </xf>
    <xf numFmtId="0" fontId="23" fillId="0" borderId="3" xfId="0" applyNumberFormat="1" applyFont="1" applyFill="1" applyBorder="1" applyAlignment="1" applyProtection="1">
      <alignment horizontal="left" vertical="center" wrapText="1"/>
    </xf>
    <xf numFmtId="189" fontId="23" fillId="0" borderId="5" xfId="0" applyNumberFormat="1" applyFont="1" applyFill="1" applyBorder="1" applyAlignment="1" applyProtection="1">
      <alignment vertical="center"/>
    </xf>
    <xf numFmtId="0" fontId="23" fillId="0" borderId="4" xfId="0" applyNumberFormat="1" applyFont="1" applyFill="1" applyBorder="1" applyAlignment="1" applyProtection="1">
      <alignment vertical="center"/>
    </xf>
    <xf numFmtId="182" fontId="23" fillId="0" borderId="14" xfId="0" applyNumberFormat="1" applyFont="1" applyFill="1" applyBorder="1" applyProtection="1"/>
    <xf numFmtId="182" fontId="23" fillId="0" borderId="2" xfId="0" applyNumberFormat="1" applyFont="1" applyFill="1" applyBorder="1" applyProtection="1"/>
    <xf numFmtId="0" fontId="23" fillId="0" borderId="7" xfId="0" applyNumberFormat="1" applyFont="1" applyFill="1" applyBorder="1" applyAlignment="1" applyProtection="1">
      <alignment horizontal="left" vertical="center" wrapText="1"/>
    </xf>
    <xf numFmtId="189" fontId="23" fillId="0" borderId="6" xfId="0" applyNumberFormat="1" applyFont="1" applyFill="1" applyBorder="1" applyAlignment="1" applyProtection="1">
      <alignment horizontal="right" vertical="center" wrapText="1"/>
    </xf>
    <xf numFmtId="0" fontId="23" fillId="0" borderId="12" xfId="0" applyNumberFormat="1" applyFont="1" applyFill="1" applyBorder="1" applyAlignment="1" applyProtection="1">
      <alignment horizontal="left" vertical="center" wrapText="1"/>
    </xf>
    <xf numFmtId="182" fontId="23" fillId="0" borderId="6" xfId="0" applyNumberFormat="1" applyFont="1" applyFill="1" applyBorder="1" applyProtection="1"/>
    <xf numFmtId="182" fontId="23" fillId="0" borderId="16" xfId="0" applyNumberFormat="1" applyFont="1" applyFill="1" applyBorder="1" applyAlignment="1" applyProtection="1">
      <alignment horizontal="center" vertical="center" wrapText="1"/>
    </xf>
    <xf numFmtId="0" fontId="23" fillId="0" borderId="5" xfId="0" applyNumberFormat="1" applyFont="1" applyFill="1" applyBorder="1" applyAlignment="1" applyProtection="1">
      <alignment horizontal="center" vertical="center"/>
    </xf>
    <xf numFmtId="0" fontId="23" fillId="0" borderId="2" xfId="0" applyNumberFormat="1" applyFont="1" applyFill="1" applyBorder="1" applyProtection="1"/>
    <xf numFmtId="182" fontId="23" fillId="0" borderId="9" xfId="0" applyNumberFormat="1" applyFont="1" applyFill="1" applyBorder="1" applyProtection="1"/>
    <xf numFmtId="0" fontId="0" fillId="0" borderId="2" xfId="0" applyNumberFormat="1" applyFill="1" applyBorder="1" applyAlignment="1" quotePrefix="1">
      <alignment horizontal="left" vertical="center" wrapText="1"/>
    </xf>
    <xf numFmtId="49" fontId="0" fillId="0" borderId="2" xfId="0" applyNumberFormat="1" applyFill="1" applyBorder="1" applyAlignment="1" quotePrefix="1">
      <alignment horizontal="left" vertical="center" wrapText="1"/>
    </xf>
    <xf numFmtId="0" fontId="0" fillId="2" borderId="2" xfId="0" applyNumberFormat="1" applyFill="1" applyBorder="1" applyAlignment="1" quotePrefix="1">
      <alignment horizontal="left" vertical="center" wrapText="1"/>
    </xf>
    <xf numFmtId="0" fontId="0" fillId="0" borderId="13" xfId="0" applyBorder="1" applyAlignment="1" quotePrefix="1">
      <alignment horizontal="left" vertical="center" wrapText="1"/>
    </xf>
    <xf numFmtId="49" fontId="0" fillId="0" borderId="13" xfId="0" applyNumberFormat="1" applyBorder="1" applyAlignment="1" quotePrefix="1">
      <alignment horizontal="left" vertical="center" wrapText="1"/>
    </xf>
    <xf numFmtId="49" fontId="0" fillId="0" borderId="2" xfId="0" applyNumberFormat="1" applyFill="1" applyBorder="1" quotePrefix="1"/>
    <xf numFmtId="0" fontId="0" fillId="0" borderId="2" xfId="0" applyNumberFormat="1" applyFill="1" applyBorder="1" quotePrefix="1"/>
    <xf numFmtId="49" fontId="0" fillId="0" borderId="2" xfId="0" applyNumberFormat="1" applyFill="1" applyBorder="1" applyAlignment="1" quotePrefix="1">
      <alignment horizontal="left" vertical="center"/>
    </xf>
    <xf numFmtId="0" fontId="0" fillId="0" borderId="2" xfId="0" applyNumberFormat="1" applyFill="1" applyBorder="1" applyAlignment="1" quotePrefix="1">
      <alignment horizontal="left" vertical="center"/>
    </xf>
  </cellXfs>
  <cellStyles count="62">
    <cellStyle name="常规" xfId="0" builtinId="0"/>
    <cellStyle name="常规_专项资金绩效目标申报表_3" xfId="1"/>
    <cellStyle name="常规_专项资金绩效目标申报表118" xfId="2"/>
    <cellStyle name="货币[0]" xfId="3" builtinId="7"/>
    <cellStyle name="20% - 强调文字颜色 3" xfId="4" builtinId="38"/>
    <cellStyle name="输入" xfId="5" builtinId="20"/>
    <cellStyle name="货币" xfId="6" builtinId="4"/>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RowLevel_0"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常规_专项资金绩效目标申报表 (3)"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常规_部门整体绩效目标申报表" xfId="43"/>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ColLevel_0" xfId="55"/>
    <cellStyle name="常规 2" xfId="56"/>
    <cellStyle name="常规_专项资金绩效目标申报表 (7)" xfId="57"/>
    <cellStyle name="常规_专项资金绩效目标申报表 (6)" xfId="58"/>
    <cellStyle name="常规_专项资金绩效目标申报表 (2)" xfId="59"/>
    <cellStyle name="常规 3" xfId="60"/>
    <cellStyle name="常规_专项资金绩效目标申报表_2" xfId="61"/>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5"/>
  <sheetViews>
    <sheetView showGridLines="0" tabSelected="1" workbookViewId="0">
      <selection activeCell="B12" sqref="B12"/>
    </sheetView>
  </sheetViews>
  <sheetFormatPr defaultColWidth="9.16666666666667" defaultRowHeight="21" customHeight="1"/>
  <cols>
    <col min="1" max="1" width="49.5" style="532" customWidth="1"/>
    <col min="2" max="2" width="22.8333333333333" style="532" customWidth="1"/>
    <col min="3" max="3" width="34.3333333333333" style="532" customWidth="1"/>
    <col min="4" max="4" width="22.8333333333333" style="532" customWidth="1"/>
    <col min="5" max="5" width="34.3333333333333" style="532" customWidth="1"/>
    <col min="6" max="6" width="22.8333333333333" style="532" customWidth="1"/>
    <col min="7" max="7" width="34.3333333333333" style="532" customWidth="1"/>
    <col min="8" max="8" width="22.8333333333333" style="532" customWidth="1"/>
    <col min="9" max="16384" width="9.16666666666667" style="532"/>
  </cols>
  <sheetData>
    <row r="1" customHeight="1" spans="1:256">
      <c r="A1" s="820" t="s">
        <v>0</v>
      </c>
      <c r="B1" s="820"/>
      <c r="C1" s="820"/>
      <c r="D1" s="820"/>
      <c r="E1" s="820"/>
      <c r="G1" s="547"/>
      <c r="H1" s="548" t="s">
        <v>1</v>
      </c>
      <c r="I1" s="547"/>
      <c r="J1" s="547"/>
      <c r="K1" s="547"/>
      <c r="L1" s="547"/>
      <c r="M1" s="547"/>
      <c r="N1" s="547"/>
      <c r="O1" s="547"/>
      <c r="P1" s="547"/>
      <c r="Q1" s="547"/>
      <c r="R1" s="547"/>
      <c r="S1" s="547"/>
      <c r="T1" s="547"/>
      <c r="U1" s="547"/>
      <c r="V1" s="547"/>
      <c r="W1" s="547"/>
      <c r="X1" s="547"/>
      <c r="Y1" s="547"/>
      <c r="Z1" s="547"/>
      <c r="AA1" s="547"/>
      <c r="AB1" s="547"/>
      <c r="AC1" s="547"/>
      <c r="AD1" s="547"/>
      <c r="AE1" s="547"/>
      <c r="AF1" s="547"/>
      <c r="AG1" s="547"/>
      <c r="AH1" s="547"/>
      <c r="AI1" s="547"/>
      <c r="AJ1" s="547"/>
      <c r="AK1" s="547"/>
      <c r="AL1" s="547"/>
      <c r="AM1" s="547"/>
      <c r="AN1" s="547"/>
      <c r="AO1" s="547"/>
      <c r="AP1" s="547"/>
      <c r="AQ1" s="547"/>
      <c r="AR1" s="547"/>
      <c r="AS1" s="547"/>
      <c r="AT1" s="547"/>
      <c r="AU1" s="547"/>
      <c r="AV1" s="547"/>
      <c r="AW1" s="547"/>
      <c r="AX1" s="547"/>
      <c r="AY1" s="547"/>
      <c r="AZ1" s="547"/>
      <c r="BA1" s="547"/>
      <c r="BB1" s="547"/>
      <c r="BC1" s="547"/>
      <c r="BD1" s="547"/>
      <c r="BE1" s="547"/>
      <c r="BF1" s="547"/>
      <c r="BG1" s="547"/>
      <c r="BH1" s="547"/>
      <c r="BI1" s="547"/>
      <c r="BJ1" s="547"/>
      <c r="BK1" s="547"/>
      <c r="BL1" s="547"/>
      <c r="BM1" s="547"/>
      <c r="BN1" s="547"/>
      <c r="BO1" s="547"/>
      <c r="BP1" s="547"/>
      <c r="BQ1" s="547"/>
      <c r="BR1" s="547"/>
      <c r="BS1" s="547"/>
      <c r="BT1" s="547"/>
      <c r="BU1" s="547"/>
      <c r="BV1" s="547"/>
      <c r="BW1" s="547"/>
      <c r="BX1" s="547"/>
      <c r="BY1" s="547"/>
      <c r="BZ1" s="547"/>
      <c r="CA1" s="547"/>
      <c r="CB1" s="547"/>
      <c r="CC1" s="547"/>
      <c r="CD1" s="547"/>
      <c r="CE1" s="547"/>
      <c r="CF1" s="547"/>
      <c r="CG1" s="547"/>
      <c r="CH1" s="547"/>
      <c r="CI1" s="547"/>
      <c r="CJ1" s="547"/>
      <c r="CK1" s="547"/>
      <c r="CL1" s="547"/>
      <c r="CM1" s="547"/>
      <c r="CN1" s="547"/>
      <c r="CO1" s="547"/>
      <c r="CP1" s="547"/>
      <c r="CQ1" s="547"/>
      <c r="CR1" s="547"/>
      <c r="CS1" s="547"/>
      <c r="CT1" s="547"/>
      <c r="CU1" s="547"/>
      <c r="CV1" s="547"/>
      <c r="CW1" s="547"/>
      <c r="CX1" s="547"/>
      <c r="CY1" s="547"/>
      <c r="CZ1" s="547"/>
      <c r="DA1" s="547"/>
      <c r="DB1" s="547"/>
      <c r="DC1" s="547"/>
      <c r="DD1" s="547"/>
      <c r="DE1" s="547"/>
      <c r="DF1" s="547"/>
      <c r="DG1" s="547"/>
      <c r="DH1" s="547"/>
      <c r="DI1" s="547"/>
      <c r="DJ1" s="547"/>
      <c r="DK1" s="547"/>
      <c r="DL1" s="547"/>
      <c r="DM1" s="547"/>
      <c r="DN1" s="547"/>
      <c r="DO1" s="547"/>
      <c r="DP1" s="547"/>
      <c r="DQ1" s="547"/>
      <c r="DR1" s="547"/>
      <c r="DS1" s="547"/>
      <c r="DT1" s="547"/>
      <c r="DU1" s="547"/>
      <c r="DV1" s="547"/>
      <c r="DW1" s="547"/>
      <c r="DX1" s="547"/>
      <c r="DY1" s="547"/>
      <c r="DZ1" s="547"/>
      <c r="EA1" s="547"/>
      <c r="EB1" s="547"/>
      <c r="EC1" s="547"/>
      <c r="ED1" s="547"/>
      <c r="EE1" s="547"/>
      <c r="EF1" s="547"/>
      <c r="EG1" s="547"/>
      <c r="EH1" s="547"/>
      <c r="EI1" s="547"/>
      <c r="EJ1" s="547"/>
      <c r="EK1" s="547"/>
      <c r="EL1" s="547"/>
      <c r="EM1" s="547"/>
      <c r="EN1" s="547"/>
      <c r="EO1" s="547"/>
      <c r="EP1" s="547"/>
      <c r="EQ1" s="547"/>
      <c r="ER1" s="547"/>
      <c r="ES1" s="547"/>
      <c r="ET1" s="547"/>
      <c r="EU1" s="547"/>
      <c r="EV1" s="547"/>
      <c r="EW1" s="547"/>
      <c r="EX1" s="547"/>
      <c r="EY1" s="547"/>
      <c r="EZ1" s="547"/>
      <c r="FA1" s="547"/>
      <c r="FB1" s="547"/>
      <c r="FC1" s="547"/>
      <c r="FD1" s="547"/>
      <c r="FE1" s="547"/>
      <c r="FF1" s="547"/>
      <c r="FG1" s="547"/>
      <c r="FH1" s="547"/>
      <c r="FI1" s="547"/>
      <c r="FJ1" s="547"/>
      <c r="FK1" s="547"/>
      <c r="FL1" s="547"/>
      <c r="FM1" s="547"/>
      <c r="FN1" s="547"/>
      <c r="FO1" s="547"/>
      <c r="FP1" s="547"/>
      <c r="FQ1" s="547"/>
      <c r="FR1" s="547"/>
      <c r="FS1" s="547"/>
      <c r="FT1" s="547"/>
      <c r="FU1" s="547"/>
      <c r="FV1" s="547"/>
      <c r="FW1" s="547"/>
      <c r="FX1" s="547"/>
      <c r="FY1" s="547"/>
      <c r="FZ1" s="547"/>
      <c r="GA1" s="547"/>
      <c r="GB1" s="547"/>
      <c r="GC1" s="547"/>
      <c r="GD1" s="547"/>
      <c r="GE1" s="547"/>
      <c r="GF1" s="547"/>
      <c r="GG1" s="547"/>
      <c r="GH1" s="547"/>
      <c r="GI1" s="547"/>
      <c r="GJ1" s="547"/>
      <c r="GK1" s="547"/>
      <c r="GL1" s="547"/>
      <c r="GM1" s="547"/>
      <c r="GN1" s="547"/>
      <c r="GO1" s="547"/>
      <c r="GP1" s="547"/>
      <c r="GQ1" s="547"/>
      <c r="GR1" s="547"/>
      <c r="GS1" s="547"/>
      <c r="GT1" s="547"/>
      <c r="GU1" s="547"/>
      <c r="GV1" s="547"/>
      <c r="GW1" s="547"/>
      <c r="GX1" s="547"/>
      <c r="GY1" s="547"/>
      <c r="GZ1" s="547"/>
      <c r="HA1" s="547"/>
      <c r="HB1" s="547"/>
      <c r="HC1" s="547"/>
      <c r="HD1" s="547"/>
      <c r="HE1" s="547"/>
      <c r="HF1" s="547"/>
      <c r="HG1" s="547"/>
      <c r="HH1" s="547"/>
      <c r="HI1" s="547"/>
      <c r="HJ1" s="547"/>
      <c r="HK1" s="547"/>
      <c r="HL1" s="547"/>
      <c r="HM1" s="547"/>
      <c r="HN1" s="547"/>
      <c r="HO1" s="547"/>
      <c r="HP1" s="547"/>
      <c r="HQ1" s="547"/>
      <c r="HR1" s="547"/>
      <c r="HS1" s="547"/>
      <c r="HT1" s="547"/>
      <c r="HU1" s="547"/>
      <c r="HV1" s="547"/>
      <c r="HW1" s="547"/>
      <c r="HX1" s="547"/>
      <c r="HY1" s="547"/>
      <c r="HZ1" s="547"/>
      <c r="IA1" s="547"/>
      <c r="IB1" s="547"/>
      <c r="IC1" s="547"/>
      <c r="ID1" s="547"/>
      <c r="IE1" s="547"/>
      <c r="IF1" s="547"/>
      <c r="IG1" s="547"/>
      <c r="IH1" s="547"/>
      <c r="II1" s="547"/>
      <c r="IJ1" s="547"/>
      <c r="IK1" s="547"/>
      <c r="IL1" s="547"/>
      <c r="IM1" s="547"/>
      <c r="IN1" s="547"/>
      <c r="IO1" s="547"/>
      <c r="IP1" s="547"/>
      <c r="IQ1" s="547"/>
      <c r="IR1" s="547"/>
      <c r="IS1" s="547"/>
      <c r="IT1" s="547"/>
      <c r="IU1" s="547"/>
      <c r="IV1" s="547"/>
    </row>
    <row r="2" customHeight="1" spans="1:256">
      <c r="A2" s="821" t="s">
        <v>2</v>
      </c>
      <c r="B2" s="821"/>
      <c r="C2" s="821"/>
      <c r="D2" s="821"/>
      <c r="E2" s="821"/>
      <c r="F2" s="821"/>
      <c r="G2" s="822"/>
      <c r="H2" s="822"/>
      <c r="I2" s="822"/>
      <c r="J2" s="547"/>
      <c r="K2" s="547"/>
      <c r="L2" s="547"/>
      <c r="M2" s="547"/>
      <c r="N2" s="547"/>
      <c r="O2" s="547"/>
      <c r="P2" s="547"/>
      <c r="Q2" s="547"/>
      <c r="R2" s="547"/>
      <c r="S2" s="547"/>
      <c r="T2" s="547"/>
      <c r="U2" s="547"/>
      <c r="V2" s="547"/>
      <c r="W2" s="547"/>
      <c r="X2" s="547"/>
      <c r="Y2" s="547"/>
      <c r="Z2" s="547"/>
      <c r="AA2" s="547"/>
      <c r="AB2" s="547"/>
      <c r="AC2" s="547"/>
      <c r="AD2" s="547"/>
      <c r="AE2" s="547"/>
      <c r="AF2" s="547"/>
      <c r="AG2" s="547"/>
      <c r="AH2" s="547"/>
      <c r="AI2" s="547"/>
      <c r="AJ2" s="547"/>
      <c r="AK2" s="547"/>
      <c r="AL2" s="547"/>
      <c r="AM2" s="547"/>
      <c r="AN2" s="547"/>
      <c r="AO2" s="547"/>
      <c r="AP2" s="547"/>
      <c r="AQ2" s="547"/>
      <c r="AR2" s="547"/>
      <c r="AS2" s="547"/>
      <c r="AT2" s="547"/>
      <c r="AU2" s="547"/>
      <c r="AV2" s="547"/>
      <c r="AW2" s="547"/>
      <c r="AX2" s="547"/>
      <c r="AY2" s="547"/>
      <c r="AZ2" s="547"/>
      <c r="BA2" s="547"/>
      <c r="BB2" s="547"/>
      <c r="BC2" s="547"/>
      <c r="BD2" s="547"/>
      <c r="BE2" s="547"/>
      <c r="BF2" s="547"/>
      <c r="BG2" s="547"/>
      <c r="BH2" s="547"/>
      <c r="BI2" s="547"/>
      <c r="BJ2" s="547"/>
      <c r="BK2" s="547"/>
      <c r="BL2" s="547"/>
      <c r="BM2" s="547"/>
      <c r="BN2" s="547"/>
      <c r="BO2" s="547"/>
      <c r="BP2" s="547"/>
      <c r="BQ2" s="547"/>
      <c r="BR2" s="547"/>
      <c r="BS2" s="547"/>
      <c r="BT2" s="547"/>
      <c r="BU2" s="547"/>
      <c r="BV2" s="547"/>
      <c r="BW2" s="547"/>
      <c r="BX2" s="547"/>
      <c r="BY2" s="547"/>
      <c r="BZ2" s="547"/>
      <c r="CA2" s="547"/>
      <c r="CB2" s="547"/>
      <c r="CC2" s="547"/>
      <c r="CD2" s="547"/>
      <c r="CE2" s="547"/>
      <c r="CF2" s="547"/>
      <c r="CG2" s="547"/>
      <c r="CH2" s="547"/>
      <c r="CI2" s="547"/>
      <c r="CJ2" s="547"/>
      <c r="CK2" s="547"/>
      <c r="CL2" s="547"/>
      <c r="CM2" s="547"/>
      <c r="CN2" s="547"/>
      <c r="CO2" s="547"/>
      <c r="CP2" s="547"/>
      <c r="CQ2" s="547"/>
      <c r="CR2" s="547"/>
      <c r="CS2" s="547"/>
      <c r="CT2" s="547"/>
      <c r="CU2" s="547"/>
      <c r="CV2" s="547"/>
      <c r="CW2" s="547"/>
      <c r="CX2" s="547"/>
      <c r="CY2" s="547"/>
      <c r="CZ2" s="547"/>
      <c r="DA2" s="547"/>
      <c r="DB2" s="547"/>
      <c r="DC2" s="547"/>
      <c r="DD2" s="547"/>
      <c r="DE2" s="547"/>
      <c r="DF2" s="547"/>
      <c r="DG2" s="547"/>
      <c r="DH2" s="547"/>
      <c r="DI2" s="547"/>
      <c r="DJ2" s="547"/>
      <c r="DK2" s="547"/>
      <c r="DL2" s="547"/>
      <c r="DM2" s="547"/>
      <c r="DN2" s="547"/>
      <c r="DO2" s="547"/>
      <c r="DP2" s="547"/>
      <c r="DQ2" s="547"/>
      <c r="DR2" s="547"/>
      <c r="DS2" s="547"/>
      <c r="DT2" s="547"/>
      <c r="DU2" s="547"/>
      <c r="DV2" s="547"/>
      <c r="DW2" s="547"/>
      <c r="DX2" s="547"/>
      <c r="DY2" s="547"/>
      <c r="DZ2" s="547"/>
      <c r="EA2" s="547"/>
      <c r="EB2" s="547"/>
      <c r="EC2" s="547"/>
      <c r="ED2" s="547"/>
      <c r="EE2" s="547"/>
      <c r="EF2" s="547"/>
      <c r="EG2" s="547"/>
      <c r="EH2" s="547"/>
      <c r="EI2" s="547"/>
      <c r="EJ2" s="547"/>
      <c r="EK2" s="547"/>
      <c r="EL2" s="547"/>
      <c r="EM2" s="547"/>
      <c r="EN2" s="547"/>
      <c r="EO2" s="547"/>
      <c r="EP2" s="547"/>
      <c r="EQ2" s="547"/>
      <c r="ER2" s="547"/>
      <c r="ES2" s="547"/>
      <c r="ET2" s="547"/>
      <c r="EU2" s="547"/>
      <c r="EV2" s="547"/>
      <c r="EW2" s="547"/>
      <c r="EX2" s="547"/>
      <c r="EY2" s="547"/>
      <c r="EZ2" s="547"/>
      <c r="FA2" s="547"/>
      <c r="FB2" s="547"/>
      <c r="FC2" s="547"/>
      <c r="FD2" s="547"/>
      <c r="FE2" s="547"/>
      <c r="FF2" s="547"/>
      <c r="FG2" s="547"/>
      <c r="FH2" s="547"/>
      <c r="FI2" s="547"/>
      <c r="FJ2" s="547"/>
      <c r="FK2" s="547"/>
      <c r="FL2" s="547"/>
      <c r="FM2" s="547"/>
      <c r="FN2" s="547"/>
      <c r="FO2" s="547"/>
      <c r="FP2" s="547"/>
      <c r="FQ2" s="547"/>
      <c r="FR2" s="547"/>
      <c r="FS2" s="547"/>
      <c r="FT2" s="547"/>
      <c r="FU2" s="547"/>
      <c r="FV2" s="547"/>
      <c r="FW2" s="547"/>
      <c r="FX2" s="547"/>
      <c r="FY2" s="547"/>
      <c r="FZ2" s="547"/>
      <c r="GA2" s="547"/>
      <c r="GB2" s="547"/>
      <c r="GC2" s="547"/>
      <c r="GD2" s="547"/>
      <c r="GE2" s="547"/>
      <c r="GF2" s="547"/>
      <c r="GG2" s="547"/>
      <c r="GH2" s="547"/>
      <c r="GI2" s="547"/>
      <c r="GJ2" s="547"/>
      <c r="GK2" s="547"/>
      <c r="GL2" s="547"/>
      <c r="GM2" s="547"/>
      <c r="GN2" s="547"/>
      <c r="GO2" s="547"/>
      <c r="GP2" s="547"/>
      <c r="GQ2" s="547"/>
      <c r="GR2" s="547"/>
      <c r="GS2" s="547"/>
      <c r="GT2" s="547"/>
      <c r="GU2" s="547"/>
      <c r="GV2" s="547"/>
      <c r="GW2" s="547"/>
      <c r="GX2" s="547"/>
      <c r="GY2" s="547"/>
      <c r="GZ2" s="547"/>
      <c r="HA2" s="547"/>
      <c r="HB2" s="547"/>
      <c r="HC2" s="547"/>
      <c r="HD2" s="547"/>
      <c r="HE2" s="547"/>
      <c r="HF2" s="547"/>
      <c r="HG2" s="547"/>
      <c r="HH2" s="547"/>
      <c r="HI2" s="547"/>
      <c r="HJ2" s="547"/>
      <c r="HK2" s="547"/>
      <c r="HL2" s="547"/>
      <c r="HM2" s="547"/>
      <c r="HN2" s="547"/>
      <c r="HO2" s="547"/>
      <c r="HP2" s="547"/>
      <c r="HQ2" s="547"/>
      <c r="HR2" s="547"/>
      <c r="HS2" s="547"/>
      <c r="HT2" s="547"/>
      <c r="HU2" s="547"/>
      <c r="HV2" s="547"/>
      <c r="HW2" s="547"/>
      <c r="HX2" s="547"/>
      <c r="HY2" s="547"/>
      <c r="HZ2" s="547"/>
      <c r="IA2" s="547"/>
      <c r="IB2" s="547"/>
      <c r="IC2" s="547"/>
      <c r="ID2" s="547"/>
      <c r="IE2" s="547"/>
      <c r="IF2" s="547"/>
      <c r="IG2" s="547"/>
      <c r="IH2" s="547"/>
      <c r="II2" s="547"/>
      <c r="IJ2" s="547"/>
      <c r="IK2" s="547"/>
      <c r="IL2" s="547"/>
      <c r="IM2" s="547"/>
      <c r="IN2" s="547"/>
      <c r="IO2" s="547"/>
      <c r="IP2" s="547"/>
      <c r="IQ2" s="547"/>
      <c r="IR2" s="547"/>
      <c r="IS2" s="547"/>
      <c r="IT2" s="547"/>
      <c r="IU2" s="547"/>
      <c r="IV2" s="547"/>
    </row>
    <row r="3" customHeight="1" spans="1:256">
      <c r="A3" s="823"/>
      <c r="B3" s="823"/>
      <c r="C3" s="823"/>
      <c r="D3" s="820"/>
      <c r="E3" s="820"/>
      <c r="G3" s="547"/>
      <c r="H3" s="573" t="s">
        <v>3</v>
      </c>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N3" s="547"/>
      <c r="AO3" s="547"/>
      <c r="AP3" s="547"/>
      <c r="AQ3" s="547"/>
      <c r="AR3" s="547"/>
      <c r="AS3" s="547"/>
      <c r="AT3" s="547"/>
      <c r="AU3" s="547"/>
      <c r="AV3" s="547"/>
      <c r="AW3" s="547"/>
      <c r="AX3" s="547"/>
      <c r="AY3" s="547"/>
      <c r="AZ3" s="547"/>
      <c r="BA3" s="547"/>
      <c r="BB3" s="547"/>
      <c r="BC3" s="547"/>
      <c r="BD3" s="547"/>
      <c r="BE3" s="547"/>
      <c r="BF3" s="547"/>
      <c r="BG3" s="547"/>
      <c r="BH3" s="547"/>
      <c r="BI3" s="547"/>
      <c r="BJ3" s="547"/>
      <c r="BK3" s="547"/>
      <c r="BL3" s="547"/>
      <c r="BM3" s="547"/>
      <c r="BN3" s="547"/>
      <c r="BO3" s="547"/>
      <c r="BP3" s="547"/>
      <c r="BQ3" s="547"/>
      <c r="BR3" s="547"/>
      <c r="BS3" s="547"/>
      <c r="BT3" s="547"/>
      <c r="BU3" s="547"/>
      <c r="BV3" s="547"/>
      <c r="BW3" s="547"/>
      <c r="BX3" s="547"/>
      <c r="BY3" s="547"/>
      <c r="BZ3" s="547"/>
      <c r="CA3" s="547"/>
      <c r="CB3" s="547"/>
      <c r="CC3" s="547"/>
      <c r="CD3" s="547"/>
      <c r="CE3" s="547"/>
      <c r="CF3" s="547"/>
      <c r="CG3" s="547"/>
      <c r="CH3" s="547"/>
      <c r="CI3" s="547"/>
      <c r="CJ3" s="547"/>
      <c r="CK3" s="547"/>
      <c r="CL3" s="547"/>
      <c r="CM3" s="547"/>
      <c r="CN3" s="547"/>
      <c r="CO3" s="547"/>
      <c r="CP3" s="547"/>
      <c r="CQ3" s="547"/>
      <c r="CR3" s="547"/>
      <c r="CS3" s="547"/>
      <c r="CT3" s="547"/>
      <c r="CU3" s="547"/>
      <c r="CV3" s="547"/>
      <c r="CW3" s="547"/>
      <c r="CX3" s="547"/>
      <c r="CY3" s="547"/>
      <c r="CZ3" s="547"/>
      <c r="DA3" s="547"/>
      <c r="DB3" s="547"/>
      <c r="DC3" s="547"/>
      <c r="DD3" s="547"/>
      <c r="DE3" s="547"/>
      <c r="DF3" s="547"/>
      <c r="DG3" s="547"/>
      <c r="DH3" s="547"/>
      <c r="DI3" s="547"/>
      <c r="DJ3" s="547"/>
      <c r="DK3" s="547"/>
      <c r="DL3" s="547"/>
      <c r="DM3" s="547"/>
      <c r="DN3" s="547"/>
      <c r="DO3" s="547"/>
      <c r="DP3" s="547"/>
      <c r="DQ3" s="547"/>
      <c r="DR3" s="547"/>
      <c r="DS3" s="547"/>
      <c r="DT3" s="547"/>
      <c r="DU3" s="547"/>
      <c r="DV3" s="547"/>
      <c r="DW3" s="547"/>
      <c r="DX3" s="547"/>
      <c r="DY3" s="547"/>
      <c r="DZ3" s="547"/>
      <c r="EA3" s="547"/>
      <c r="EB3" s="547"/>
      <c r="EC3" s="547"/>
      <c r="ED3" s="547"/>
      <c r="EE3" s="547"/>
      <c r="EF3" s="547"/>
      <c r="EG3" s="547"/>
      <c r="EH3" s="547"/>
      <c r="EI3" s="547"/>
      <c r="EJ3" s="547"/>
      <c r="EK3" s="547"/>
      <c r="EL3" s="547"/>
      <c r="EM3" s="547"/>
      <c r="EN3" s="547"/>
      <c r="EO3" s="547"/>
      <c r="EP3" s="547"/>
      <c r="EQ3" s="547"/>
      <c r="ER3" s="547"/>
      <c r="ES3" s="547"/>
      <c r="ET3" s="547"/>
      <c r="EU3" s="547"/>
      <c r="EV3" s="547"/>
      <c r="EW3" s="547"/>
      <c r="EX3" s="547"/>
      <c r="EY3" s="547"/>
      <c r="EZ3" s="547"/>
      <c r="FA3" s="547"/>
      <c r="FB3" s="547"/>
      <c r="FC3" s="547"/>
      <c r="FD3" s="547"/>
      <c r="FE3" s="547"/>
      <c r="FF3" s="547"/>
      <c r="FG3" s="547"/>
      <c r="FH3" s="547"/>
      <c r="FI3" s="547"/>
      <c r="FJ3" s="547"/>
      <c r="FK3" s="547"/>
      <c r="FL3" s="547"/>
      <c r="FM3" s="547"/>
      <c r="FN3" s="547"/>
      <c r="FO3" s="547"/>
      <c r="FP3" s="547"/>
      <c r="FQ3" s="547"/>
      <c r="FR3" s="547"/>
      <c r="FS3" s="547"/>
      <c r="FT3" s="547"/>
      <c r="FU3" s="547"/>
      <c r="FV3" s="547"/>
      <c r="FW3" s="547"/>
      <c r="FX3" s="547"/>
      <c r="FY3" s="547"/>
      <c r="FZ3" s="547"/>
      <c r="GA3" s="547"/>
      <c r="GB3" s="547"/>
      <c r="GC3" s="547"/>
      <c r="GD3" s="547"/>
      <c r="GE3" s="547"/>
      <c r="GF3" s="547"/>
      <c r="GG3" s="547"/>
      <c r="GH3" s="547"/>
      <c r="GI3" s="547"/>
      <c r="GJ3" s="547"/>
      <c r="GK3" s="547"/>
      <c r="GL3" s="547"/>
      <c r="GM3" s="547"/>
      <c r="GN3" s="547"/>
      <c r="GO3" s="547"/>
      <c r="GP3" s="547"/>
      <c r="GQ3" s="547"/>
      <c r="GR3" s="547"/>
      <c r="GS3" s="547"/>
      <c r="GT3" s="547"/>
      <c r="GU3" s="547"/>
      <c r="GV3" s="547"/>
      <c r="GW3" s="547"/>
      <c r="GX3" s="547"/>
      <c r="GY3" s="547"/>
      <c r="GZ3" s="547"/>
      <c r="HA3" s="547"/>
      <c r="HB3" s="547"/>
      <c r="HC3" s="547"/>
      <c r="HD3" s="547"/>
      <c r="HE3" s="547"/>
      <c r="HF3" s="547"/>
      <c r="HG3" s="547"/>
      <c r="HH3" s="547"/>
      <c r="HI3" s="547"/>
      <c r="HJ3" s="547"/>
      <c r="HK3" s="547"/>
      <c r="HL3" s="547"/>
      <c r="HM3" s="547"/>
      <c r="HN3" s="547"/>
      <c r="HO3" s="547"/>
      <c r="HP3" s="547"/>
      <c r="HQ3" s="547"/>
      <c r="HR3" s="547"/>
      <c r="HS3" s="547"/>
      <c r="HT3" s="547"/>
      <c r="HU3" s="547"/>
      <c r="HV3" s="547"/>
      <c r="HW3" s="547"/>
      <c r="HX3" s="547"/>
      <c r="HY3" s="547"/>
      <c r="HZ3" s="547"/>
      <c r="IA3" s="547"/>
      <c r="IB3" s="547"/>
      <c r="IC3" s="547"/>
      <c r="ID3" s="547"/>
      <c r="IE3" s="547"/>
      <c r="IF3" s="547"/>
      <c r="IG3" s="547"/>
      <c r="IH3" s="547"/>
      <c r="II3" s="547"/>
      <c r="IJ3" s="547"/>
      <c r="IK3" s="547"/>
      <c r="IL3" s="547"/>
      <c r="IM3" s="547"/>
      <c r="IN3" s="547"/>
      <c r="IO3" s="547"/>
      <c r="IP3" s="547"/>
      <c r="IQ3" s="547"/>
      <c r="IR3" s="547"/>
      <c r="IS3" s="547"/>
      <c r="IT3" s="547"/>
      <c r="IU3" s="547"/>
      <c r="IV3" s="547"/>
    </row>
    <row r="4" customHeight="1" spans="1:256">
      <c r="A4" s="824" t="s">
        <v>4</v>
      </c>
      <c r="B4" s="824"/>
      <c r="C4" s="824" t="s">
        <v>5</v>
      </c>
      <c r="D4" s="824"/>
      <c r="E4" s="824"/>
      <c r="F4" s="824"/>
      <c r="G4" s="825"/>
      <c r="H4" s="825"/>
      <c r="I4" s="547"/>
      <c r="J4" s="547"/>
      <c r="K4" s="547"/>
      <c r="L4" s="547"/>
      <c r="M4" s="547"/>
      <c r="N4" s="547"/>
      <c r="O4" s="547"/>
      <c r="P4" s="547"/>
      <c r="Q4" s="547"/>
      <c r="R4" s="547"/>
      <c r="S4" s="547"/>
      <c r="T4" s="547"/>
      <c r="U4" s="547"/>
      <c r="V4" s="547"/>
      <c r="W4" s="547"/>
      <c r="X4" s="547"/>
      <c r="Y4" s="547"/>
      <c r="Z4" s="547"/>
      <c r="AA4" s="547"/>
      <c r="AB4" s="547"/>
      <c r="AC4" s="547"/>
      <c r="AD4" s="547"/>
      <c r="AE4" s="547"/>
      <c r="AF4" s="547"/>
      <c r="AG4" s="547"/>
      <c r="AH4" s="547"/>
      <c r="AI4" s="547"/>
      <c r="AJ4" s="547"/>
      <c r="AK4" s="547"/>
      <c r="AL4" s="547"/>
      <c r="AM4" s="547"/>
      <c r="AN4" s="547"/>
      <c r="AO4" s="547"/>
      <c r="AP4" s="547"/>
      <c r="AQ4" s="547"/>
      <c r="AR4" s="547"/>
      <c r="AS4" s="547"/>
      <c r="AT4" s="547"/>
      <c r="AU4" s="547"/>
      <c r="AV4" s="547"/>
      <c r="AW4" s="547"/>
      <c r="AX4" s="547"/>
      <c r="AY4" s="547"/>
      <c r="AZ4" s="547"/>
      <c r="BA4" s="547"/>
      <c r="BB4" s="547"/>
      <c r="BC4" s="547"/>
      <c r="BD4" s="547"/>
      <c r="BE4" s="547"/>
      <c r="BF4" s="547"/>
      <c r="BG4" s="547"/>
      <c r="BH4" s="547"/>
      <c r="BI4" s="547"/>
      <c r="BJ4" s="547"/>
      <c r="BK4" s="547"/>
      <c r="BL4" s="547"/>
      <c r="BM4" s="547"/>
      <c r="BN4" s="547"/>
      <c r="BO4" s="547"/>
      <c r="BP4" s="547"/>
      <c r="BQ4" s="547"/>
      <c r="BR4" s="547"/>
      <c r="BS4" s="547"/>
      <c r="BT4" s="547"/>
      <c r="BU4" s="547"/>
      <c r="BV4" s="547"/>
      <c r="BW4" s="547"/>
      <c r="BX4" s="547"/>
      <c r="BY4" s="547"/>
      <c r="BZ4" s="547"/>
      <c r="CA4" s="547"/>
      <c r="CB4" s="547"/>
      <c r="CC4" s="547"/>
      <c r="CD4" s="547"/>
      <c r="CE4" s="547"/>
      <c r="CF4" s="547"/>
      <c r="CG4" s="547"/>
      <c r="CH4" s="547"/>
      <c r="CI4" s="547"/>
      <c r="CJ4" s="547"/>
      <c r="CK4" s="547"/>
      <c r="CL4" s="547"/>
      <c r="CM4" s="547"/>
      <c r="CN4" s="547"/>
      <c r="CO4" s="547"/>
      <c r="CP4" s="547"/>
      <c r="CQ4" s="547"/>
      <c r="CR4" s="547"/>
      <c r="CS4" s="547"/>
      <c r="CT4" s="547"/>
      <c r="CU4" s="547"/>
      <c r="CV4" s="547"/>
      <c r="CW4" s="547"/>
      <c r="CX4" s="547"/>
      <c r="CY4" s="547"/>
      <c r="CZ4" s="547"/>
      <c r="DA4" s="547"/>
      <c r="DB4" s="547"/>
      <c r="DC4" s="547"/>
      <c r="DD4" s="547"/>
      <c r="DE4" s="547"/>
      <c r="DF4" s="547"/>
      <c r="DG4" s="547"/>
      <c r="DH4" s="547"/>
      <c r="DI4" s="547"/>
      <c r="DJ4" s="547"/>
      <c r="DK4" s="547"/>
      <c r="DL4" s="547"/>
      <c r="DM4" s="547"/>
      <c r="DN4" s="547"/>
      <c r="DO4" s="547"/>
      <c r="DP4" s="547"/>
      <c r="DQ4" s="547"/>
      <c r="DR4" s="547"/>
      <c r="DS4" s="547"/>
      <c r="DT4" s="547"/>
      <c r="DU4" s="547"/>
      <c r="DV4" s="547"/>
      <c r="DW4" s="547"/>
      <c r="DX4" s="547"/>
      <c r="DY4" s="547"/>
      <c r="DZ4" s="547"/>
      <c r="EA4" s="547"/>
      <c r="EB4" s="547"/>
      <c r="EC4" s="547"/>
      <c r="ED4" s="547"/>
      <c r="EE4" s="547"/>
      <c r="EF4" s="547"/>
      <c r="EG4" s="547"/>
      <c r="EH4" s="547"/>
      <c r="EI4" s="547"/>
      <c r="EJ4" s="547"/>
      <c r="EK4" s="547"/>
      <c r="EL4" s="547"/>
      <c r="EM4" s="547"/>
      <c r="EN4" s="547"/>
      <c r="EO4" s="547"/>
      <c r="EP4" s="547"/>
      <c r="EQ4" s="547"/>
      <c r="ER4" s="547"/>
      <c r="ES4" s="547"/>
      <c r="ET4" s="547"/>
      <c r="EU4" s="547"/>
      <c r="EV4" s="547"/>
      <c r="EW4" s="547"/>
      <c r="EX4" s="547"/>
      <c r="EY4" s="547"/>
      <c r="EZ4" s="547"/>
      <c r="FA4" s="547"/>
      <c r="FB4" s="547"/>
      <c r="FC4" s="547"/>
      <c r="FD4" s="547"/>
      <c r="FE4" s="547"/>
      <c r="FF4" s="547"/>
      <c r="FG4" s="547"/>
      <c r="FH4" s="547"/>
      <c r="FI4" s="547"/>
      <c r="FJ4" s="547"/>
      <c r="FK4" s="547"/>
      <c r="FL4" s="547"/>
      <c r="FM4" s="547"/>
      <c r="FN4" s="547"/>
      <c r="FO4" s="547"/>
      <c r="FP4" s="547"/>
      <c r="FQ4" s="547"/>
      <c r="FR4" s="547"/>
      <c r="FS4" s="547"/>
      <c r="FT4" s="547"/>
      <c r="FU4" s="547"/>
      <c r="FV4" s="547"/>
      <c r="FW4" s="547"/>
      <c r="FX4" s="547"/>
      <c r="FY4" s="547"/>
      <c r="FZ4" s="547"/>
      <c r="GA4" s="547"/>
      <c r="GB4" s="547"/>
      <c r="GC4" s="547"/>
      <c r="GD4" s="547"/>
      <c r="GE4" s="547"/>
      <c r="GF4" s="547"/>
      <c r="GG4" s="547"/>
      <c r="GH4" s="547"/>
      <c r="GI4" s="547"/>
      <c r="GJ4" s="547"/>
      <c r="GK4" s="547"/>
      <c r="GL4" s="547"/>
      <c r="GM4" s="547"/>
      <c r="GN4" s="547"/>
      <c r="GO4" s="547"/>
      <c r="GP4" s="547"/>
      <c r="GQ4" s="547"/>
      <c r="GR4" s="547"/>
      <c r="GS4" s="547"/>
      <c r="GT4" s="547"/>
      <c r="GU4" s="547"/>
      <c r="GV4" s="547"/>
      <c r="GW4" s="547"/>
      <c r="GX4" s="547"/>
      <c r="GY4" s="547"/>
      <c r="GZ4" s="547"/>
      <c r="HA4" s="547"/>
      <c r="HB4" s="547"/>
      <c r="HC4" s="547"/>
      <c r="HD4" s="547"/>
      <c r="HE4" s="547"/>
      <c r="HF4" s="547"/>
      <c r="HG4" s="547"/>
      <c r="HH4" s="547"/>
      <c r="HI4" s="547"/>
      <c r="HJ4" s="547"/>
      <c r="HK4" s="547"/>
      <c r="HL4" s="547"/>
      <c r="HM4" s="547"/>
      <c r="HN4" s="547"/>
      <c r="HO4" s="547"/>
      <c r="HP4" s="547"/>
      <c r="HQ4" s="547"/>
      <c r="HR4" s="547"/>
      <c r="HS4" s="547"/>
      <c r="HT4" s="547"/>
      <c r="HU4" s="547"/>
      <c r="HV4" s="547"/>
      <c r="HW4" s="547"/>
      <c r="HX4" s="547"/>
      <c r="HY4" s="547"/>
      <c r="HZ4" s="547"/>
      <c r="IA4" s="547"/>
      <c r="IB4" s="547"/>
      <c r="IC4" s="547"/>
      <c r="ID4" s="547"/>
      <c r="IE4" s="547"/>
      <c r="IF4" s="547"/>
      <c r="IG4" s="547"/>
      <c r="IH4" s="547"/>
      <c r="II4" s="547"/>
      <c r="IJ4" s="547"/>
      <c r="IK4" s="547"/>
      <c r="IL4" s="547"/>
      <c r="IM4" s="547"/>
      <c r="IN4" s="547"/>
      <c r="IO4" s="547"/>
      <c r="IP4" s="547"/>
      <c r="IQ4" s="547"/>
      <c r="IR4" s="547"/>
      <c r="IS4" s="547"/>
      <c r="IT4" s="547"/>
      <c r="IU4" s="547"/>
      <c r="IV4" s="547"/>
    </row>
    <row r="5" customHeight="1" spans="1:256">
      <c r="A5" s="537" t="s">
        <v>6</v>
      </c>
      <c r="B5" s="537" t="s">
        <v>7</v>
      </c>
      <c r="C5" s="540" t="s">
        <v>8</v>
      </c>
      <c r="D5" s="826" t="s">
        <v>7</v>
      </c>
      <c r="E5" s="540" t="s">
        <v>9</v>
      </c>
      <c r="F5" s="826" t="s">
        <v>7</v>
      </c>
      <c r="G5" s="540" t="s">
        <v>10</v>
      </c>
      <c r="H5" s="826" t="s">
        <v>7</v>
      </c>
      <c r="I5" s="547"/>
      <c r="J5" s="547"/>
      <c r="K5" s="547"/>
      <c r="L5" s="547"/>
      <c r="M5" s="547"/>
      <c r="N5" s="547"/>
      <c r="O5" s="547"/>
      <c r="P5" s="547"/>
      <c r="Q5" s="547"/>
      <c r="R5" s="547"/>
      <c r="S5" s="547"/>
      <c r="T5" s="547"/>
      <c r="U5" s="547"/>
      <c r="V5" s="547"/>
      <c r="W5" s="547"/>
      <c r="X5" s="547"/>
      <c r="Y5" s="547"/>
      <c r="Z5" s="547"/>
      <c r="AA5" s="547"/>
      <c r="AB5" s="547"/>
      <c r="AC5" s="547"/>
      <c r="AD5" s="547"/>
      <c r="AE5" s="547"/>
      <c r="AF5" s="547"/>
      <c r="AG5" s="547"/>
      <c r="AH5" s="547"/>
      <c r="AI5" s="547"/>
      <c r="AJ5" s="547"/>
      <c r="AK5" s="547"/>
      <c r="AL5" s="547"/>
      <c r="AM5" s="547"/>
      <c r="AN5" s="547"/>
      <c r="AO5" s="547"/>
      <c r="AP5" s="547"/>
      <c r="AQ5" s="547"/>
      <c r="AR5" s="547"/>
      <c r="AS5" s="547"/>
      <c r="AT5" s="547"/>
      <c r="AU5" s="547"/>
      <c r="AV5" s="547"/>
      <c r="AW5" s="547"/>
      <c r="AX5" s="547"/>
      <c r="AY5" s="547"/>
      <c r="AZ5" s="547"/>
      <c r="BA5" s="547"/>
      <c r="BB5" s="547"/>
      <c r="BC5" s="547"/>
      <c r="BD5" s="547"/>
      <c r="BE5" s="547"/>
      <c r="BF5" s="547"/>
      <c r="BG5" s="547"/>
      <c r="BH5" s="547"/>
      <c r="BI5" s="547"/>
      <c r="BJ5" s="547"/>
      <c r="BK5" s="547"/>
      <c r="BL5" s="547"/>
      <c r="BM5" s="547"/>
      <c r="BN5" s="547"/>
      <c r="BO5" s="547"/>
      <c r="BP5" s="547"/>
      <c r="BQ5" s="547"/>
      <c r="BR5" s="547"/>
      <c r="BS5" s="547"/>
      <c r="BT5" s="547"/>
      <c r="BU5" s="547"/>
      <c r="BV5" s="547"/>
      <c r="BW5" s="547"/>
      <c r="BX5" s="547"/>
      <c r="BY5" s="547"/>
      <c r="BZ5" s="547"/>
      <c r="CA5" s="547"/>
      <c r="CB5" s="547"/>
      <c r="CC5" s="547"/>
      <c r="CD5" s="547"/>
      <c r="CE5" s="547"/>
      <c r="CF5" s="547"/>
      <c r="CG5" s="547"/>
      <c r="CH5" s="547"/>
      <c r="CI5" s="547"/>
      <c r="CJ5" s="547"/>
      <c r="CK5" s="547"/>
      <c r="CL5" s="547"/>
      <c r="CM5" s="547"/>
      <c r="CN5" s="547"/>
      <c r="CO5" s="547"/>
      <c r="CP5" s="547"/>
      <c r="CQ5" s="547"/>
      <c r="CR5" s="547"/>
      <c r="CS5" s="547"/>
      <c r="CT5" s="547"/>
      <c r="CU5" s="547"/>
      <c r="CV5" s="547"/>
      <c r="CW5" s="547"/>
      <c r="CX5" s="547"/>
      <c r="CY5" s="547"/>
      <c r="CZ5" s="547"/>
      <c r="DA5" s="547"/>
      <c r="DB5" s="547"/>
      <c r="DC5" s="547"/>
      <c r="DD5" s="547"/>
      <c r="DE5" s="547"/>
      <c r="DF5" s="547"/>
      <c r="DG5" s="547"/>
      <c r="DH5" s="547"/>
      <c r="DI5" s="547"/>
      <c r="DJ5" s="547"/>
      <c r="DK5" s="547"/>
      <c r="DL5" s="547"/>
      <c r="DM5" s="547"/>
      <c r="DN5" s="547"/>
      <c r="DO5" s="547"/>
      <c r="DP5" s="547"/>
      <c r="DQ5" s="547"/>
      <c r="DR5" s="547"/>
      <c r="DS5" s="547"/>
      <c r="DT5" s="547"/>
      <c r="DU5" s="547"/>
      <c r="DV5" s="547"/>
      <c r="DW5" s="547"/>
      <c r="DX5" s="547"/>
      <c r="DY5" s="547"/>
      <c r="DZ5" s="547"/>
      <c r="EA5" s="547"/>
      <c r="EB5" s="547"/>
      <c r="EC5" s="547"/>
      <c r="ED5" s="547"/>
      <c r="EE5" s="547"/>
      <c r="EF5" s="547"/>
      <c r="EG5" s="547"/>
      <c r="EH5" s="547"/>
      <c r="EI5" s="547"/>
      <c r="EJ5" s="547"/>
      <c r="EK5" s="547"/>
      <c r="EL5" s="547"/>
      <c r="EM5" s="547"/>
      <c r="EN5" s="547"/>
      <c r="EO5" s="547"/>
      <c r="EP5" s="547"/>
      <c r="EQ5" s="547"/>
      <c r="ER5" s="547"/>
      <c r="ES5" s="547"/>
      <c r="ET5" s="547"/>
      <c r="EU5" s="547"/>
      <c r="EV5" s="547"/>
      <c r="EW5" s="547"/>
      <c r="EX5" s="547"/>
      <c r="EY5" s="547"/>
      <c r="EZ5" s="547"/>
      <c r="FA5" s="547"/>
      <c r="FB5" s="547"/>
      <c r="FC5" s="547"/>
      <c r="FD5" s="547"/>
      <c r="FE5" s="547"/>
      <c r="FF5" s="547"/>
      <c r="FG5" s="547"/>
      <c r="FH5" s="547"/>
      <c r="FI5" s="547"/>
      <c r="FJ5" s="547"/>
      <c r="FK5" s="547"/>
      <c r="FL5" s="547"/>
      <c r="FM5" s="547"/>
      <c r="FN5" s="547"/>
      <c r="FO5" s="547"/>
      <c r="FP5" s="547"/>
      <c r="FQ5" s="547"/>
      <c r="FR5" s="547"/>
      <c r="FS5" s="547"/>
      <c r="FT5" s="547"/>
      <c r="FU5" s="547"/>
      <c r="FV5" s="547"/>
      <c r="FW5" s="547"/>
      <c r="FX5" s="547"/>
      <c r="FY5" s="547"/>
      <c r="FZ5" s="547"/>
      <c r="GA5" s="547"/>
      <c r="GB5" s="547"/>
      <c r="GC5" s="547"/>
      <c r="GD5" s="547"/>
      <c r="GE5" s="547"/>
      <c r="GF5" s="547"/>
      <c r="GG5" s="547"/>
      <c r="GH5" s="547"/>
      <c r="GI5" s="547"/>
      <c r="GJ5" s="547"/>
      <c r="GK5" s="547"/>
      <c r="GL5" s="547"/>
      <c r="GM5" s="547"/>
      <c r="GN5" s="547"/>
      <c r="GO5" s="547"/>
      <c r="GP5" s="547"/>
      <c r="GQ5" s="547"/>
      <c r="GR5" s="547"/>
      <c r="GS5" s="547"/>
      <c r="GT5" s="547"/>
      <c r="GU5" s="547"/>
      <c r="GV5" s="547"/>
      <c r="GW5" s="547"/>
      <c r="GX5" s="547"/>
      <c r="GY5" s="547"/>
      <c r="GZ5" s="547"/>
      <c r="HA5" s="547"/>
      <c r="HB5" s="547"/>
      <c r="HC5" s="547"/>
      <c r="HD5" s="547"/>
      <c r="HE5" s="547"/>
      <c r="HF5" s="547"/>
      <c r="HG5" s="547"/>
      <c r="HH5" s="547"/>
      <c r="HI5" s="547"/>
      <c r="HJ5" s="547"/>
      <c r="HK5" s="547"/>
      <c r="HL5" s="547"/>
      <c r="HM5" s="547"/>
      <c r="HN5" s="547"/>
      <c r="HO5" s="547"/>
      <c r="HP5" s="547"/>
      <c r="HQ5" s="547"/>
      <c r="HR5" s="547"/>
      <c r="HS5" s="547"/>
      <c r="HT5" s="547"/>
      <c r="HU5" s="547"/>
      <c r="HV5" s="547"/>
      <c r="HW5" s="547"/>
      <c r="HX5" s="547"/>
      <c r="HY5" s="547"/>
      <c r="HZ5" s="547"/>
      <c r="IA5" s="547"/>
      <c r="IB5" s="547"/>
      <c r="IC5" s="547"/>
      <c r="ID5" s="547"/>
      <c r="IE5" s="547"/>
      <c r="IF5" s="547"/>
      <c r="IG5" s="547"/>
      <c r="IH5" s="547"/>
      <c r="II5" s="547"/>
      <c r="IJ5" s="547"/>
      <c r="IK5" s="547"/>
      <c r="IL5" s="547"/>
      <c r="IM5" s="547"/>
      <c r="IN5" s="547"/>
      <c r="IO5" s="547"/>
      <c r="IP5" s="547"/>
      <c r="IQ5" s="547"/>
      <c r="IR5" s="547"/>
      <c r="IS5" s="547"/>
      <c r="IT5" s="547"/>
      <c r="IU5" s="547"/>
      <c r="IV5" s="547"/>
    </row>
    <row r="6" s="532" customFormat="1" customHeight="1" spans="1:256">
      <c r="A6" s="827" t="s">
        <v>11</v>
      </c>
      <c r="B6" s="615">
        <v>93318756</v>
      </c>
      <c r="C6" s="828" t="s">
        <v>12</v>
      </c>
      <c r="D6" s="618">
        <v>7390231</v>
      </c>
      <c r="E6" s="829" t="s">
        <v>13</v>
      </c>
      <c r="F6" s="618">
        <v>731951533</v>
      </c>
      <c r="G6" s="829" t="s">
        <v>14</v>
      </c>
      <c r="H6" s="618">
        <v>12267087.9</v>
      </c>
      <c r="I6" s="547"/>
      <c r="J6" s="547"/>
      <c r="K6" s="547"/>
      <c r="L6" s="547"/>
      <c r="M6" s="547"/>
      <c r="N6" s="547"/>
      <c r="O6" s="547"/>
      <c r="P6" s="547"/>
      <c r="Q6" s="547"/>
      <c r="R6" s="547"/>
      <c r="S6" s="547"/>
      <c r="T6" s="547"/>
      <c r="U6" s="547"/>
      <c r="V6" s="547"/>
      <c r="W6" s="547"/>
      <c r="X6" s="547"/>
      <c r="Y6" s="547"/>
      <c r="Z6" s="547"/>
      <c r="AA6" s="547"/>
      <c r="AB6" s="547"/>
      <c r="AC6" s="547"/>
      <c r="AD6" s="547"/>
      <c r="AE6" s="547"/>
      <c r="AF6" s="547"/>
      <c r="AG6" s="547"/>
      <c r="AH6" s="547"/>
      <c r="AI6" s="547"/>
      <c r="AJ6" s="547"/>
      <c r="AK6" s="547"/>
      <c r="AL6" s="547"/>
      <c r="AM6" s="547"/>
      <c r="AN6" s="547"/>
      <c r="AO6" s="547"/>
      <c r="AP6" s="547"/>
      <c r="AQ6" s="547"/>
      <c r="AR6" s="547"/>
      <c r="AS6" s="547"/>
      <c r="AT6" s="547"/>
      <c r="AU6" s="547"/>
      <c r="AV6" s="547"/>
      <c r="AW6" s="547"/>
      <c r="AX6" s="547"/>
      <c r="AY6" s="547"/>
      <c r="AZ6" s="547"/>
      <c r="BA6" s="547"/>
      <c r="BB6" s="547"/>
      <c r="BC6" s="547"/>
      <c r="BD6" s="547"/>
      <c r="BE6" s="547"/>
      <c r="BF6" s="547"/>
      <c r="BG6" s="547"/>
      <c r="BH6" s="547"/>
      <c r="BI6" s="547"/>
      <c r="BJ6" s="547"/>
      <c r="BK6" s="547"/>
      <c r="BL6" s="547"/>
      <c r="BM6" s="547"/>
      <c r="BN6" s="547"/>
      <c r="BO6" s="547"/>
      <c r="BP6" s="547"/>
      <c r="BQ6" s="547"/>
      <c r="BR6" s="547"/>
      <c r="BS6" s="547"/>
      <c r="BT6" s="547"/>
      <c r="BU6" s="547"/>
      <c r="BV6" s="547"/>
      <c r="BW6" s="547"/>
      <c r="BX6" s="547"/>
      <c r="BY6" s="547"/>
      <c r="BZ6" s="547"/>
      <c r="CA6" s="547"/>
      <c r="CB6" s="547"/>
      <c r="CC6" s="547"/>
      <c r="CD6" s="547"/>
      <c r="CE6" s="547"/>
      <c r="CF6" s="547"/>
      <c r="CG6" s="547"/>
      <c r="CH6" s="547"/>
      <c r="CI6" s="547"/>
      <c r="CJ6" s="547"/>
      <c r="CK6" s="547"/>
      <c r="CL6" s="547"/>
      <c r="CM6" s="547"/>
      <c r="CN6" s="547"/>
      <c r="CO6" s="547"/>
      <c r="CP6" s="547"/>
      <c r="CQ6" s="547"/>
      <c r="CR6" s="547"/>
      <c r="CS6" s="547"/>
      <c r="CT6" s="547"/>
      <c r="CU6" s="547"/>
      <c r="CV6" s="547"/>
      <c r="CW6" s="547"/>
      <c r="CX6" s="547"/>
      <c r="CY6" s="547"/>
      <c r="CZ6" s="547"/>
      <c r="DA6" s="547"/>
      <c r="DB6" s="547"/>
      <c r="DC6" s="547"/>
      <c r="DD6" s="547"/>
      <c r="DE6" s="547"/>
      <c r="DF6" s="547"/>
      <c r="DG6" s="547"/>
      <c r="DH6" s="547"/>
      <c r="DI6" s="547"/>
      <c r="DJ6" s="547"/>
      <c r="DK6" s="547"/>
      <c r="DL6" s="547"/>
      <c r="DM6" s="547"/>
      <c r="DN6" s="547"/>
      <c r="DO6" s="547"/>
      <c r="DP6" s="547"/>
      <c r="DQ6" s="547"/>
      <c r="DR6" s="547"/>
      <c r="DS6" s="547"/>
      <c r="DT6" s="547"/>
      <c r="DU6" s="547"/>
      <c r="DV6" s="547"/>
      <c r="DW6" s="547"/>
      <c r="DX6" s="547"/>
      <c r="DY6" s="547"/>
      <c r="DZ6" s="547"/>
      <c r="EA6" s="547"/>
      <c r="EB6" s="547"/>
      <c r="EC6" s="547"/>
      <c r="ED6" s="547"/>
      <c r="EE6" s="547"/>
      <c r="EF6" s="547"/>
      <c r="EG6" s="547"/>
      <c r="EH6" s="547"/>
      <c r="EI6" s="547"/>
      <c r="EJ6" s="547"/>
      <c r="EK6" s="547"/>
      <c r="EL6" s="547"/>
      <c r="EM6" s="547"/>
      <c r="EN6" s="547"/>
      <c r="EO6" s="547"/>
      <c r="EP6" s="547"/>
      <c r="EQ6" s="547"/>
      <c r="ER6" s="547"/>
      <c r="ES6" s="547"/>
      <c r="ET6" s="547"/>
      <c r="EU6" s="547"/>
      <c r="EV6" s="547"/>
      <c r="EW6" s="547"/>
      <c r="EX6" s="547"/>
      <c r="EY6" s="547"/>
      <c r="EZ6" s="547"/>
      <c r="FA6" s="547"/>
      <c r="FB6" s="547"/>
      <c r="FC6" s="547"/>
      <c r="FD6" s="547"/>
      <c r="FE6" s="547"/>
      <c r="FF6" s="547"/>
      <c r="FG6" s="547"/>
      <c r="FH6" s="547"/>
      <c r="FI6" s="547"/>
      <c r="FJ6" s="547"/>
      <c r="FK6" s="547"/>
      <c r="FL6" s="547"/>
      <c r="FM6" s="547"/>
      <c r="FN6" s="547"/>
      <c r="FO6" s="547"/>
      <c r="FP6" s="547"/>
      <c r="FQ6" s="547"/>
      <c r="FR6" s="547"/>
      <c r="FS6" s="547"/>
      <c r="FT6" s="547"/>
      <c r="FU6" s="547"/>
      <c r="FV6" s="547"/>
      <c r="FW6" s="547"/>
      <c r="FX6" s="547"/>
      <c r="FY6" s="547"/>
      <c r="FZ6" s="547"/>
      <c r="GA6" s="547"/>
      <c r="GB6" s="547"/>
      <c r="GC6" s="547"/>
      <c r="GD6" s="547"/>
      <c r="GE6" s="547"/>
      <c r="GF6" s="547"/>
      <c r="GG6" s="547"/>
      <c r="GH6" s="547"/>
      <c r="GI6" s="547"/>
      <c r="GJ6" s="547"/>
      <c r="GK6" s="547"/>
      <c r="GL6" s="547"/>
      <c r="GM6" s="547"/>
      <c r="GN6" s="547"/>
      <c r="GO6" s="547"/>
      <c r="GP6" s="547"/>
      <c r="GQ6" s="547"/>
      <c r="GR6" s="547"/>
      <c r="GS6" s="547"/>
      <c r="GT6" s="547"/>
      <c r="GU6" s="547"/>
      <c r="GV6" s="547"/>
      <c r="GW6" s="547"/>
      <c r="GX6" s="547"/>
      <c r="GY6" s="547"/>
      <c r="GZ6" s="547"/>
      <c r="HA6" s="547"/>
      <c r="HB6" s="547"/>
      <c r="HC6" s="547"/>
      <c r="HD6" s="547"/>
      <c r="HE6" s="547"/>
      <c r="HF6" s="547"/>
      <c r="HG6" s="547"/>
      <c r="HH6" s="547"/>
      <c r="HI6" s="547"/>
      <c r="HJ6" s="547"/>
      <c r="HK6" s="547"/>
      <c r="HL6" s="547"/>
      <c r="HM6" s="547"/>
      <c r="HN6" s="547"/>
      <c r="HO6" s="547"/>
      <c r="HP6" s="547"/>
      <c r="HQ6" s="547"/>
      <c r="HR6" s="547"/>
      <c r="HS6" s="547"/>
      <c r="HT6" s="547"/>
      <c r="HU6" s="547"/>
      <c r="HV6" s="547"/>
      <c r="HW6" s="547"/>
      <c r="HX6" s="547"/>
      <c r="HY6" s="547"/>
      <c r="HZ6" s="547"/>
      <c r="IA6" s="547"/>
      <c r="IB6" s="547"/>
      <c r="IC6" s="547"/>
      <c r="ID6" s="547"/>
      <c r="IE6" s="547"/>
      <c r="IF6" s="547"/>
      <c r="IG6" s="547"/>
      <c r="IH6" s="547"/>
      <c r="II6" s="547"/>
      <c r="IJ6" s="547"/>
      <c r="IK6" s="547"/>
      <c r="IL6" s="547"/>
      <c r="IM6" s="547"/>
      <c r="IN6" s="547"/>
      <c r="IO6" s="547"/>
      <c r="IP6" s="547"/>
      <c r="IQ6" s="547"/>
      <c r="IR6" s="547"/>
      <c r="IS6" s="547"/>
      <c r="IT6" s="547"/>
      <c r="IU6" s="547"/>
      <c r="IV6" s="547"/>
    </row>
    <row r="7" s="532" customFormat="1" customHeight="1" spans="1:256">
      <c r="A7" s="827" t="s">
        <v>15</v>
      </c>
      <c r="B7" s="615">
        <v>93218756</v>
      </c>
      <c r="C7" s="828" t="s">
        <v>16</v>
      </c>
      <c r="D7" s="618">
        <v>0</v>
      </c>
      <c r="E7" s="829" t="s">
        <v>17</v>
      </c>
      <c r="F7" s="618">
        <v>373194500</v>
      </c>
      <c r="G7" s="829" t="s">
        <v>18</v>
      </c>
      <c r="H7" s="618">
        <v>7930273</v>
      </c>
      <c r="I7" s="547"/>
      <c r="J7" s="547"/>
      <c r="K7" s="547"/>
      <c r="L7" s="547"/>
      <c r="M7" s="547"/>
      <c r="N7" s="547"/>
      <c r="O7" s="547"/>
      <c r="P7" s="547"/>
      <c r="Q7" s="547"/>
      <c r="R7" s="547"/>
      <c r="S7" s="547"/>
      <c r="T7" s="547"/>
      <c r="U7" s="547"/>
      <c r="V7" s="547"/>
      <c r="W7" s="547"/>
      <c r="X7" s="547"/>
      <c r="Y7" s="547"/>
      <c r="Z7" s="547"/>
      <c r="AA7" s="547"/>
      <c r="AB7" s="547"/>
      <c r="AC7" s="547"/>
      <c r="AD7" s="547"/>
      <c r="AE7" s="547"/>
      <c r="AF7" s="547"/>
      <c r="AG7" s="547"/>
      <c r="AH7" s="547"/>
      <c r="AI7" s="547"/>
      <c r="AJ7" s="547"/>
      <c r="AK7" s="547"/>
      <c r="AL7" s="547"/>
      <c r="AM7" s="547"/>
      <c r="AN7" s="547"/>
      <c r="AO7" s="547"/>
      <c r="AP7" s="547"/>
      <c r="AQ7" s="547"/>
      <c r="AR7" s="547"/>
      <c r="AS7" s="547"/>
      <c r="AT7" s="547"/>
      <c r="AU7" s="547"/>
      <c r="AV7" s="547"/>
      <c r="AW7" s="547"/>
      <c r="AX7" s="547"/>
      <c r="AY7" s="547"/>
      <c r="AZ7" s="547"/>
      <c r="BA7" s="547"/>
      <c r="BB7" s="547"/>
      <c r="BC7" s="547"/>
      <c r="BD7" s="547"/>
      <c r="BE7" s="547"/>
      <c r="BF7" s="547"/>
      <c r="BG7" s="547"/>
      <c r="BH7" s="547"/>
      <c r="BI7" s="547"/>
      <c r="BJ7" s="547"/>
      <c r="BK7" s="547"/>
      <c r="BL7" s="547"/>
      <c r="BM7" s="547"/>
      <c r="BN7" s="547"/>
      <c r="BO7" s="547"/>
      <c r="BP7" s="547"/>
      <c r="BQ7" s="547"/>
      <c r="BR7" s="547"/>
      <c r="BS7" s="547"/>
      <c r="BT7" s="547"/>
      <c r="BU7" s="547"/>
      <c r="BV7" s="547"/>
      <c r="BW7" s="547"/>
      <c r="BX7" s="547"/>
      <c r="BY7" s="547"/>
      <c r="BZ7" s="547"/>
      <c r="CA7" s="547"/>
      <c r="CB7" s="547"/>
      <c r="CC7" s="547"/>
      <c r="CD7" s="547"/>
      <c r="CE7" s="547"/>
      <c r="CF7" s="547"/>
      <c r="CG7" s="547"/>
      <c r="CH7" s="547"/>
      <c r="CI7" s="547"/>
      <c r="CJ7" s="547"/>
      <c r="CK7" s="547"/>
      <c r="CL7" s="547"/>
      <c r="CM7" s="547"/>
      <c r="CN7" s="547"/>
      <c r="CO7" s="547"/>
      <c r="CP7" s="547"/>
      <c r="CQ7" s="547"/>
      <c r="CR7" s="547"/>
      <c r="CS7" s="547"/>
      <c r="CT7" s="547"/>
      <c r="CU7" s="547"/>
      <c r="CV7" s="547"/>
      <c r="CW7" s="547"/>
      <c r="CX7" s="547"/>
      <c r="CY7" s="547"/>
      <c r="CZ7" s="547"/>
      <c r="DA7" s="547"/>
      <c r="DB7" s="547"/>
      <c r="DC7" s="547"/>
      <c r="DD7" s="547"/>
      <c r="DE7" s="547"/>
      <c r="DF7" s="547"/>
      <c r="DG7" s="547"/>
      <c r="DH7" s="547"/>
      <c r="DI7" s="547"/>
      <c r="DJ7" s="547"/>
      <c r="DK7" s="547"/>
      <c r="DL7" s="547"/>
      <c r="DM7" s="547"/>
      <c r="DN7" s="547"/>
      <c r="DO7" s="547"/>
      <c r="DP7" s="547"/>
      <c r="DQ7" s="547"/>
      <c r="DR7" s="547"/>
      <c r="DS7" s="547"/>
      <c r="DT7" s="547"/>
      <c r="DU7" s="547"/>
      <c r="DV7" s="547"/>
      <c r="DW7" s="547"/>
      <c r="DX7" s="547"/>
      <c r="DY7" s="547"/>
      <c r="DZ7" s="547"/>
      <c r="EA7" s="547"/>
      <c r="EB7" s="547"/>
      <c r="EC7" s="547"/>
      <c r="ED7" s="547"/>
      <c r="EE7" s="547"/>
      <c r="EF7" s="547"/>
      <c r="EG7" s="547"/>
      <c r="EH7" s="547"/>
      <c r="EI7" s="547"/>
      <c r="EJ7" s="547"/>
      <c r="EK7" s="547"/>
      <c r="EL7" s="547"/>
      <c r="EM7" s="547"/>
      <c r="EN7" s="547"/>
      <c r="EO7" s="547"/>
      <c r="EP7" s="547"/>
      <c r="EQ7" s="547"/>
      <c r="ER7" s="547"/>
      <c r="ES7" s="547"/>
      <c r="ET7" s="547"/>
      <c r="EU7" s="547"/>
      <c r="EV7" s="547"/>
      <c r="EW7" s="547"/>
      <c r="EX7" s="547"/>
      <c r="EY7" s="547"/>
      <c r="EZ7" s="547"/>
      <c r="FA7" s="547"/>
      <c r="FB7" s="547"/>
      <c r="FC7" s="547"/>
      <c r="FD7" s="547"/>
      <c r="FE7" s="547"/>
      <c r="FF7" s="547"/>
      <c r="FG7" s="547"/>
      <c r="FH7" s="547"/>
      <c r="FI7" s="547"/>
      <c r="FJ7" s="547"/>
      <c r="FK7" s="547"/>
      <c r="FL7" s="547"/>
      <c r="FM7" s="547"/>
      <c r="FN7" s="547"/>
      <c r="FO7" s="547"/>
      <c r="FP7" s="547"/>
      <c r="FQ7" s="547"/>
      <c r="FR7" s="547"/>
      <c r="FS7" s="547"/>
      <c r="FT7" s="547"/>
      <c r="FU7" s="547"/>
      <c r="FV7" s="547"/>
      <c r="FW7" s="547"/>
      <c r="FX7" s="547"/>
      <c r="FY7" s="547"/>
      <c r="FZ7" s="547"/>
      <c r="GA7" s="547"/>
      <c r="GB7" s="547"/>
      <c r="GC7" s="547"/>
      <c r="GD7" s="547"/>
      <c r="GE7" s="547"/>
      <c r="GF7" s="547"/>
      <c r="GG7" s="547"/>
      <c r="GH7" s="547"/>
      <c r="GI7" s="547"/>
      <c r="GJ7" s="547"/>
      <c r="GK7" s="547"/>
      <c r="GL7" s="547"/>
      <c r="GM7" s="547"/>
      <c r="GN7" s="547"/>
      <c r="GO7" s="547"/>
      <c r="GP7" s="547"/>
      <c r="GQ7" s="547"/>
      <c r="GR7" s="547"/>
      <c r="GS7" s="547"/>
      <c r="GT7" s="547"/>
      <c r="GU7" s="547"/>
      <c r="GV7" s="547"/>
      <c r="GW7" s="547"/>
      <c r="GX7" s="547"/>
      <c r="GY7" s="547"/>
      <c r="GZ7" s="547"/>
      <c r="HA7" s="547"/>
      <c r="HB7" s="547"/>
      <c r="HC7" s="547"/>
      <c r="HD7" s="547"/>
      <c r="HE7" s="547"/>
      <c r="HF7" s="547"/>
      <c r="HG7" s="547"/>
      <c r="HH7" s="547"/>
      <c r="HI7" s="547"/>
      <c r="HJ7" s="547"/>
      <c r="HK7" s="547"/>
      <c r="HL7" s="547"/>
      <c r="HM7" s="547"/>
      <c r="HN7" s="547"/>
      <c r="HO7" s="547"/>
      <c r="HP7" s="547"/>
      <c r="HQ7" s="547"/>
      <c r="HR7" s="547"/>
      <c r="HS7" s="547"/>
      <c r="HT7" s="547"/>
      <c r="HU7" s="547"/>
      <c r="HV7" s="547"/>
      <c r="HW7" s="547"/>
      <c r="HX7" s="547"/>
      <c r="HY7" s="547"/>
      <c r="HZ7" s="547"/>
      <c r="IA7" s="547"/>
      <c r="IB7" s="547"/>
      <c r="IC7" s="547"/>
      <c r="ID7" s="547"/>
      <c r="IE7" s="547"/>
      <c r="IF7" s="547"/>
      <c r="IG7" s="547"/>
      <c r="IH7" s="547"/>
      <c r="II7" s="547"/>
      <c r="IJ7" s="547"/>
      <c r="IK7" s="547"/>
      <c r="IL7" s="547"/>
      <c r="IM7" s="547"/>
      <c r="IN7" s="547"/>
      <c r="IO7" s="547"/>
      <c r="IP7" s="547"/>
      <c r="IQ7" s="547"/>
      <c r="IR7" s="547"/>
      <c r="IS7" s="547"/>
      <c r="IT7" s="547"/>
      <c r="IU7" s="547"/>
      <c r="IV7" s="547"/>
    </row>
    <row r="8" s="532" customFormat="1" customHeight="1" spans="1:256">
      <c r="A8" s="827" t="s">
        <v>19</v>
      </c>
      <c r="B8" s="830">
        <v>100000</v>
      </c>
      <c r="C8" s="828" t="s">
        <v>20</v>
      </c>
      <c r="D8" s="618">
        <v>0</v>
      </c>
      <c r="E8" s="829" t="s">
        <v>21</v>
      </c>
      <c r="F8" s="831">
        <v>354803536</v>
      </c>
      <c r="G8" s="829" t="s">
        <v>22</v>
      </c>
      <c r="H8" s="618">
        <v>0</v>
      </c>
      <c r="I8" s="547"/>
      <c r="J8" s="547"/>
      <c r="K8" s="547"/>
      <c r="L8" s="547"/>
      <c r="M8" s="547"/>
      <c r="N8" s="547"/>
      <c r="O8" s="547"/>
      <c r="P8" s="547"/>
      <c r="Q8" s="547"/>
      <c r="R8" s="547"/>
      <c r="S8" s="547"/>
      <c r="T8" s="547"/>
      <c r="U8" s="547"/>
      <c r="V8" s="547"/>
      <c r="W8" s="547"/>
      <c r="X8" s="547"/>
      <c r="Y8" s="547"/>
      <c r="Z8" s="547"/>
      <c r="AA8" s="547"/>
      <c r="AB8" s="547"/>
      <c r="AC8" s="547"/>
      <c r="AD8" s="547"/>
      <c r="AE8" s="547"/>
      <c r="AF8" s="547"/>
      <c r="AG8" s="547"/>
      <c r="AH8" s="547"/>
      <c r="AI8" s="547"/>
      <c r="AJ8" s="547"/>
      <c r="AK8" s="547"/>
      <c r="AL8" s="547"/>
      <c r="AM8" s="547"/>
      <c r="AN8" s="547"/>
      <c r="AO8" s="547"/>
      <c r="AP8" s="547"/>
      <c r="AQ8" s="547"/>
      <c r="AR8" s="547"/>
      <c r="AS8" s="547"/>
      <c r="AT8" s="547"/>
      <c r="AU8" s="547"/>
      <c r="AV8" s="547"/>
      <c r="AW8" s="547"/>
      <c r="AX8" s="547"/>
      <c r="AY8" s="547"/>
      <c r="AZ8" s="547"/>
      <c r="BA8" s="547"/>
      <c r="BB8" s="547"/>
      <c r="BC8" s="547"/>
      <c r="BD8" s="547"/>
      <c r="BE8" s="547"/>
      <c r="BF8" s="547"/>
      <c r="BG8" s="547"/>
      <c r="BH8" s="547"/>
      <c r="BI8" s="547"/>
      <c r="BJ8" s="547"/>
      <c r="BK8" s="547"/>
      <c r="BL8" s="547"/>
      <c r="BM8" s="547"/>
      <c r="BN8" s="547"/>
      <c r="BO8" s="547"/>
      <c r="BP8" s="547"/>
      <c r="BQ8" s="547"/>
      <c r="BR8" s="547"/>
      <c r="BS8" s="547"/>
      <c r="BT8" s="547"/>
      <c r="BU8" s="547"/>
      <c r="BV8" s="547"/>
      <c r="BW8" s="547"/>
      <c r="BX8" s="547"/>
      <c r="BY8" s="547"/>
      <c r="BZ8" s="547"/>
      <c r="CA8" s="547"/>
      <c r="CB8" s="547"/>
      <c r="CC8" s="547"/>
      <c r="CD8" s="547"/>
      <c r="CE8" s="547"/>
      <c r="CF8" s="547"/>
      <c r="CG8" s="547"/>
      <c r="CH8" s="547"/>
      <c r="CI8" s="547"/>
      <c r="CJ8" s="547"/>
      <c r="CK8" s="547"/>
      <c r="CL8" s="547"/>
      <c r="CM8" s="547"/>
      <c r="CN8" s="547"/>
      <c r="CO8" s="547"/>
      <c r="CP8" s="547"/>
      <c r="CQ8" s="547"/>
      <c r="CR8" s="547"/>
      <c r="CS8" s="547"/>
      <c r="CT8" s="547"/>
      <c r="CU8" s="547"/>
      <c r="CV8" s="547"/>
      <c r="CW8" s="547"/>
      <c r="CX8" s="547"/>
      <c r="CY8" s="547"/>
      <c r="CZ8" s="547"/>
      <c r="DA8" s="547"/>
      <c r="DB8" s="547"/>
      <c r="DC8" s="547"/>
      <c r="DD8" s="547"/>
      <c r="DE8" s="547"/>
      <c r="DF8" s="547"/>
      <c r="DG8" s="547"/>
      <c r="DH8" s="547"/>
      <c r="DI8" s="547"/>
      <c r="DJ8" s="547"/>
      <c r="DK8" s="547"/>
      <c r="DL8" s="547"/>
      <c r="DM8" s="547"/>
      <c r="DN8" s="547"/>
      <c r="DO8" s="547"/>
      <c r="DP8" s="547"/>
      <c r="DQ8" s="547"/>
      <c r="DR8" s="547"/>
      <c r="DS8" s="547"/>
      <c r="DT8" s="547"/>
      <c r="DU8" s="547"/>
      <c r="DV8" s="547"/>
      <c r="DW8" s="547"/>
      <c r="DX8" s="547"/>
      <c r="DY8" s="547"/>
      <c r="DZ8" s="547"/>
      <c r="EA8" s="547"/>
      <c r="EB8" s="547"/>
      <c r="EC8" s="547"/>
      <c r="ED8" s="547"/>
      <c r="EE8" s="547"/>
      <c r="EF8" s="547"/>
      <c r="EG8" s="547"/>
      <c r="EH8" s="547"/>
      <c r="EI8" s="547"/>
      <c r="EJ8" s="547"/>
      <c r="EK8" s="547"/>
      <c r="EL8" s="547"/>
      <c r="EM8" s="547"/>
      <c r="EN8" s="547"/>
      <c r="EO8" s="547"/>
      <c r="EP8" s="547"/>
      <c r="EQ8" s="547"/>
      <c r="ER8" s="547"/>
      <c r="ES8" s="547"/>
      <c r="ET8" s="547"/>
      <c r="EU8" s="547"/>
      <c r="EV8" s="547"/>
      <c r="EW8" s="547"/>
      <c r="EX8" s="547"/>
      <c r="EY8" s="547"/>
      <c r="EZ8" s="547"/>
      <c r="FA8" s="547"/>
      <c r="FB8" s="547"/>
      <c r="FC8" s="547"/>
      <c r="FD8" s="547"/>
      <c r="FE8" s="547"/>
      <c r="FF8" s="547"/>
      <c r="FG8" s="547"/>
      <c r="FH8" s="547"/>
      <c r="FI8" s="547"/>
      <c r="FJ8" s="547"/>
      <c r="FK8" s="547"/>
      <c r="FL8" s="547"/>
      <c r="FM8" s="547"/>
      <c r="FN8" s="547"/>
      <c r="FO8" s="547"/>
      <c r="FP8" s="547"/>
      <c r="FQ8" s="547"/>
      <c r="FR8" s="547"/>
      <c r="FS8" s="547"/>
      <c r="FT8" s="547"/>
      <c r="FU8" s="547"/>
      <c r="FV8" s="547"/>
      <c r="FW8" s="547"/>
      <c r="FX8" s="547"/>
      <c r="FY8" s="547"/>
      <c r="FZ8" s="547"/>
      <c r="GA8" s="547"/>
      <c r="GB8" s="547"/>
      <c r="GC8" s="547"/>
      <c r="GD8" s="547"/>
      <c r="GE8" s="547"/>
      <c r="GF8" s="547"/>
      <c r="GG8" s="547"/>
      <c r="GH8" s="547"/>
      <c r="GI8" s="547"/>
      <c r="GJ8" s="547"/>
      <c r="GK8" s="547"/>
      <c r="GL8" s="547"/>
      <c r="GM8" s="547"/>
      <c r="GN8" s="547"/>
      <c r="GO8" s="547"/>
      <c r="GP8" s="547"/>
      <c r="GQ8" s="547"/>
      <c r="GR8" s="547"/>
      <c r="GS8" s="547"/>
      <c r="GT8" s="547"/>
      <c r="GU8" s="547"/>
      <c r="GV8" s="547"/>
      <c r="GW8" s="547"/>
      <c r="GX8" s="547"/>
      <c r="GY8" s="547"/>
      <c r="GZ8" s="547"/>
      <c r="HA8" s="547"/>
      <c r="HB8" s="547"/>
      <c r="HC8" s="547"/>
      <c r="HD8" s="547"/>
      <c r="HE8" s="547"/>
      <c r="HF8" s="547"/>
      <c r="HG8" s="547"/>
      <c r="HH8" s="547"/>
      <c r="HI8" s="547"/>
      <c r="HJ8" s="547"/>
      <c r="HK8" s="547"/>
      <c r="HL8" s="547"/>
      <c r="HM8" s="547"/>
      <c r="HN8" s="547"/>
      <c r="HO8" s="547"/>
      <c r="HP8" s="547"/>
      <c r="HQ8" s="547"/>
      <c r="HR8" s="547"/>
      <c r="HS8" s="547"/>
      <c r="HT8" s="547"/>
      <c r="HU8" s="547"/>
      <c r="HV8" s="547"/>
      <c r="HW8" s="547"/>
      <c r="HX8" s="547"/>
      <c r="HY8" s="547"/>
      <c r="HZ8" s="547"/>
      <c r="IA8" s="547"/>
      <c r="IB8" s="547"/>
      <c r="IC8" s="547"/>
      <c r="ID8" s="547"/>
      <c r="IE8" s="547"/>
      <c r="IF8" s="547"/>
      <c r="IG8" s="547"/>
      <c r="IH8" s="547"/>
      <c r="II8" s="547"/>
      <c r="IJ8" s="547"/>
      <c r="IK8" s="547"/>
      <c r="IL8" s="547"/>
      <c r="IM8" s="547"/>
      <c r="IN8" s="547"/>
      <c r="IO8" s="547"/>
      <c r="IP8" s="547"/>
      <c r="IQ8" s="547"/>
      <c r="IR8" s="547"/>
      <c r="IS8" s="547"/>
      <c r="IT8" s="547"/>
      <c r="IU8" s="547"/>
      <c r="IV8" s="547"/>
    </row>
    <row r="9" s="532" customFormat="1" customHeight="1" spans="1:256">
      <c r="A9" s="827" t="s">
        <v>23</v>
      </c>
      <c r="B9" s="832">
        <v>0</v>
      </c>
      <c r="C9" s="828" t="s">
        <v>24</v>
      </c>
      <c r="D9" s="618">
        <v>0</v>
      </c>
      <c r="E9" s="829" t="s">
        <v>25</v>
      </c>
      <c r="F9" s="833">
        <v>3953497</v>
      </c>
      <c r="G9" s="829" t="s">
        <v>26</v>
      </c>
      <c r="H9" s="618">
        <v>0</v>
      </c>
      <c r="I9" s="547"/>
      <c r="J9" s="547"/>
      <c r="K9" s="547"/>
      <c r="L9" s="547"/>
      <c r="M9" s="547"/>
      <c r="N9" s="547"/>
      <c r="O9" s="547"/>
      <c r="P9" s="547"/>
      <c r="Q9" s="547"/>
      <c r="R9" s="547"/>
      <c r="S9" s="547"/>
      <c r="T9" s="547"/>
      <c r="U9" s="547"/>
      <c r="V9" s="547"/>
      <c r="W9" s="547"/>
      <c r="X9" s="547"/>
      <c r="Y9" s="547"/>
      <c r="Z9" s="547"/>
      <c r="AA9" s="547"/>
      <c r="AB9" s="547"/>
      <c r="AC9" s="547"/>
      <c r="AD9" s="547"/>
      <c r="AE9" s="547"/>
      <c r="AF9" s="547"/>
      <c r="AG9" s="547"/>
      <c r="AH9" s="547"/>
      <c r="AI9" s="547"/>
      <c r="AJ9" s="547"/>
      <c r="AK9" s="547"/>
      <c r="AL9" s="547"/>
      <c r="AM9" s="547"/>
      <c r="AN9" s="547"/>
      <c r="AO9" s="547"/>
      <c r="AP9" s="547"/>
      <c r="AQ9" s="547"/>
      <c r="AR9" s="547"/>
      <c r="AS9" s="547"/>
      <c r="AT9" s="547"/>
      <c r="AU9" s="547"/>
      <c r="AV9" s="547"/>
      <c r="AW9" s="547"/>
      <c r="AX9" s="547"/>
      <c r="AY9" s="547"/>
      <c r="AZ9" s="547"/>
      <c r="BA9" s="547"/>
      <c r="BB9" s="547"/>
      <c r="BC9" s="547"/>
      <c r="BD9" s="547"/>
      <c r="BE9" s="547"/>
      <c r="BF9" s="547"/>
      <c r="BG9" s="547"/>
      <c r="BH9" s="547"/>
      <c r="BI9" s="547"/>
      <c r="BJ9" s="547"/>
      <c r="BK9" s="547"/>
      <c r="BL9" s="547"/>
      <c r="BM9" s="547"/>
      <c r="BN9" s="547"/>
      <c r="BO9" s="547"/>
      <c r="BP9" s="547"/>
      <c r="BQ9" s="547"/>
      <c r="BR9" s="547"/>
      <c r="BS9" s="547"/>
      <c r="BT9" s="547"/>
      <c r="BU9" s="547"/>
      <c r="BV9" s="547"/>
      <c r="BW9" s="547"/>
      <c r="BX9" s="547"/>
      <c r="BY9" s="547"/>
      <c r="BZ9" s="547"/>
      <c r="CA9" s="547"/>
      <c r="CB9" s="547"/>
      <c r="CC9" s="547"/>
      <c r="CD9" s="547"/>
      <c r="CE9" s="547"/>
      <c r="CF9" s="547"/>
      <c r="CG9" s="547"/>
      <c r="CH9" s="547"/>
      <c r="CI9" s="547"/>
      <c r="CJ9" s="547"/>
      <c r="CK9" s="547"/>
      <c r="CL9" s="547"/>
      <c r="CM9" s="547"/>
      <c r="CN9" s="547"/>
      <c r="CO9" s="547"/>
      <c r="CP9" s="547"/>
      <c r="CQ9" s="547"/>
      <c r="CR9" s="547"/>
      <c r="CS9" s="547"/>
      <c r="CT9" s="547"/>
      <c r="CU9" s="547"/>
      <c r="CV9" s="547"/>
      <c r="CW9" s="547"/>
      <c r="CX9" s="547"/>
      <c r="CY9" s="547"/>
      <c r="CZ9" s="547"/>
      <c r="DA9" s="547"/>
      <c r="DB9" s="547"/>
      <c r="DC9" s="547"/>
      <c r="DD9" s="547"/>
      <c r="DE9" s="547"/>
      <c r="DF9" s="547"/>
      <c r="DG9" s="547"/>
      <c r="DH9" s="547"/>
      <c r="DI9" s="547"/>
      <c r="DJ9" s="547"/>
      <c r="DK9" s="547"/>
      <c r="DL9" s="547"/>
      <c r="DM9" s="547"/>
      <c r="DN9" s="547"/>
      <c r="DO9" s="547"/>
      <c r="DP9" s="547"/>
      <c r="DQ9" s="547"/>
      <c r="DR9" s="547"/>
      <c r="DS9" s="547"/>
      <c r="DT9" s="547"/>
      <c r="DU9" s="547"/>
      <c r="DV9" s="547"/>
      <c r="DW9" s="547"/>
      <c r="DX9" s="547"/>
      <c r="DY9" s="547"/>
      <c r="DZ9" s="547"/>
      <c r="EA9" s="547"/>
      <c r="EB9" s="547"/>
      <c r="EC9" s="547"/>
      <c r="ED9" s="547"/>
      <c r="EE9" s="547"/>
      <c r="EF9" s="547"/>
      <c r="EG9" s="547"/>
      <c r="EH9" s="547"/>
      <c r="EI9" s="547"/>
      <c r="EJ9" s="547"/>
      <c r="EK9" s="547"/>
      <c r="EL9" s="547"/>
      <c r="EM9" s="547"/>
      <c r="EN9" s="547"/>
      <c r="EO9" s="547"/>
      <c r="EP9" s="547"/>
      <c r="EQ9" s="547"/>
      <c r="ER9" s="547"/>
      <c r="ES9" s="547"/>
      <c r="ET9" s="547"/>
      <c r="EU9" s="547"/>
      <c r="EV9" s="547"/>
      <c r="EW9" s="547"/>
      <c r="EX9" s="547"/>
      <c r="EY9" s="547"/>
      <c r="EZ9" s="547"/>
      <c r="FA9" s="547"/>
      <c r="FB9" s="547"/>
      <c r="FC9" s="547"/>
      <c r="FD9" s="547"/>
      <c r="FE9" s="547"/>
      <c r="FF9" s="547"/>
      <c r="FG9" s="547"/>
      <c r="FH9" s="547"/>
      <c r="FI9" s="547"/>
      <c r="FJ9" s="547"/>
      <c r="FK9" s="547"/>
      <c r="FL9" s="547"/>
      <c r="FM9" s="547"/>
      <c r="FN9" s="547"/>
      <c r="FO9" s="547"/>
      <c r="FP9" s="547"/>
      <c r="FQ9" s="547"/>
      <c r="FR9" s="547"/>
      <c r="FS9" s="547"/>
      <c r="FT9" s="547"/>
      <c r="FU9" s="547"/>
      <c r="FV9" s="547"/>
      <c r="FW9" s="547"/>
      <c r="FX9" s="547"/>
      <c r="FY9" s="547"/>
      <c r="FZ9" s="547"/>
      <c r="GA9" s="547"/>
      <c r="GB9" s="547"/>
      <c r="GC9" s="547"/>
      <c r="GD9" s="547"/>
      <c r="GE9" s="547"/>
      <c r="GF9" s="547"/>
      <c r="GG9" s="547"/>
      <c r="GH9" s="547"/>
      <c r="GI9" s="547"/>
      <c r="GJ9" s="547"/>
      <c r="GK9" s="547"/>
      <c r="GL9" s="547"/>
      <c r="GM9" s="547"/>
      <c r="GN9" s="547"/>
      <c r="GO9" s="547"/>
      <c r="GP9" s="547"/>
      <c r="GQ9" s="547"/>
      <c r="GR9" s="547"/>
      <c r="GS9" s="547"/>
      <c r="GT9" s="547"/>
      <c r="GU9" s="547"/>
      <c r="GV9" s="547"/>
      <c r="GW9" s="547"/>
      <c r="GX9" s="547"/>
      <c r="GY9" s="547"/>
      <c r="GZ9" s="547"/>
      <c r="HA9" s="547"/>
      <c r="HB9" s="547"/>
      <c r="HC9" s="547"/>
      <c r="HD9" s="547"/>
      <c r="HE9" s="547"/>
      <c r="HF9" s="547"/>
      <c r="HG9" s="547"/>
      <c r="HH9" s="547"/>
      <c r="HI9" s="547"/>
      <c r="HJ9" s="547"/>
      <c r="HK9" s="547"/>
      <c r="HL9" s="547"/>
      <c r="HM9" s="547"/>
      <c r="HN9" s="547"/>
      <c r="HO9" s="547"/>
      <c r="HP9" s="547"/>
      <c r="HQ9" s="547"/>
      <c r="HR9" s="547"/>
      <c r="HS9" s="547"/>
      <c r="HT9" s="547"/>
      <c r="HU9" s="547"/>
      <c r="HV9" s="547"/>
      <c r="HW9" s="547"/>
      <c r="HX9" s="547"/>
      <c r="HY9" s="547"/>
      <c r="HZ9" s="547"/>
      <c r="IA9" s="547"/>
      <c r="IB9" s="547"/>
      <c r="IC9" s="547"/>
      <c r="ID9" s="547"/>
      <c r="IE9" s="547"/>
      <c r="IF9" s="547"/>
      <c r="IG9" s="547"/>
      <c r="IH9" s="547"/>
      <c r="II9" s="547"/>
      <c r="IJ9" s="547"/>
      <c r="IK9" s="547"/>
      <c r="IL9" s="547"/>
      <c r="IM9" s="547"/>
      <c r="IN9" s="547"/>
      <c r="IO9" s="547"/>
      <c r="IP9" s="547"/>
      <c r="IQ9" s="547"/>
      <c r="IR9" s="547"/>
      <c r="IS9" s="547"/>
      <c r="IT9" s="547"/>
      <c r="IU9" s="547"/>
      <c r="IV9" s="547"/>
    </row>
    <row r="10" s="532" customFormat="1" customHeight="1" spans="1:256">
      <c r="A10" s="827" t="s">
        <v>27</v>
      </c>
      <c r="B10" s="832">
        <v>0</v>
      </c>
      <c r="C10" s="828" t="s">
        <v>28</v>
      </c>
      <c r="D10" s="618">
        <v>0</v>
      </c>
      <c r="E10" s="829"/>
      <c r="F10" s="834"/>
      <c r="G10" s="829" t="s">
        <v>29</v>
      </c>
      <c r="H10" s="618">
        <v>721162675</v>
      </c>
      <c r="I10" s="547"/>
      <c r="J10" s="547"/>
      <c r="K10" s="547"/>
      <c r="L10" s="547"/>
      <c r="M10" s="547"/>
      <c r="N10" s="547"/>
      <c r="O10" s="547"/>
      <c r="P10" s="547"/>
      <c r="Q10" s="547"/>
      <c r="R10" s="547"/>
      <c r="S10" s="547"/>
      <c r="T10" s="547"/>
      <c r="U10" s="547"/>
      <c r="V10" s="547"/>
      <c r="W10" s="547"/>
      <c r="X10" s="547"/>
      <c r="Y10" s="547"/>
      <c r="Z10" s="547"/>
      <c r="AA10" s="547"/>
      <c r="AB10" s="547"/>
      <c r="AC10" s="547"/>
      <c r="AD10" s="547"/>
      <c r="AE10" s="547"/>
      <c r="AF10" s="547"/>
      <c r="AG10" s="547"/>
      <c r="AH10" s="547"/>
      <c r="AI10" s="547"/>
      <c r="AJ10" s="547"/>
      <c r="AK10" s="547"/>
      <c r="AL10" s="547"/>
      <c r="AM10" s="547"/>
      <c r="AN10" s="547"/>
      <c r="AO10" s="547"/>
      <c r="AP10" s="547"/>
      <c r="AQ10" s="547"/>
      <c r="AR10" s="547"/>
      <c r="AS10" s="547"/>
      <c r="AT10" s="547"/>
      <c r="AU10" s="547"/>
      <c r="AV10" s="547"/>
      <c r="AW10" s="547"/>
      <c r="AX10" s="547"/>
      <c r="AY10" s="547"/>
      <c r="AZ10" s="547"/>
      <c r="BA10" s="547"/>
      <c r="BB10" s="547"/>
      <c r="BC10" s="547"/>
      <c r="BD10" s="547"/>
      <c r="BE10" s="547"/>
      <c r="BF10" s="547"/>
      <c r="BG10" s="547"/>
      <c r="BH10" s="547"/>
      <c r="BI10" s="547"/>
      <c r="BJ10" s="547"/>
      <c r="BK10" s="547"/>
      <c r="BL10" s="547"/>
      <c r="BM10" s="547"/>
      <c r="BN10" s="547"/>
      <c r="BO10" s="547"/>
      <c r="BP10" s="547"/>
      <c r="BQ10" s="547"/>
      <c r="BR10" s="547"/>
      <c r="BS10" s="547"/>
      <c r="BT10" s="547"/>
      <c r="BU10" s="547"/>
      <c r="BV10" s="547"/>
      <c r="BW10" s="547"/>
      <c r="BX10" s="547"/>
      <c r="BY10" s="547"/>
      <c r="BZ10" s="547"/>
      <c r="CA10" s="547"/>
      <c r="CB10" s="547"/>
      <c r="CC10" s="547"/>
      <c r="CD10" s="547"/>
      <c r="CE10" s="547"/>
      <c r="CF10" s="547"/>
      <c r="CG10" s="547"/>
      <c r="CH10" s="547"/>
      <c r="CI10" s="547"/>
      <c r="CJ10" s="547"/>
      <c r="CK10" s="547"/>
      <c r="CL10" s="547"/>
      <c r="CM10" s="547"/>
      <c r="CN10" s="547"/>
      <c r="CO10" s="547"/>
      <c r="CP10" s="547"/>
      <c r="CQ10" s="547"/>
      <c r="CR10" s="547"/>
      <c r="CS10" s="547"/>
      <c r="CT10" s="547"/>
      <c r="CU10" s="547"/>
      <c r="CV10" s="547"/>
      <c r="CW10" s="547"/>
      <c r="CX10" s="547"/>
      <c r="CY10" s="547"/>
      <c r="CZ10" s="547"/>
      <c r="DA10" s="547"/>
      <c r="DB10" s="547"/>
      <c r="DC10" s="547"/>
      <c r="DD10" s="547"/>
      <c r="DE10" s="547"/>
      <c r="DF10" s="547"/>
      <c r="DG10" s="547"/>
      <c r="DH10" s="547"/>
      <c r="DI10" s="547"/>
      <c r="DJ10" s="547"/>
      <c r="DK10" s="547"/>
      <c r="DL10" s="547"/>
      <c r="DM10" s="547"/>
      <c r="DN10" s="547"/>
      <c r="DO10" s="547"/>
      <c r="DP10" s="547"/>
      <c r="DQ10" s="547"/>
      <c r="DR10" s="547"/>
      <c r="DS10" s="547"/>
      <c r="DT10" s="547"/>
      <c r="DU10" s="547"/>
      <c r="DV10" s="547"/>
      <c r="DW10" s="547"/>
      <c r="DX10" s="547"/>
      <c r="DY10" s="547"/>
      <c r="DZ10" s="547"/>
      <c r="EA10" s="547"/>
      <c r="EB10" s="547"/>
      <c r="EC10" s="547"/>
      <c r="ED10" s="547"/>
      <c r="EE10" s="547"/>
      <c r="EF10" s="547"/>
      <c r="EG10" s="547"/>
      <c r="EH10" s="547"/>
      <c r="EI10" s="547"/>
      <c r="EJ10" s="547"/>
      <c r="EK10" s="547"/>
      <c r="EL10" s="547"/>
      <c r="EM10" s="547"/>
      <c r="EN10" s="547"/>
      <c r="EO10" s="547"/>
      <c r="EP10" s="547"/>
      <c r="EQ10" s="547"/>
      <c r="ER10" s="547"/>
      <c r="ES10" s="547"/>
      <c r="ET10" s="547"/>
      <c r="EU10" s="547"/>
      <c r="EV10" s="547"/>
      <c r="EW10" s="547"/>
      <c r="EX10" s="547"/>
      <c r="EY10" s="547"/>
      <c r="EZ10" s="547"/>
      <c r="FA10" s="547"/>
      <c r="FB10" s="547"/>
      <c r="FC10" s="547"/>
      <c r="FD10" s="547"/>
      <c r="FE10" s="547"/>
      <c r="FF10" s="547"/>
      <c r="FG10" s="547"/>
      <c r="FH10" s="547"/>
      <c r="FI10" s="547"/>
      <c r="FJ10" s="547"/>
      <c r="FK10" s="547"/>
      <c r="FL10" s="547"/>
      <c r="FM10" s="547"/>
      <c r="FN10" s="547"/>
      <c r="FO10" s="547"/>
      <c r="FP10" s="547"/>
      <c r="FQ10" s="547"/>
      <c r="FR10" s="547"/>
      <c r="FS10" s="547"/>
      <c r="FT10" s="547"/>
      <c r="FU10" s="547"/>
      <c r="FV10" s="547"/>
      <c r="FW10" s="547"/>
      <c r="FX10" s="547"/>
      <c r="FY10" s="547"/>
      <c r="FZ10" s="547"/>
      <c r="GA10" s="547"/>
      <c r="GB10" s="547"/>
      <c r="GC10" s="547"/>
      <c r="GD10" s="547"/>
      <c r="GE10" s="547"/>
      <c r="GF10" s="547"/>
      <c r="GG10" s="547"/>
      <c r="GH10" s="547"/>
      <c r="GI10" s="547"/>
      <c r="GJ10" s="547"/>
      <c r="GK10" s="547"/>
      <c r="GL10" s="547"/>
      <c r="GM10" s="547"/>
      <c r="GN10" s="547"/>
      <c r="GO10" s="547"/>
      <c r="GP10" s="547"/>
      <c r="GQ10" s="547"/>
      <c r="GR10" s="547"/>
      <c r="GS10" s="547"/>
      <c r="GT10" s="547"/>
      <c r="GU10" s="547"/>
      <c r="GV10" s="547"/>
      <c r="GW10" s="547"/>
      <c r="GX10" s="547"/>
      <c r="GY10" s="547"/>
      <c r="GZ10" s="547"/>
      <c r="HA10" s="547"/>
      <c r="HB10" s="547"/>
      <c r="HC10" s="547"/>
      <c r="HD10" s="547"/>
      <c r="HE10" s="547"/>
      <c r="HF10" s="547"/>
      <c r="HG10" s="547"/>
      <c r="HH10" s="547"/>
      <c r="HI10" s="547"/>
      <c r="HJ10" s="547"/>
      <c r="HK10" s="547"/>
      <c r="HL10" s="547"/>
      <c r="HM10" s="547"/>
      <c r="HN10" s="547"/>
      <c r="HO10" s="547"/>
      <c r="HP10" s="547"/>
      <c r="HQ10" s="547"/>
      <c r="HR10" s="547"/>
      <c r="HS10" s="547"/>
      <c r="HT10" s="547"/>
      <c r="HU10" s="547"/>
      <c r="HV10" s="547"/>
      <c r="HW10" s="547"/>
      <c r="HX10" s="547"/>
      <c r="HY10" s="547"/>
      <c r="HZ10" s="547"/>
      <c r="IA10" s="547"/>
      <c r="IB10" s="547"/>
      <c r="IC10" s="547"/>
      <c r="ID10" s="547"/>
      <c r="IE10" s="547"/>
      <c r="IF10" s="547"/>
      <c r="IG10" s="547"/>
      <c r="IH10" s="547"/>
      <c r="II10" s="547"/>
      <c r="IJ10" s="547"/>
      <c r="IK10" s="547"/>
      <c r="IL10" s="547"/>
      <c r="IM10" s="547"/>
      <c r="IN10" s="547"/>
      <c r="IO10" s="547"/>
      <c r="IP10" s="547"/>
      <c r="IQ10" s="547"/>
      <c r="IR10" s="547"/>
      <c r="IS10" s="547"/>
      <c r="IT10" s="547"/>
      <c r="IU10" s="547"/>
      <c r="IV10" s="547"/>
    </row>
    <row r="11" s="532" customFormat="1" customHeight="1" spans="1:256">
      <c r="A11" s="827" t="s">
        <v>30</v>
      </c>
      <c r="B11" s="615">
        <v>0</v>
      </c>
      <c r="C11" s="828" t="s">
        <v>31</v>
      </c>
      <c r="D11" s="618">
        <v>0</v>
      </c>
      <c r="E11" s="829" t="s">
        <v>32</v>
      </c>
      <c r="F11" s="618">
        <v>29870000</v>
      </c>
      <c r="G11" s="829" t="s">
        <v>33</v>
      </c>
      <c r="H11" s="618">
        <v>5910000</v>
      </c>
      <c r="I11" s="547"/>
      <c r="J11" s="547"/>
      <c r="K11" s="547"/>
      <c r="L11" s="547"/>
      <c r="M11" s="547"/>
      <c r="N11" s="547"/>
      <c r="O11" s="547"/>
      <c r="P11" s="547"/>
      <c r="Q11" s="547"/>
      <c r="R11" s="547"/>
      <c r="S11" s="547"/>
      <c r="T11" s="547"/>
      <c r="U11" s="547"/>
      <c r="V11" s="547"/>
      <c r="W11" s="547"/>
      <c r="X11" s="547"/>
      <c r="Y11" s="547"/>
      <c r="Z11" s="547"/>
      <c r="AA11" s="547"/>
      <c r="AB11" s="547"/>
      <c r="AC11" s="547"/>
      <c r="AD11" s="547"/>
      <c r="AE11" s="547"/>
      <c r="AF11" s="547"/>
      <c r="AG11" s="547"/>
      <c r="AH11" s="547"/>
      <c r="AI11" s="547"/>
      <c r="AJ11" s="547"/>
      <c r="AK11" s="547"/>
      <c r="AL11" s="547"/>
      <c r="AM11" s="547"/>
      <c r="AN11" s="547"/>
      <c r="AO11" s="547"/>
      <c r="AP11" s="547"/>
      <c r="AQ11" s="547"/>
      <c r="AR11" s="547"/>
      <c r="AS11" s="547"/>
      <c r="AT11" s="547"/>
      <c r="AU11" s="547"/>
      <c r="AV11" s="547"/>
      <c r="AW11" s="547"/>
      <c r="AX11" s="547"/>
      <c r="AY11" s="547"/>
      <c r="AZ11" s="547"/>
      <c r="BA11" s="547"/>
      <c r="BB11" s="547"/>
      <c r="BC11" s="547"/>
      <c r="BD11" s="547"/>
      <c r="BE11" s="547"/>
      <c r="BF11" s="547"/>
      <c r="BG11" s="547"/>
      <c r="BH11" s="547"/>
      <c r="BI11" s="547"/>
      <c r="BJ11" s="547"/>
      <c r="BK11" s="547"/>
      <c r="BL11" s="547"/>
      <c r="BM11" s="547"/>
      <c r="BN11" s="547"/>
      <c r="BO11" s="547"/>
      <c r="BP11" s="547"/>
      <c r="BQ11" s="547"/>
      <c r="BR11" s="547"/>
      <c r="BS11" s="547"/>
      <c r="BT11" s="547"/>
      <c r="BU11" s="547"/>
      <c r="BV11" s="547"/>
      <c r="BW11" s="547"/>
      <c r="BX11" s="547"/>
      <c r="BY11" s="547"/>
      <c r="BZ11" s="547"/>
      <c r="CA11" s="547"/>
      <c r="CB11" s="547"/>
      <c r="CC11" s="547"/>
      <c r="CD11" s="547"/>
      <c r="CE11" s="547"/>
      <c r="CF11" s="547"/>
      <c r="CG11" s="547"/>
      <c r="CH11" s="547"/>
      <c r="CI11" s="547"/>
      <c r="CJ11" s="547"/>
      <c r="CK11" s="547"/>
      <c r="CL11" s="547"/>
      <c r="CM11" s="547"/>
      <c r="CN11" s="547"/>
      <c r="CO11" s="547"/>
      <c r="CP11" s="547"/>
      <c r="CQ11" s="547"/>
      <c r="CR11" s="547"/>
      <c r="CS11" s="547"/>
      <c r="CT11" s="547"/>
      <c r="CU11" s="547"/>
      <c r="CV11" s="547"/>
      <c r="CW11" s="547"/>
      <c r="CX11" s="547"/>
      <c r="CY11" s="547"/>
      <c r="CZ11" s="547"/>
      <c r="DA11" s="547"/>
      <c r="DB11" s="547"/>
      <c r="DC11" s="547"/>
      <c r="DD11" s="547"/>
      <c r="DE11" s="547"/>
      <c r="DF11" s="547"/>
      <c r="DG11" s="547"/>
      <c r="DH11" s="547"/>
      <c r="DI11" s="547"/>
      <c r="DJ11" s="547"/>
      <c r="DK11" s="547"/>
      <c r="DL11" s="547"/>
      <c r="DM11" s="547"/>
      <c r="DN11" s="547"/>
      <c r="DO11" s="547"/>
      <c r="DP11" s="547"/>
      <c r="DQ11" s="547"/>
      <c r="DR11" s="547"/>
      <c r="DS11" s="547"/>
      <c r="DT11" s="547"/>
      <c r="DU11" s="547"/>
      <c r="DV11" s="547"/>
      <c r="DW11" s="547"/>
      <c r="DX11" s="547"/>
      <c r="DY11" s="547"/>
      <c r="DZ11" s="547"/>
      <c r="EA11" s="547"/>
      <c r="EB11" s="547"/>
      <c r="EC11" s="547"/>
      <c r="ED11" s="547"/>
      <c r="EE11" s="547"/>
      <c r="EF11" s="547"/>
      <c r="EG11" s="547"/>
      <c r="EH11" s="547"/>
      <c r="EI11" s="547"/>
      <c r="EJ11" s="547"/>
      <c r="EK11" s="547"/>
      <c r="EL11" s="547"/>
      <c r="EM11" s="547"/>
      <c r="EN11" s="547"/>
      <c r="EO11" s="547"/>
      <c r="EP11" s="547"/>
      <c r="EQ11" s="547"/>
      <c r="ER11" s="547"/>
      <c r="ES11" s="547"/>
      <c r="ET11" s="547"/>
      <c r="EU11" s="547"/>
      <c r="EV11" s="547"/>
      <c r="EW11" s="547"/>
      <c r="EX11" s="547"/>
      <c r="EY11" s="547"/>
      <c r="EZ11" s="547"/>
      <c r="FA11" s="547"/>
      <c r="FB11" s="547"/>
      <c r="FC11" s="547"/>
      <c r="FD11" s="547"/>
      <c r="FE11" s="547"/>
      <c r="FF11" s="547"/>
      <c r="FG11" s="547"/>
      <c r="FH11" s="547"/>
      <c r="FI11" s="547"/>
      <c r="FJ11" s="547"/>
      <c r="FK11" s="547"/>
      <c r="FL11" s="547"/>
      <c r="FM11" s="547"/>
      <c r="FN11" s="547"/>
      <c r="FO11" s="547"/>
      <c r="FP11" s="547"/>
      <c r="FQ11" s="547"/>
      <c r="FR11" s="547"/>
      <c r="FS11" s="547"/>
      <c r="FT11" s="547"/>
      <c r="FU11" s="547"/>
      <c r="FV11" s="547"/>
      <c r="FW11" s="547"/>
      <c r="FX11" s="547"/>
      <c r="FY11" s="547"/>
      <c r="FZ11" s="547"/>
      <c r="GA11" s="547"/>
      <c r="GB11" s="547"/>
      <c r="GC11" s="547"/>
      <c r="GD11" s="547"/>
      <c r="GE11" s="547"/>
      <c r="GF11" s="547"/>
      <c r="GG11" s="547"/>
      <c r="GH11" s="547"/>
      <c r="GI11" s="547"/>
      <c r="GJ11" s="547"/>
      <c r="GK11" s="547"/>
      <c r="GL11" s="547"/>
      <c r="GM11" s="547"/>
      <c r="GN11" s="547"/>
      <c r="GO11" s="547"/>
      <c r="GP11" s="547"/>
      <c r="GQ11" s="547"/>
      <c r="GR11" s="547"/>
      <c r="GS11" s="547"/>
      <c r="GT11" s="547"/>
      <c r="GU11" s="547"/>
      <c r="GV11" s="547"/>
      <c r="GW11" s="547"/>
      <c r="GX11" s="547"/>
      <c r="GY11" s="547"/>
      <c r="GZ11" s="547"/>
      <c r="HA11" s="547"/>
      <c r="HB11" s="547"/>
      <c r="HC11" s="547"/>
      <c r="HD11" s="547"/>
      <c r="HE11" s="547"/>
      <c r="HF11" s="547"/>
      <c r="HG11" s="547"/>
      <c r="HH11" s="547"/>
      <c r="HI11" s="547"/>
      <c r="HJ11" s="547"/>
      <c r="HK11" s="547"/>
      <c r="HL11" s="547"/>
      <c r="HM11" s="547"/>
      <c r="HN11" s="547"/>
      <c r="HO11" s="547"/>
      <c r="HP11" s="547"/>
      <c r="HQ11" s="547"/>
      <c r="HR11" s="547"/>
      <c r="HS11" s="547"/>
      <c r="HT11" s="547"/>
      <c r="HU11" s="547"/>
      <c r="HV11" s="547"/>
      <c r="HW11" s="547"/>
      <c r="HX11" s="547"/>
      <c r="HY11" s="547"/>
      <c r="HZ11" s="547"/>
      <c r="IA11" s="547"/>
      <c r="IB11" s="547"/>
      <c r="IC11" s="547"/>
      <c r="ID11" s="547"/>
      <c r="IE11" s="547"/>
      <c r="IF11" s="547"/>
      <c r="IG11" s="547"/>
      <c r="IH11" s="547"/>
      <c r="II11" s="547"/>
      <c r="IJ11" s="547"/>
      <c r="IK11" s="547"/>
      <c r="IL11" s="547"/>
      <c r="IM11" s="547"/>
      <c r="IN11" s="547"/>
      <c r="IO11" s="547"/>
      <c r="IP11" s="547"/>
      <c r="IQ11" s="547"/>
      <c r="IR11" s="547"/>
      <c r="IS11" s="547"/>
      <c r="IT11" s="547"/>
      <c r="IU11" s="547"/>
      <c r="IV11" s="547"/>
    </row>
    <row r="12" s="532" customFormat="1" customHeight="1" spans="1:256">
      <c r="A12" s="827" t="s">
        <v>34</v>
      </c>
      <c r="B12" s="832">
        <v>0</v>
      </c>
      <c r="C12" s="828" t="s">
        <v>35</v>
      </c>
      <c r="D12" s="618">
        <v>0</v>
      </c>
      <c r="E12" s="829" t="s">
        <v>21</v>
      </c>
      <c r="F12" s="618">
        <v>10100000</v>
      </c>
      <c r="G12" s="829" t="s">
        <v>36</v>
      </c>
      <c r="H12" s="618">
        <v>0</v>
      </c>
      <c r="I12" s="547"/>
      <c r="J12" s="547"/>
      <c r="K12" s="547"/>
      <c r="L12" s="547"/>
      <c r="M12" s="547"/>
      <c r="N12" s="547"/>
      <c r="O12" s="547"/>
      <c r="P12" s="547"/>
      <c r="Q12" s="547"/>
      <c r="R12" s="547"/>
      <c r="S12" s="547"/>
      <c r="T12" s="547"/>
      <c r="U12" s="547"/>
      <c r="V12" s="547"/>
      <c r="W12" s="547"/>
      <c r="X12" s="547"/>
      <c r="Y12" s="547"/>
      <c r="Z12" s="547"/>
      <c r="AA12" s="547"/>
      <c r="AB12" s="547"/>
      <c r="AC12" s="547"/>
      <c r="AD12" s="547"/>
      <c r="AE12" s="547"/>
      <c r="AF12" s="547"/>
      <c r="AG12" s="547"/>
      <c r="AH12" s="547"/>
      <c r="AI12" s="547"/>
      <c r="AJ12" s="547"/>
      <c r="AK12" s="547"/>
      <c r="AL12" s="547"/>
      <c r="AM12" s="547"/>
      <c r="AN12" s="547"/>
      <c r="AO12" s="547"/>
      <c r="AP12" s="547"/>
      <c r="AQ12" s="547"/>
      <c r="AR12" s="547"/>
      <c r="AS12" s="547"/>
      <c r="AT12" s="547"/>
      <c r="AU12" s="547"/>
      <c r="AV12" s="547"/>
      <c r="AW12" s="547"/>
      <c r="AX12" s="547"/>
      <c r="AY12" s="547"/>
      <c r="AZ12" s="547"/>
      <c r="BA12" s="547"/>
      <c r="BB12" s="547"/>
      <c r="BC12" s="547"/>
      <c r="BD12" s="547"/>
      <c r="BE12" s="547"/>
      <c r="BF12" s="547"/>
      <c r="BG12" s="547"/>
      <c r="BH12" s="547"/>
      <c r="BI12" s="547"/>
      <c r="BJ12" s="547"/>
      <c r="BK12" s="547"/>
      <c r="BL12" s="547"/>
      <c r="BM12" s="547"/>
      <c r="BN12" s="547"/>
      <c r="BO12" s="547"/>
      <c r="BP12" s="547"/>
      <c r="BQ12" s="547"/>
      <c r="BR12" s="547"/>
      <c r="BS12" s="547"/>
      <c r="BT12" s="547"/>
      <c r="BU12" s="547"/>
      <c r="BV12" s="547"/>
      <c r="BW12" s="547"/>
      <c r="BX12" s="547"/>
      <c r="BY12" s="547"/>
      <c r="BZ12" s="547"/>
      <c r="CA12" s="547"/>
      <c r="CB12" s="547"/>
      <c r="CC12" s="547"/>
      <c r="CD12" s="547"/>
      <c r="CE12" s="547"/>
      <c r="CF12" s="547"/>
      <c r="CG12" s="547"/>
      <c r="CH12" s="547"/>
      <c r="CI12" s="547"/>
      <c r="CJ12" s="547"/>
      <c r="CK12" s="547"/>
      <c r="CL12" s="547"/>
      <c r="CM12" s="547"/>
      <c r="CN12" s="547"/>
      <c r="CO12" s="547"/>
      <c r="CP12" s="547"/>
      <c r="CQ12" s="547"/>
      <c r="CR12" s="547"/>
      <c r="CS12" s="547"/>
      <c r="CT12" s="547"/>
      <c r="CU12" s="547"/>
      <c r="CV12" s="547"/>
      <c r="CW12" s="547"/>
      <c r="CX12" s="547"/>
      <c r="CY12" s="547"/>
      <c r="CZ12" s="547"/>
      <c r="DA12" s="547"/>
      <c r="DB12" s="547"/>
      <c r="DC12" s="547"/>
      <c r="DD12" s="547"/>
      <c r="DE12" s="547"/>
      <c r="DF12" s="547"/>
      <c r="DG12" s="547"/>
      <c r="DH12" s="547"/>
      <c r="DI12" s="547"/>
      <c r="DJ12" s="547"/>
      <c r="DK12" s="547"/>
      <c r="DL12" s="547"/>
      <c r="DM12" s="547"/>
      <c r="DN12" s="547"/>
      <c r="DO12" s="547"/>
      <c r="DP12" s="547"/>
      <c r="DQ12" s="547"/>
      <c r="DR12" s="547"/>
      <c r="DS12" s="547"/>
      <c r="DT12" s="547"/>
      <c r="DU12" s="547"/>
      <c r="DV12" s="547"/>
      <c r="DW12" s="547"/>
      <c r="DX12" s="547"/>
      <c r="DY12" s="547"/>
      <c r="DZ12" s="547"/>
      <c r="EA12" s="547"/>
      <c r="EB12" s="547"/>
      <c r="EC12" s="547"/>
      <c r="ED12" s="547"/>
      <c r="EE12" s="547"/>
      <c r="EF12" s="547"/>
      <c r="EG12" s="547"/>
      <c r="EH12" s="547"/>
      <c r="EI12" s="547"/>
      <c r="EJ12" s="547"/>
      <c r="EK12" s="547"/>
      <c r="EL12" s="547"/>
      <c r="EM12" s="547"/>
      <c r="EN12" s="547"/>
      <c r="EO12" s="547"/>
      <c r="EP12" s="547"/>
      <c r="EQ12" s="547"/>
      <c r="ER12" s="547"/>
      <c r="ES12" s="547"/>
      <c r="ET12" s="547"/>
      <c r="EU12" s="547"/>
      <c r="EV12" s="547"/>
      <c r="EW12" s="547"/>
      <c r="EX12" s="547"/>
      <c r="EY12" s="547"/>
      <c r="EZ12" s="547"/>
      <c r="FA12" s="547"/>
      <c r="FB12" s="547"/>
      <c r="FC12" s="547"/>
      <c r="FD12" s="547"/>
      <c r="FE12" s="547"/>
      <c r="FF12" s="547"/>
      <c r="FG12" s="547"/>
      <c r="FH12" s="547"/>
      <c r="FI12" s="547"/>
      <c r="FJ12" s="547"/>
      <c r="FK12" s="547"/>
      <c r="FL12" s="547"/>
      <c r="FM12" s="547"/>
      <c r="FN12" s="547"/>
      <c r="FO12" s="547"/>
      <c r="FP12" s="547"/>
      <c r="FQ12" s="547"/>
      <c r="FR12" s="547"/>
      <c r="FS12" s="547"/>
      <c r="FT12" s="547"/>
      <c r="FU12" s="547"/>
      <c r="FV12" s="547"/>
      <c r="FW12" s="547"/>
      <c r="FX12" s="547"/>
      <c r="FY12" s="547"/>
      <c r="FZ12" s="547"/>
      <c r="GA12" s="547"/>
      <c r="GB12" s="547"/>
      <c r="GC12" s="547"/>
      <c r="GD12" s="547"/>
      <c r="GE12" s="547"/>
      <c r="GF12" s="547"/>
      <c r="GG12" s="547"/>
      <c r="GH12" s="547"/>
      <c r="GI12" s="547"/>
      <c r="GJ12" s="547"/>
      <c r="GK12" s="547"/>
      <c r="GL12" s="547"/>
      <c r="GM12" s="547"/>
      <c r="GN12" s="547"/>
      <c r="GO12" s="547"/>
      <c r="GP12" s="547"/>
      <c r="GQ12" s="547"/>
      <c r="GR12" s="547"/>
      <c r="GS12" s="547"/>
      <c r="GT12" s="547"/>
      <c r="GU12" s="547"/>
      <c r="GV12" s="547"/>
      <c r="GW12" s="547"/>
      <c r="GX12" s="547"/>
      <c r="GY12" s="547"/>
      <c r="GZ12" s="547"/>
      <c r="HA12" s="547"/>
      <c r="HB12" s="547"/>
      <c r="HC12" s="547"/>
      <c r="HD12" s="547"/>
      <c r="HE12" s="547"/>
      <c r="HF12" s="547"/>
      <c r="HG12" s="547"/>
      <c r="HH12" s="547"/>
      <c r="HI12" s="547"/>
      <c r="HJ12" s="547"/>
      <c r="HK12" s="547"/>
      <c r="HL12" s="547"/>
      <c r="HM12" s="547"/>
      <c r="HN12" s="547"/>
      <c r="HO12" s="547"/>
      <c r="HP12" s="547"/>
      <c r="HQ12" s="547"/>
      <c r="HR12" s="547"/>
      <c r="HS12" s="547"/>
      <c r="HT12" s="547"/>
      <c r="HU12" s="547"/>
      <c r="HV12" s="547"/>
      <c r="HW12" s="547"/>
      <c r="HX12" s="547"/>
      <c r="HY12" s="547"/>
      <c r="HZ12" s="547"/>
      <c r="IA12" s="547"/>
      <c r="IB12" s="547"/>
      <c r="IC12" s="547"/>
      <c r="ID12" s="547"/>
      <c r="IE12" s="547"/>
      <c r="IF12" s="547"/>
      <c r="IG12" s="547"/>
      <c r="IH12" s="547"/>
      <c r="II12" s="547"/>
      <c r="IJ12" s="547"/>
      <c r="IK12" s="547"/>
      <c r="IL12" s="547"/>
      <c r="IM12" s="547"/>
      <c r="IN12" s="547"/>
      <c r="IO12" s="547"/>
      <c r="IP12" s="547"/>
      <c r="IQ12" s="547"/>
      <c r="IR12" s="547"/>
      <c r="IS12" s="547"/>
      <c r="IT12" s="547"/>
      <c r="IU12" s="547"/>
      <c r="IV12" s="547"/>
    </row>
    <row r="13" s="532" customFormat="1" customHeight="1" spans="1:256">
      <c r="A13" s="827" t="s">
        <v>37</v>
      </c>
      <c r="B13" s="832">
        <v>0</v>
      </c>
      <c r="C13" s="828" t="s">
        <v>38</v>
      </c>
      <c r="D13" s="618">
        <v>0</v>
      </c>
      <c r="E13" s="829" t="s">
        <v>25</v>
      </c>
      <c r="F13" s="618">
        <v>13660000</v>
      </c>
      <c r="G13" s="829" t="s">
        <v>39</v>
      </c>
      <c r="H13" s="618">
        <v>0</v>
      </c>
      <c r="I13" s="547"/>
      <c r="J13" s="547"/>
      <c r="K13" s="547"/>
      <c r="L13" s="547"/>
      <c r="M13" s="547"/>
      <c r="N13" s="547"/>
      <c r="O13" s="547"/>
      <c r="P13" s="547"/>
      <c r="Q13" s="547"/>
      <c r="R13" s="547"/>
      <c r="S13" s="547"/>
      <c r="T13" s="547"/>
      <c r="U13" s="547"/>
      <c r="V13" s="547"/>
      <c r="W13" s="547"/>
      <c r="X13" s="547"/>
      <c r="Y13" s="547"/>
      <c r="Z13" s="547"/>
      <c r="AA13" s="547"/>
      <c r="AB13" s="547"/>
      <c r="AC13" s="547"/>
      <c r="AD13" s="547"/>
      <c r="AE13" s="547"/>
      <c r="AF13" s="547"/>
      <c r="AG13" s="547"/>
      <c r="AH13" s="547"/>
      <c r="AI13" s="547"/>
      <c r="AJ13" s="547"/>
      <c r="AK13" s="547"/>
      <c r="AL13" s="547"/>
      <c r="AM13" s="547"/>
      <c r="AN13" s="547"/>
      <c r="AO13" s="547"/>
      <c r="AP13" s="547"/>
      <c r="AQ13" s="547"/>
      <c r="AR13" s="547"/>
      <c r="AS13" s="547"/>
      <c r="AT13" s="547"/>
      <c r="AU13" s="547"/>
      <c r="AV13" s="547"/>
      <c r="AW13" s="547"/>
      <c r="AX13" s="547"/>
      <c r="AY13" s="547"/>
      <c r="AZ13" s="547"/>
      <c r="BA13" s="547"/>
      <c r="BB13" s="547"/>
      <c r="BC13" s="547"/>
      <c r="BD13" s="547"/>
      <c r="BE13" s="547"/>
      <c r="BF13" s="547"/>
      <c r="BG13" s="547"/>
      <c r="BH13" s="547"/>
      <c r="BI13" s="547"/>
      <c r="BJ13" s="547"/>
      <c r="BK13" s="547"/>
      <c r="BL13" s="547"/>
      <c r="BM13" s="547"/>
      <c r="BN13" s="547"/>
      <c r="BO13" s="547"/>
      <c r="BP13" s="547"/>
      <c r="BQ13" s="547"/>
      <c r="BR13" s="547"/>
      <c r="BS13" s="547"/>
      <c r="BT13" s="547"/>
      <c r="BU13" s="547"/>
      <c r="BV13" s="547"/>
      <c r="BW13" s="547"/>
      <c r="BX13" s="547"/>
      <c r="BY13" s="547"/>
      <c r="BZ13" s="547"/>
      <c r="CA13" s="547"/>
      <c r="CB13" s="547"/>
      <c r="CC13" s="547"/>
      <c r="CD13" s="547"/>
      <c r="CE13" s="547"/>
      <c r="CF13" s="547"/>
      <c r="CG13" s="547"/>
      <c r="CH13" s="547"/>
      <c r="CI13" s="547"/>
      <c r="CJ13" s="547"/>
      <c r="CK13" s="547"/>
      <c r="CL13" s="547"/>
      <c r="CM13" s="547"/>
      <c r="CN13" s="547"/>
      <c r="CO13" s="547"/>
      <c r="CP13" s="547"/>
      <c r="CQ13" s="547"/>
      <c r="CR13" s="547"/>
      <c r="CS13" s="547"/>
      <c r="CT13" s="547"/>
      <c r="CU13" s="547"/>
      <c r="CV13" s="547"/>
      <c r="CW13" s="547"/>
      <c r="CX13" s="547"/>
      <c r="CY13" s="547"/>
      <c r="CZ13" s="547"/>
      <c r="DA13" s="547"/>
      <c r="DB13" s="547"/>
      <c r="DC13" s="547"/>
      <c r="DD13" s="547"/>
      <c r="DE13" s="547"/>
      <c r="DF13" s="547"/>
      <c r="DG13" s="547"/>
      <c r="DH13" s="547"/>
      <c r="DI13" s="547"/>
      <c r="DJ13" s="547"/>
      <c r="DK13" s="547"/>
      <c r="DL13" s="547"/>
      <c r="DM13" s="547"/>
      <c r="DN13" s="547"/>
      <c r="DO13" s="547"/>
      <c r="DP13" s="547"/>
      <c r="DQ13" s="547"/>
      <c r="DR13" s="547"/>
      <c r="DS13" s="547"/>
      <c r="DT13" s="547"/>
      <c r="DU13" s="547"/>
      <c r="DV13" s="547"/>
      <c r="DW13" s="547"/>
      <c r="DX13" s="547"/>
      <c r="DY13" s="547"/>
      <c r="DZ13" s="547"/>
      <c r="EA13" s="547"/>
      <c r="EB13" s="547"/>
      <c r="EC13" s="547"/>
      <c r="ED13" s="547"/>
      <c r="EE13" s="547"/>
      <c r="EF13" s="547"/>
      <c r="EG13" s="547"/>
      <c r="EH13" s="547"/>
      <c r="EI13" s="547"/>
      <c r="EJ13" s="547"/>
      <c r="EK13" s="547"/>
      <c r="EL13" s="547"/>
      <c r="EM13" s="547"/>
      <c r="EN13" s="547"/>
      <c r="EO13" s="547"/>
      <c r="EP13" s="547"/>
      <c r="EQ13" s="547"/>
      <c r="ER13" s="547"/>
      <c r="ES13" s="547"/>
      <c r="ET13" s="547"/>
      <c r="EU13" s="547"/>
      <c r="EV13" s="547"/>
      <c r="EW13" s="547"/>
      <c r="EX13" s="547"/>
      <c r="EY13" s="547"/>
      <c r="EZ13" s="547"/>
      <c r="FA13" s="547"/>
      <c r="FB13" s="547"/>
      <c r="FC13" s="547"/>
      <c r="FD13" s="547"/>
      <c r="FE13" s="547"/>
      <c r="FF13" s="547"/>
      <c r="FG13" s="547"/>
      <c r="FH13" s="547"/>
      <c r="FI13" s="547"/>
      <c r="FJ13" s="547"/>
      <c r="FK13" s="547"/>
      <c r="FL13" s="547"/>
      <c r="FM13" s="547"/>
      <c r="FN13" s="547"/>
      <c r="FO13" s="547"/>
      <c r="FP13" s="547"/>
      <c r="FQ13" s="547"/>
      <c r="FR13" s="547"/>
      <c r="FS13" s="547"/>
      <c r="FT13" s="547"/>
      <c r="FU13" s="547"/>
      <c r="FV13" s="547"/>
      <c r="FW13" s="547"/>
      <c r="FX13" s="547"/>
      <c r="FY13" s="547"/>
      <c r="FZ13" s="547"/>
      <c r="GA13" s="547"/>
      <c r="GB13" s="547"/>
      <c r="GC13" s="547"/>
      <c r="GD13" s="547"/>
      <c r="GE13" s="547"/>
      <c r="GF13" s="547"/>
      <c r="GG13" s="547"/>
      <c r="GH13" s="547"/>
      <c r="GI13" s="547"/>
      <c r="GJ13" s="547"/>
      <c r="GK13" s="547"/>
      <c r="GL13" s="547"/>
      <c r="GM13" s="547"/>
      <c r="GN13" s="547"/>
      <c r="GO13" s="547"/>
      <c r="GP13" s="547"/>
      <c r="GQ13" s="547"/>
      <c r="GR13" s="547"/>
      <c r="GS13" s="547"/>
      <c r="GT13" s="547"/>
      <c r="GU13" s="547"/>
      <c r="GV13" s="547"/>
      <c r="GW13" s="547"/>
      <c r="GX13" s="547"/>
      <c r="GY13" s="547"/>
      <c r="GZ13" s="547"/>
      <c r="HA13" s="547"/>
      <c r="HB13" s="547"/>
      <c r="HC13" s="547"/>
      <c r="HD13" s="547"/>
      <c r="HE13" s="547"/>
      <c r="HF13" s="547"/>
      <c r="HG13" s="547"/>
      <c r="HH13" s="547"/>
      <c r="HI13" s="547"/>
      <c r="HJ13" s="547"/>
      <c r="HK13" s="547"/>
      <c r="HL13" s="547"/>
      <c r="HM13" s="547"/>
      <c r="HN13" s="547"/>
      <c r="HO13" s="547"/>
      <c r="HP13" s="547"/>
      <c r="HQ13" s="547"/>
      <c r="HR13" s="547"/>
      <c r="HS13" s="547"/>
      <c r="HT13" s="547"/>
      <c r="HU13" s="547"/>
      <c r="HV13" s="547"/>
      <c r="HW13" s="547"/>
      <c r="HX13" s="547"/>
      <c r="HY13" s="547"/>
      <c r="HZ13" s="547"/>
      <c r="IA13" s="547"/>
      <c r="IB13" s="547"/>
      <c r="IC13" s="547"/>
      <c r="ID13" s="547"/>
      <c r="IE13" s="547"/>
      <c r="IF13" s="547"/>
      <c r="IG13" s="547"/>
      <c r="IH13" s="547"/>
      <c r="II13" s="547"/>
      <c r="IJ13" s="547"/>
      <c r="IK13" s="547"/>
      <c r="IL13" s="547"/>
      <c r="IM13" s="547"/>
      <c r="IN13" s="547"/>
      <c r="IO13" s="547"/>
      <c r="IP13" s="547"/>
      <c r="IQ13" s="547"/>
      <c r="IR13" s="547"/>
      <c r="IS13" s="547"/>
      <c r="IT13" s="547"/>
      <c r="IU13" s="547"/>
      <c r="IV13" s="547"/>
    </row>
    <row r="14" s="532" customFormat="1" customHeight="1" spans="1:256">
      <c r="A14" s="827" t="s">
        <v>40</v>
      </c>
      <c r="B14" s="835">
        <v>662200000</v>
      </c>
      <c r="C14" s="828" t="s">
        <v>41</v>
      </c>
      <c r="D14" s="618">
        <v>0</v>
      </c>
      <c r="E14" s="829" t="s">
        <v>42</v>
      </c>
      <c r="F14" s="618">
        <v>0</v>
      </c>
      <c r="G14" s="829" t="s">
        <v>43</v>
      </c>
      <c r="H14" s="618">
        <v>14351497.1</v>
      </c>
      <c r="I14" s="547"/>
      <c r="J14" s="547"/>
      <c r="K14" s="547"/>
      <c r="L14" s="547"/>
      <c r="M14" s="547"/>
      <c r="N14" s="547"/>
      <c r="O14" s="547"/>
      <c r="P14" s="547"/>
      <c r="Q14" s="547"/>
      <c r="R14" s="547"/>
      <c r="S14" s="547"/>
      <c r="T14" s="547"/>
      <c r="U14" s="547"/>
      <c r="V14" s="547"/>
      <c r="W14" s="547"/>
      <c r="X14" s="547"/>
      <c r="Y14" s="547"/>
      <c r="Z14" s="547"/>
      <c r="AA14" s="547"/>
      <c r="AB14" s="547"/>
      <c r="AC14" s="547"/>
      <c r="AD14" s="547"/>
      <c r="AE14" s="547"/>
      <c r="AF14" s="547"/>
      <c r="AG14" s="547"/>
      <c r="AH14" s="547"/>
      <c r="AI14" s="547"/>
      <c r="AJ14" s="547"/>
      <c r="AK14" s="547"/>
      <c r="AL14" s="547"/>
      <c r="AM14" s="547"/>
      <c r="AN14" s="547"/>
      <c r="AO14" s="547"/>
      <c r="AP14" s="547"/>
      <c r="AQ14" s="547"/>
      <c r="AR14" s="547"/>
      <c r="AS14" s="547"/>
      <c r="AT14" s="547"/>
      <c r="AU14" s="547"/>
      <c r="AV14" s="547"/>
      <c r="AW14" s="547"/>
      <c r="AX14" s="547"/>
      <c r="AY14" s="547"/>
      <c r="AZ14" s="547"/>
      <c r="BA14" s="547"/>
      <c r="BB14" s="547"/>
      <c r="BC14" s="547"/>
      <c r="BD14" s="547"/>
      <c r="BE14" s="547"/>
      <c r="BF14" s="547"/>
      <c r="BG14" s="547"/>
      <c r="BH14" s="547"/>
      <c r="BI14" s="547"/>
      <c r="BJ14" s="547"/>
      <c r="BK14" s="547"/>
      <c r="BL14" s="547"/>
      <c r="BM14" s="547"/>
      <c r="BN14" s="547"/>
      <c r="BO14" s="547"/>
      <c r="BP14" s="547"/>
      <c r="BQ14" s="547"/>
      <c r="BR14" s="547"/>
      <c r="BS14" s="547"/>
      <c r="BT14" s="547"/>
      <c r="BU14" s="547"/>
      <c r="BV14" s="547"/>
      <c r="BW14" s="547"/>
      <c r="BX14" s="547"/>
      <c r="BY14" s="547"/>
      <c r="BZ14" s="547"/>
      <c r="CA14" s="547"/>
      <c r="CB14" s="547"/>
      <c r="CC14" s="547"/>
      <c r="CD14" s="547"/>
      <c r="CE14" s="547"/>
      <c r="CF14" s="547"/>
      <c r="CG14" s="547"/>
      <c r="CH14" s="547"/>
      <c r="CI14" s="547"/>
      <c r="CJ14" s="547"/>
      <c r="CK14" s="547"/>
      <c r="CL14" s="547"/>
      <c r="CM14" s="547"/>
      <c r="CN14" s="547"/>
      <c r="CO14" s="547"/>
      <c r="CP14" s="547"/>
      <c r="CQ14" s="547"/>
      <c r="CR14" s="547"/>
      <c r="CS14" s="547"/>
      <c r="CT14" s="547"/>
      <c r="CU14" s="547"/>
      <c r="CV14" s="547"/>
      <c r="CW14" s="547"/>
      <c r="CX14" s="547"/>
      <c r="CY14" s="547"/>
      <c r="CZ14" s="547"/>
      <c r="DA14" s="547"/>
      <c r="DB14" s="547"/>
      <c r="DC14" s="547"/>
      <c r="DD14" s="547"/>
      <c r="DE14" s="547"/>
      <c r="DF14" s="547"/>
      <c r="DG14" s="547"/>
      <c r="DH14" s="547"/>
      <c r="DI14" s="547"/>
      <c r="DJ14" s="547"/>
      <c r="DK14" s="547"/>
      <c r="DL14" s="547"/>
      <c r="DM14" s="547"/>
      <c r="DN14" s="547"/>
      <c r="DO14" s="547"/>
      <c r="DP14" s="547"/>
      <c r="DQ14" s="547"/>
      <c r="DR14" s="547"/>
      <c r="DS14" s="547"/>
      <c r="DT14" s="547"/>
      <c r="DU14" s="547"/>
      <c r="DV14" s="547"/>
      <c r="DW14" s="547"/>
      <c r="DX14" s="547"/>
      <c r="DY14" s="547"/>
      <c r="DZ14" s="547"/>
      <c r="EA14" s="547"/>
      <c r="EB14" s="547"/>
      <c r="EC14" s="547"/>
      <c r="ED14" s="547"/>
      <c r="EE14" s="547"/>
      <c r="EF14" s="547"/>
      <c r="EG14" s="547"/>
      <c r="EH14" s="547"/>
      <c r="EI14" s="547"/>
      <c r="EJ14" s="547"/>
      <c r="EK14" s="547"/>
      <c r="EL14" s="547"/>
      <c r="EM14" s="547"/>
      <c r="EN14" s="547"/>
      <c r="EO14" s="547"/>
      <c r="EP14" s="547"/>
      <c r="EQ14" s="547"/>
      <c r="ER14" s="547"/>
      <c r="ES14" s="547"/>
      <c r="ET14" s="547"/>
      <c r="EU14" s="547"/>
      <c r="EV14" s="547"/>
      <c r="EW14" s="547"/>
      <c r="EX14" s="547"/>
      <c r="EY14" s="547"/>
      <c r="EZ14" s="547"/>
      <c r="FA14" s="547"/>
      <c r="FB14" s="547"/>
      <c r="FC14" s="547"/>
      <c r="FD14" s="547"/>
      <c r="FE14" s="547"/>
      <c r="FF14" s="547"/>
      <c r="FG14" s="547"/>
      <c r="FH14" s="547"/>
      <c r="FI14" s="547"/>
      <c r="FJ14" s="547"/>
      <c r="FK14" s="547"/>
      <c r="FL14" s="547"/>
      <c r="FM14" s="547"/>
      <c r="FN14" s="547"/>
      <c r="FO14" s="547"/>
      <c r="FP14" s="547"/>
      <c r="FQ14" s="547"/>
      <c r="FR14" s="547"/>
      <c r="FS14" s="547"/>
      <c r="FT14" s="547"/>
      <c r="FU14" s="547"/>
      <c r="FV14" s="547"/>
      <c r="FW14" s="547"/>
      <c r="FX14" s="547"/>
      <c r="FY14" s="547"/>
      <c r="FZ14" s="547"/>
      <c r="GA14" s="547"/>
      <c r="GB14" s="547"/>
      <c r="GC14" s="547"/>
      <c r="GD14" s="547"/>
      <c r="GE14" s="547"/>
      <c r="GF14" s="547"/>
      <c r="GG14" s="547"/>
      <c r="GH14" s="547"/>
      <c r="GI14" s="547"/>
      <c r="GJ14" s="547"/>
      <c r="GK14" s="547"/>
      <c r="GL14" s="547"/>
      <c r="GM14" s="547"/>
      <c r="GN14" s="547"/>
      <c r="GO14" s="547"/>
      <c r="GP14" s="547"/>
      <c r="GQ14" s="547"/>
      <c r="GR14" s="547"/>
      <c r="GS14" s="547"/>
      <c r="GT14" s="547"/>
      <c r="GU14" s="547"/>
      <c r="GV14" s="547"/>
      <c r="GW14" s="547"/>
      <c r="GX14" s="547"/>
      <c r="GY14" s="547"/>
      <c r="GZ14" s="547"/>
      <c r="HA14" s="547"/>
      <c r="HB14" s="547"/>
      <c r="HC14" s="547"/>
      <c r="HD14" s="547"/>
      <c r="HE14" s="547"/>
      <c r="HF14" s="547"/>
      <c r="HG14" s="547"/>
      <c r="HH14" s="547"/>
      <c r="HI14" s="547"/>
      <c r="HJ14" s="547"/>
      <c r="HK14" s="547"/>
      <c r="HL14" s="547"/>
      <c r="HM14" s="547"/>
      <c r="HN14" s="547"/>
      <c r="HO14" s="547"/>
      <c r="HP14" s="547"/>
      <c r="HQ14" s="547"/>
      <c r="HR14" s="547"/>
      <c r="HS14" s="547"/>
      <c r="HT14" s="547"/>
      <c r="HU14" s="547"/>
      <c r="HV14" s="547"/>
      <c r="HW14" s="547"/>
      <c r="HX14" s="547"/>
      <c r="HY14" s="547"/>
      <c r="HZ14" s="547"/>
      <c r="IA14" s="547"/>
      <c r="IB14" s="547"/>
      <c r="IC14" s="547"/>
      <c r="ID14" s="547"/>
      <c r="IE14" s="547"/>
      <c r="IF14" s="547"/>
      <c r="IG14" s="547"/>
      <c r="IH14" s="547"/>
      <c r="II14" s="547"/>
      <c r="IJ14" s="547"/>
      <c r="IK14" s="547"/>
      <c r="IL14" s="547"/>
      <c r="IM14" s="547"/>
      <c r="IN14" s="547"/>
      <c r="IO14" s="547"/>
      <c r="IP14" s="547"/>
      <c r="IQ14" s="547"/>
      <c r="IR14" s="547"/>
      <c r="IS14" s="547"/>
      <c r="IT14" s="547"/>
      <c r="IU14" s="547"/>
      <c r="IV14" s="547"/>
    </row>
    <row r="15" s="532" customFormat="1" customHeight="1" spans="1:256">
      <c r="A15" s="827" t="s">
        <v>44</v>
      </c>
      <c r="B15" s="835">
        <v>6112777</v>
      </c>
      <c r="C15" s="828" t="s">
        <v>45</v>
      </c>
      <c r="D15" s="618">
        <v>754431302</v>
      </c>
      <c r="E15" s="829" t="s">
        <v>46</v>
      </c>
      <c r="F15" s="618">
        <v>5910000</v>
      </c>
      <c r="G15" s="829" t="s">
        <v>47</v>
      </c>
      <c r="H15" s="618">
        <v>0</v>
      </c>
      <c r="I15" s="547"/>
      <c r="J15" s="547"/>
      <c r="K15" s="547"/>
      <c r="L15" s="547"/>
      <c r="M15" s="547"/>
      <c r="N15" s="547"/>
      <c r="O15" s="547"/>
      <c r="P15" s="547"/>
      <c r="Q15" s="547"/>
      <c r="R15" s="547"/>
      <c r="S15" s="547"/>
      <c r="T15" s="547"/>
      <c r="U15" s="547"/>
      <c r="V15" s="547"/>
      <c r="W15" s="547"/>
      <c r="X15" s="547"/>
      <c r="Y15" s="547"/>
      <c r="Z15" s="547"/>
      <c r="AA15" s="547"/>
      <c r="AB15" s="547"/>
      <c r="AC15" s="547"/>
      <c r="AD15" s="547"/>
      <c r="AE15" s="547"/>
      <c r="AF15" s="547"/>
      <c r="AG15" s="547"/>
      <c r="AH15" s="547"/>
      <c r="AI15" s="547"/>
      <c r="AJ15" s="547"/>
      <c r="AK15" s="547"/>
      <c r="AL15" s="547"/>
      <c r="AM15" s="547"/>
      <c r="AN15" s="547"/>
      <c r="AO15" s="547"/>
      <c r="AP15" s="547"/>
      <c r="AQ15" s="547"/>
      <c r="AR15" s="547"/>
      <c r="AS15" s="547"/>
      <c r="AT15" s="547"/>
      <c r="AU15" s="547"/>
      <c r="AV15" s="547"/>
      <c r="AW15" s="547"/>
      <c r="AX15" s="547"/>
      <c r="AY15" s="547"/>
      <c r="AZ15" s="547"/>
      <c r="BA15" s="547"/>
      <c r="BB15" s="547"/>
      <c r="BC15" s="547"/>
      <c r="BD15" s="547"/>
      <c r="BE15" s="547"/>
      <c r="BF15" s="547"/>
      <c r="BG15" s="547"/>
      <c r="BH15" s="547"/>
      <c r="BI15" s="547"/>
      <c r="BJ15" s="547"/>
      <c r="BK15" s="547"/>
      <c r="BL15" s="547"/>
      <c r="BM15" s="547"/>
      <c r="BN15" s="547"/>
      <c r="BO15" s="547"/>
      <c r="BP15" s="547"/>
      <c r="BQ15" s="547"/>
      <c r="BR15" s="547"/>
      <c r="BS15" s="547"/>
      <c r="BT15" s="547"/>
      <c r="BU15" s="547"/>
      <c r="BV15" s="547"/>
      <c r="BW15" s="547"/>
      <c r="BX15" s="547"/>
      <c r="BY15" s="547"/>
      <c r="BZ15" s="547"/>
      <c r="CA15" s="547"/>
      <c r="CB15" s="547"/>
      <c r="CC15" s="547"/>
      <c r="CD15" s="547"/>
      <c r="CE15" s="547"/>
      <c r="CF15" s="547"/>
      <c r="CG15" s="547"/>
      <c r="CH15" s="547"/>
      <c r="CI15" s="547"/>
      <c r="CJ15" s="547"/>
      <c r="CK15" s="547"/>
      <c r="CL15" s="547"/>
      <c r="CM15" s="547"/>
      <c r="CN15" s="547"/>
      <c r="CO15" s="547"/>
      <c r="CP15" s="547"/>
      <c r="CQ15" s="547"/>
      <c r="CR15" s="547"/>
      <c r="CS15" s="547"/>
      <c r="CT15" s="547"/>
      <c r="CU15" s="547"/>
      <c r="CV15" s="547"/>
      <c r="CW15" s="547"/>
      <c r="CX15" s="547"/>
      <c r="CY15" s="547"/>
      <c r="CZ15" s="547"/>
      <c r="DA15" s="547"/>
      <c r="DB15" s="547"/>
      <c r="DC15" s="547"/>
      <c r="DD15" s="547"/>
      <c r="DE15" s="547"/>
      <c r="DF15" s="547"/>
      <c r="DG15" s="547"/>
      <c r="DH15" s="547"/>
      <c r="DI15" s="547"/>
      <c r="DJ15" s="547"/>
      <c r="DK15" s="547"/>
      <c r="DL15" s="547"/>
      <c r="DM15" s="547"/>
      <c r="DN15" s="547"/>
      <c r="DO15" s="547"/>
      <c r="DP15" s="547"/>
      <c r="DQ15" s="547"/>
      <c r="DR15" s="547"/>
      <c r="DS15" s="547"/>
      <c r="DT15" s="547"/>
      <c r="DU15" s="547"/>
      <c r="DV15" s="547"/>
      <c r="DW15" s="547"/>
      <c r="DX15" s="547"/>
      <c r="DY15" s="547"/>
      <c r="DZ15" s="547"/>
      <c r="EA15" s="547"/>
      <c r="EB15" s="547"/>
      <c r="EC15" s="547"/>
      <c r="ED15" s="547"/>
      <c r="EE15" s="547"/>
      <c r="EF15" s="547"/>
      <c r="EG15" s="547"/>
      <c r="EH15" s="547"/>
      <c r="EI15" s="547"/>
      <c r="EJ15" s="547"/>
      <c r="EK15" s="547"/>
      <c r="EL15" s="547"/>
      <c r="EM15" s="547"/>
      <c r="EN15" s="547"/>
      <c r="EO15" s="547"/>
      <c r="EP15" s="547"/>
      <c r="EQ15" s="547"/>
      <c r="ER15" s="547"/>
      <c r="ES15" s="547"/>
      <c r="ET15" s="547"/>
      <c r="EU15" s="547"/>
      <c r="EV15" s="547"/>
      <c r="EW15" s="547"/>
      <c r="EX15" s="547"/>
      <c r="EY15" s="547"/>
      <c r="EZ15" s="547"/>
      <c r="FA15" s="547"/>
      <c r="FB15" s="547"/>
      <c r="FC15" s="547"/>
      <c r="FD15" s="547"/>
      <c r="FE15" s="547"/>
      <c r="FF15" s="547"/>
      <c r="FG15" s="547"/>
      <c r="FH15" s="547"/>
      <c r="FI15" s="547"/>
      <c r="FJ15" s="547"/>
      <c r="FK15" s="547"/>
      <c r="FL15" s="547"/>
      <c r="FM15" s="547"/>
      <c r="FN15" s="547"/>
      <c r="FO15" s="547"/>
      <c r="FP15" s="547"/>
      <c r="FQ15" s="547"/>
      <c r="FR15" s="547"/>
      <c r="FS15" s="547"/>
      <c r="FT15" s="547"/>
      <c r="FU15" s="547"/>
      <c r="FV15" s="547"/>
      <c r="FW15" s="547"/>
      <c r="FX15" s="547"/>
      <c r="FY15" s="547"/>
      <c r="FZ15" s="547"/>
      <c r="GA15" s="547"/>
      <c r="GB15" s="547"/>
      <c r="GC15" s="547"/>
      <c r="GD15" s="547"/>
      <c r="GE15" s="547"/>
      <c r="GF15" s="547"/>
      <c r="GG15" s="547"/>
      <c r="GH15" s="547"/>
      <c r="GI15" s="547"/>
      <c r="GJ15" s="547"/>
      <c r="GK15" s="547"/>
      <c r="GL15" s="547"/>
      <c r="GM15" s="547"/>
      <c r="GN15" s="547"/>
      <c r="GO15" s="547"/>
      <c r="GP15" s="547"/>
      <c r="GQ15" s="547"/>
      <c r="GR15" s="547"/>
      <c r="GS15" s="547"/>
      <c r="GT15" s="547"/>
      <c r="GU15" s="547"/>
      <c r="GV15" s="547"/>
      <c r="GW15" s="547"/>
      <c r="GX15" s="547"/>
      <c r="GY15" s="547"/>
      <c r="GZ15" s="547"/>
      <c r="HA15" s="547"/>
      <c r="HB15" s="547"/>
      <c r="HC15" s="547"/>
      <c r="HD15" s="547"/>
      <c r="HE15" s="547"/>
      <c r="HF15" s="547"/>
      <c r="HG15" s="547"/>
      <c r="HH15" s="547"/>
      <c r="HI15" s="547"/>
      <c r="HJ15" s="547"/>
      <c r="HK15" s="547"/>
      <c r="HL15" s="547"/>
      <c r="HM15" s="547"/>
      <c r="HN15" s="547"/>
      <c r="HO15" s="547"/>
      <c r="HP15" s="547"/>
      <c r="HQ15" s="547"/>
      <c r="HR15" s="547"/>
      <c r="HS15" s="547"/>
      <c r="HT15" s="547"/>
      <c r="HU15" s="547"/>
      <c r="HV15" s="547"/>
      <c r="HW15" s="547"/>
      <c r="HX15" s="547"/>
      <c r="HY15" s="547"/>
      <c r="HZ15" s="547"/>
      <c r="IA15" s="547"/>
      <c r="IB15" s="547"/>
      <c r="IC15" s="547"/>
      <c r="ID15" s="547"/>
      <c r="IE15" s="547"/>
      <c r="IF15" s="547"/>
      <c r="IG15" s="547"/>
      <c r="IH15" s="547"/>
      <c r="II15" s="547"/>
      <c r="IJ15" s="547"/>
      <c r="IK15" s="547"/>
      <c r="IL15" s="547"/>
      <c r="IM15" s="547"/>
      <c r="IN15" s="547"/>
      <c r="IO15" s="547"/>
      <c r="IP15" s="547"/>
      <c r="IQ15" s="547"/>
      <c r="IR15" s="547"/>
      <c r="IS15" s="547"/>
      <c r="IT15" s="547"/>
      <c r="IU15" s="547"/>
      <c r="IV15" s="547"/>
    </row>
    <row r="16" s="532" customFormat="1" customHeight="1" spans="1:256">
      <c r="A16" s="827"/>
      <c r="B16" s="836"/>
      <c r="C16" s="828" t="s">
        <v>48</v>
      </c>
      <c r="D16" s="618">
        <v>0</v>
      </c>
      <c r="E16" s="829" t="s">
        <v>49</v>
      </c>
      <c r="F16" s="618">
        <v>0</v>
      </c>
      <c r="G16" s="829" t="s">
        <v>50</v>
      </c>
      <c r="H16" s="618">
        <v>0</v>
      </c>
      <c r="I16" s="547"/>
      <c r="J16" s="547"/>
      <c r="K16" s="547"/>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7"/>
      <c r="AK16" s="547"/>
      <c r="AL16" s="547"/>
      <c r="AM16" s="547"/>
      <c r="AN16" s="547"/>
      <c r="AO16" s="547"/>
      <c r="AP16" s="547"/>
      <c r="AQ16" s="547"/>
      <c r="AR16" s="547"/>
      <c r="AS16" s="547"/>
      <c r="AT16" s="547"/>
      <c r="AU16" s="547"/>
      <c r="AV16" s="547"/>
      <c r="AW16" s="547"/>
      <c r="AX16" s="547"/>
      <c r="AY16" s="547"/>
      <c r="AZ16" s="547"/>
      <c r="BA16" s="547"/>
      <c r="BB16" s="547"/>
      <c r="BC16" s="547"/>
      <c r="BD16" s="547"/>
      <c r="BE16" s="547"/>
      <c r="BF16" s="547"/>
      <c r="BG16" s="547"/>
      <c r="BH16" s="547"/>
      <c r="BI16" s="547"/>
      <c r="BJ16" s="547"/>
      <c r="BK16" s="547"/>
      <c r="BL16" s="547"/>
      <c r="BM16" s="547"/>
      <c r="BN16" s="547"/>
      <c r="BO16" s="547"/>
      <c r="BP16" s="547"/>
      <c r="BQ16" s="547"/>
      <c r="BR16" s="547"/>
      <c r="BS16" s="547"/>
      <c r="BT16" s="547"/>
      <c r="BU16" s="547"/>
      <c r="BV16" s="547"/>
      <c r="BW16" s="547"/>
      <c r="BX16" s="547"/>
      <c r="BY16" s="547"/>
      <c r="BZ16" s="547"/>
      <c r="CA16" s="547"/>
      <c r="CB16" s="547"/>
      <c r="CC16" s="547"/>
      <c r="CD16" s="547"/>
      <c r="CE16" s="547"/>
      <c r="CF16" s="547"/>
      <c r="CG16" s="547"/>
      <c r="CH16" s="547"/>
      <c r="CI16" s="547"/>
      <c r="CJ16" s="547"/>
      <c r="CK16" s="547"/>
      <c r="CL16" s="547"/>
      <c r="CM16" s="547"/>
      <c r="CN16" s="547"/>
      <c r="CO16" s="547"/>
      <c r="CP16" s="547"/>
      <c r="CQ16" s="547"/>
      <c r="CR16" s="547"/>
      <c r="CS16" s="547"/>
      <c r="CT16" s="547"/>
      <c r="CU16" s="547"/>
      <c r="CV16" s="547"/>
      <c r="CW16" s="547"/>
      <c r="CX16" s="547"/>
      <c r="CY16" s="547"/>
      <c r="CZ16" s="547"/>
      <c r="DA16" s="547"/>
      <c r="DB16" s="547"/>
      <c r="DC16" s="547"/>
      <c r="DD16" s="547"/>
      <c r="DE16" s="547"/>
      <c r="DF16" s="547"/>
      <c r="DG16" s="547"/>
      <c r="DH16" s="547"/>
      <c r="DI16" s="547"/>
      <c r="DJ16" s="547"/>
      <c r="DK16" s="547"/>
      <c r="DL16" s="547"/>
      <c r="DM16" s="547"/>
      <c r="DN16" s="547"/>
      <c r="DO16" s="547"/>
      <c r="DP16" s="547"/>
      <c r="DQ16" s="547"/>
      <c r="DR16" s="547"/>
      <c r="DS16" s="547"/>
      <c r="DT16" s="547"/>
      <c r="DU16" s="547"/>
      <c r="DV16" s="547"/>
      <c r="DW16" s="547"/>
      <c r="DX16" s="547"/>
      <c r="DY16" s="547"/>
      <c r="DZ16" s="547"/>
      <c r="EA16" s="547"/>
      <c r="EB16" s="547"/>
      <c r="EC16" s="547"/>
      <c r="ED16" s="547"/>
      <c r="EE16" s="547"/>
      <c r="EF16" s="547"/>
      <c r="EG16" s="547"/>
      <c r="EH16" s="547"/>
      <c r="EI16" s="547"/>
      <c r="EJ16" s="547"/>
      <c r="EK16" s="547"/>
      <c r="EL16" s="547"/>
      <c r="EM16" s="547"/>
      <c r="EN16" s="547"/>
      <c r="EO16" s="547"/>
      <c r="EP16" s="547"/>
      <c r="EQ16" s="547"/>
      <c r="ER16" s="547"/>
      <c r="ES16" s="547"/>
      <c r="ET16" s="547"/>
      <c r="EU16" s="547"/>
      <c r="EV16" s="547"/>
      <c r="EW16" s="547"/>
      <c r="EX16" s="547"/>
      <c r="EY16" s="547"/>
      <c r="EZ16" s="547"/>
      <c r="FA16" s="547"/>
      <c r="FB16" s="547"/>
      <c r="FC16" s="547"/>
      <c r="FD16" s="547"/>
      <c r="FE16" s="547"/>
      <c r="FF16" s="547"/>
      <c r="FG16" s="547"/>
      <c r="FH16" s="547"/>
      <c r="FI16" s="547"/>
      <c r="FJ16" s="547"/>
      <c r="FK16" s="547"/>
      <c r="FL16" s="547"/>
      <c r="FM16" s="547"/>
      <c r="FN16" s="547"/>
      <c r="FO16" s="547"/>
      <c r="FP16" s="547"/>
      <c r="FQ16" s="547"/>
      <c r="FR16" s="547"/>
      <c r="FS16" s="547"/>
      <c r="FT16" s="547"/>
      <c r="FU16" s="547"/>
      <c r="FV16" s="547"/>
      <c r="FW16" s="547"/>
      <c r="FX16" s="547"/>
      <c r="FY16" s="547"/>
      <c r="FZ16" s="547"/>
      <c r="GA16" s="547"/>
      <c r="GB16" s="547"/>
      <c r="GC16" s="547"/>
      <c r="GD16" s="547"/>
      <c r="GE16" s="547"/>
      <c r="GF16" s="547"/>
      <c r="GG16" s="547"/>
      <c r="GH16" s="547"/>
      <c r="GI16" s="547"/>
      <c r="GJ16" s="547"/>
      <c r="GK16" s="547"/>
      <c r="GL16" s="547"/>
      <c r="GM16" s="547"/>
      <c r="GN16" s="547"/>
      <c r="GO16" s="547"/>
      <c r="GP16" s="547"/>
      <c r="GQ16" s="547"/>
      <c r="GR16" s="547"/>
      <c r="GS16" s="547"/>
      <c r="GT16" s="547"/>
      <c r="GU16" s="547"/>
      <c r="GV16" s="547"/>
      <c r="GW16" s="547"/>
      <c r="GX16" s="547"/>
      <c r="GY16" s="547"/>
      <c r="GZ16" s="547"/>
      <c r="HA16" s="547"/>
      <c r="HB16" s="547"/>
      <c r="HC16" s="547"/>
      <c r="HD16" s="547"/>
      <c r="HE16" s="547"/>
      <c r="HF16" s="547"/>
      <c r="HG16" s="547"/>
      <c r="HH16" s="547"/>
      <c r="HI16" s="547"/>
      <c r="HJ16" s="547"/>
      <c r="HK16" s="547"/>
      <c r="HL16" s="547"/>
      <c r="HM16" s="547"/>
      <c r="HN16" s="547"/>
      <c r="HO16" s="547"/>
      <c r="HP16" s="547"/>
      <c r="HQ16" s="547"/>
      <c r="HR16" s="547"/>
      <c r="HS16" s="547"/>
      <c r="HT16" s="547"/>
      <c r="HU16" s="547"/>
      <c r="HV16" s="547"/>
      <c r="HW16" s="547"/>
      <c r="HX16" s="547"/>
      <c r="HY16" s="547"/>
      <c r="HZ16" s="547"/>
      <c r="IA16" s="547"/>
      <c r="IB16" s="547"/>
      <c r="IC16" s="547"/>
      <c r="ID16" s="547"/>
      <c r="IE16" s="547"/>
      <c r="IF16" s="547"/>
      <c r="IG16" s="547"/>
      <c r="IH16" s="547"/>
      <c r="II16" s="547"/>
      <c r="IJ16" s="547"/>
      <c r="IK16" s="547"/>
      <c r="IL16" s="547"/>
      <c r="IM16" s="547"/>
      <c r="IN16" s="547"/>
      <c r="IO16" s="547"/>
      <c r="IP16" s="547"/>
      <c r="IQ16" s="547"/>
      <c r="IR16" s="547"/>
      <c r="IS16" s="547"/>
      <c r="IT16" s="547"/>
      <c r="IU16" s="547"/>
      <c r="IV16" s="547"/>
    </row>
    <row r="17" s="532" customFormat="1" customHeight="1" spans="1:256">
      <c r="A17" s="653"/>
      <c r="B17" s="836"/>
      <c r="C17" s="828" t="s">
        <v>51</v>
      </c>
      <c r="D17" s="618">
        <v>0</v>
      </c>
      <c r="E17" s="829" t="s">
        <v>52</v>
      </c>
      <c r="F17" s="618">
        <v>0</v>
      </c>
      <c r="G17" s="829" t="s">
        <v>53</v>
      </c>
      <c r="H17" s="618">
        <v>0</v>
      </c>
      <c r="I17" s="547"/>
      <c r="J17" s="547"/>
      <c r="K17" s="547"/>
      <c r="L17" s="547"/>
      <c r="M17" s="547"/>
      <c r="N17" s="547"/>
      <c r="O17" s="547"/>
      <c r="P17" s="547"/>
      <c r="Q17" s="547"/>
      <c r="R17" s="547"/>
      <c r="S17" s="547"/>
      <c r="T17" s="547"/>
      <c r="U17" s="547"/>
      <c r="V17" s="547"/>
      <c r="W17" s="547"/>
      <c r="X17" s="547"/>
      <c r="Y17" s="547"/>
      <c r="Z17" s="547"/>
      <c r="AA17" s="547"/>
      <c r="AB17" s="547"/>
      <c r="AC17" s="547"/>
      <c r="AD17" s="547"/>
      <c r="AE17" s="547"/>
      <c r="AF17" s="547"/>
      <c r="AG17" s="547"/>
      <c r="AH17" s="547"/>
      <c r="AI17" s="547"/>
      <c r="AJ17" s="547"/>
      <c r="AK17" s="547"/>
      <c r="AL17" s="547"/>
      <c r="AM17" s="547"/>
      <c r="AN17" s="547"/>
      <c r="AO17" s="547"/>
      <c r="AP17" s="547"/>
      <c r="AQ17" s="547"/>
      <c r="AR17" s="547"/>
      <c r="AS17" s="547"/>
      <c r="AT17" s="547"/>
      <c r="AU17" s="547"/>
      <c r="AV17" s="547"/>
      <c r="AW17" s="547"/>
      <c r="AX17" s="547"/>
      <c r="AY17" s="547"/>
      <c r="AZ17" s="547"/>
      <c r="BA17" s="547"/>
      <c r="BB17" s="547"/>
      <c r="BC17" s="547"/>
      <c r="BD17" s="547"/>
      <c r="BE17" s="547"/>
      <c r="BF17" s="547"/>
      <c r="BG17" s="547"/>
      <c r="BH17" s="547"/>
      <c r="BI17" s="547"/>
      <c r="BJ17" s="547"/>
      <c r="BK17" s="547"/>
      <c r="BL17" s="547"/>
      <c r="BM17" s="547"/>
      <c r="BN17" s="547"/>
      <c r="BO17" s="547"/>
      <c r="BP17" s="547"/>
      <c r="BQ17" s="547"/>
      <c r="BR17" s="547"/>
      <c r="BS17" s="547"/>
      <c r="BT17" s="547"/>
      <c r="BU17" s="547"/>
      <c r="BV17" s="547"/>
      <c r="BW17" s="547"/>
      <c r="BX17" s="547"/>
      <c r="BY17" s="547"/>
      <c r="BZ17" s="547"/>
      <c r="CA17" s="547"/>
      <c r="CB17" s="547"/>
      <c r="CC17" s="547"/>
      <c r="CD17" s="547"/>
      <c r="CE17" s="547"/>
      <c r="CF17" s="547"/>
      <c r="CG17" s="547"/>
      <c r="CH17" s="547"/>
      <c r="CI17" s="547"/>
      <c r="CJ17" s="547"/>
      <c r="CK17" s="547"/>
      <c r="CL17" s="547"/>
      <c r="CM17" s="547"/>
      <c r="CN17" s="547"/>
      <c r="CO17" s="547"/>
      <c r="CP17" s="547"/>
      <c r="CQ17" s="547"/>
      <c r="CR17" s="547"/>
      <c r="CS17" s="547"/>
      <c r="CT17" s="547"/>
      <c r="CU17" s="547"/>
      <c r="CV17" s="547"/>
      <c r="CW17" s="547"/>
      <c r="CX17" s="547"/>
      <c r="CY17" s="547"/>
      <c r="CZ17" s="547"/>
      <c r="DA17" s="547"/>
      <c r="DB17" s="547"/>
      <c r="DC17" s="547"/>
      <c r="DD17" s="547"/>
      <c r="DE17" s="547"/>
      <c r="DF17" s="547"/>
      <c r="DG17" s="547"/>
      <c r="DH17" s="547"/>
      <c r="DI17" s="547"/>
      <c r="DJ17" s="547"/>
      <c r="DK17" s="547"/>
      <c r="DL17" s="547"/>
      <c r="DM17" s="547"/>
      <c r="DN17" s="547"/>
      <c r="DO17" s="547"/>
      <c r="DP17" s="547"/>
      <c r="DQ17" s="547"/>
      <c r="DR17" s="547"/>
      <c r="DS17" s="547"/>
      <c r="DT17" s="547"/>
      <c r="DU17" s="547"/>
      <c r="DV17" s="547"/>
      <c r="DW17" s="547"/>
      <c r="DX17" s="547"/>
      <c r="DY17" s="547"/>
      <c r="DZ17" s="547"/>
      <c r="EA17" s="547"/>
      <c r="EB17" s="547"/>
      <c r="EC17" s="547"/>
      <c r="ED17" s="547"/>
      <c r="EE17" s="547"/>
      <c r="EF17" s="547"/>
      <c r="EG17" s="547"/>
      <c r="EH17" s="547"/>
      <c r="EI17" s="547"/>
      <c r="EJ17" s="547"/>
      <c r="EK17" s="547"/>
      <c r="EL17" s="547"/>
      <c r="EM17" s="547"/>
      <c r="EN17" s="547"/>
      <c r="EO17" s="547"/>
      <c r="EP17" s="547"/>
      <c r="EQ17" s="547"/>
      <c r="ER17" s="547"/>
      <c r="ES17" s="547"/>
      <c r="ET17" s="547"/>
      <c r="EU17" s="547"/>
      <c r="EV17" s="547"/>
      <c r="EW17" s="547"/>
      <c r="EX17" s="547"/>
      <c r="EY17" s="547"/>
      <c r="EZ17" s="547"/>
      <c r="FA17" s="547"/>
      <c r="FB17" s="547"/>
      <c r="FC17" s="547"/>
      <c r="FD17" s="547"/>
      <c r="FE17" s="547"/>
      <c r="FF17" s="547"/>
      <c r="FG17" s="547"/>
      <c r="FH17" s="547"/>
      <c r="FI17" s="547"/>
      <c r="FJ17" s="547"/>
      <c r="FK17" s="547"/>
      <c r="FL17" s="547"/>
      <c r="FM17" s="547"/>
      <c r="FN17" s="547"/>
      <c r="FO17" s="547"/>
      <c r="FP17" s="547"/>
      <c r="FQ17" s="547"/>
      <c r="FR17" s="547"/>
      <c r="FS17" s="547"/>
      <c r="FT17" s="547"/>
      <c r="FU17" s="547"/>
      <c r="FV17" s="547"/>
      <c r="FW17" s="547"/>
      <c r="FX17" s="547"/>
      <c r="FY17" s="547"/>
      <c r="FZ17" s="547"/>
      <c r="GA17" s="547"/>
      <c r="GB17" s="547"/>
      <c r="GC17" s="547"/>
      <c r="GD17" s="547"/>
      <c r="GE17" s="547"/>
      <c r="GF17" s="547"/>
      <c r="GG17" s="547"/>
      <c r="GH17" s="547"/>
      <c r="GI17" s="547"/>
      <c r="GJ17" s="547"/>
      <c r="GK17" s="547"/>
      <c r="GL17" s="547"/>
      <c r="GM17" s="547"/>
      <c r="GN17" s="547"/>
      <c r="GO17" s="547"/>
      <c r="GP17" s="547"/>
      <c r="GQ17" s="547"/>
      <c r="GR17" s="547"/>
      <c r="GS17" s="547"/>
      <c r="GT17" s="547"/>
      <c r="GU17" s="547"/>
      <c r="GV17" s="547"/>
      <c r="GW17" s="547"/>
      <c r="GX17" s="547"/>
      <c r="GY17" s="547"/>
      <c r="GZ17" s="547"/>
      <c r="HA17" s="547"/>
      <c r="HB17" s="547"/>
      <c r="HC17" s="547"/>
      <c r="HD17" s="547"/>
      <c r="HE17" s="547"/>
      <c r="HF17" s="547"/>
      <c r="HG17" s="547"/>
      <c r="HH17" s="547"/>
      <c r="HI17" s="547"/>
      <c r="HJ17" s="547"/>
      <c r="HK17" s="547"/>
      <c r="HL17" s="547"/>
      <c r="HM17" s="547"/>
      <c r="HN17" s="547"/>
      <c r="HO17" s="547"/>
      <c r="HP17" s="547"/>
      <c r="HQ17" s="547"/>
      <c r="HR17" s="547"/>
      <c r="HS17" s="547"/>
      <c r="HT17" s="547"/>
      <c r="HU17" s="547"/>
      <c r="HV17" s="547"/>
      <c r="HW17" s="547"/>
      <c r="HX17" s="547"/>
      <c r="HY17" s="547"/>
      <c r="HZ17" s="547"/>
      <c r="IA17" s="547"/>
      <c r="IB17" s="547"/>
      <c r="IC17" s="547"/>
      <c r="ID17" s="547"/>
      <c r="IE17" s="547"/>
      <c r="IF17" s="547"/>
      <c r="IG17" s="547"/>
      <c r="IH17" s="547"/>
      <c r="II17" s="547"/>
      <c r="IJ17" s="547"/>
      <c r="IK17" s="547"/>
      <c r="IL17" s="547"/>
      <c r="IM17" s="547"/>
      <c r="IN17" s="547"/>
      <c r="IO17" s="547"/>
      <c r="IP17" s="547"/>
      <c r="IQ17" s="547"/>
      <c r="IR17" s="547"/>
      <c r="IS17" s="547"/>
      <c r="IT17" s="547"/>
      <c r="IU17" s="547"/>
      <c r="IV17" s="547"/>
    </row>
    <row r="18" s="532" customFormat="1" customHeight="1" spans="1:256">
      <c r="A18" s="653"/>
      <c r="B18" s="836"/>
      <c r="C18" s="828" t="s">
        <v>54</v>
      </c>
      <c r="D18" s="618">
        <v>0</v>
      </c>
      <c r="E18" s="829" t="s">
        <v>55</v>
      </c>
      <c r="F18" s="618">
        <v>0</v>
      </c>
      <c r="G18" s="829" t="s">
        <v>56</v>
      </c>
      <c r="H18" s="618">
        <v>0</v>
      </c>
      <c r="I18" s="547"/>
      <c r="J18" s="547"/>
      <c r="K18" s="547"/>
      <c r="L18" s="547"/>
      <c r="M18" s="547"/>
      <c r="N18" s="547"/>
      <c r="O18" s="547"/>
      <c r="P18" s="547"/>
      <c r="Q18" s="547"/>
      <c r="R18" s="547"/>
      <c r="S18" s="547"/>
      <c r="T18" s="547"/>
      <c r="U18" s="547"/>
      <c r="V18" s="547"/>
      <c r="W18" s="547"/>
      <c r="X18" s="547"/>
      <c r="Y18" s="547"/>
      <c r="Z18" s="547"/>
      <c r="AA18" s="547"/>
      <c r="AB18" s="547"/>
      <c r="AC18" s="547"/>
      <c r="AD18" s="547"/>
      <c r="AE18" s="547"/>
      <c r="AF18" s="547"/>
      <c r="AG18" s="547"/>
      <c r="AH18" s="547"/>
      <c r="AI18" s="547"/>
      <c r="AJ18" s="547"/>
      <c r="AK18" s="547"/>
      <c r="AL18" s="547"/>
      <c r="AM18" s="547"/>
      <c r="AN18" s="547"/>
      <c r="AO18" s="547"/>
      <c r="AP18" s="547"/>
      <c r="AQ18" s="547"/>
      <c r="AR18" s="547"/>
      <c r="AS18" s="547"/>
      <c r="AT18" s="547"/>
      <c r="AU18" s="547"/>
      <c r="AV18" s="547"/>
      <c r="AW18" s="547"/>
      <c r="AX18" s="547"/>
      <c r="AY18" s="547"/>
      <c r="AZ18" s="547"/>
      <c r="BA18" s="547"/>
      <c r="BB18" s="547"/>
      <c r="BC18" s="547"/>
      <c r="BD18" s="547"/>
      <c r="BE18" s="547"/>
      <c r="BF18" s="547"/>
      <c r="BG18" s="547"/>
      <c r="BH18" s="547"/>
      <c r="BI18" s="547"/>
      <c r="BJ18" s="547"/>
      <c r="BK18" s="547"/>
      <c r="BL18" s="547"/>
      <c r="BM18" s="547"/>
      <c r="BN18" s="547"/>
      <c r="BO18" s="547"/>
      <c r="BP18" s="547"/>
      <c r="BQ18" s="547"/>
      <c r="BR18" s="547"/>
      <c r="BS18" s="547"/>
      <c r="BT18" s="547"/>
      <c r="BU18" s="547"/>
      <c r="BV18" s="547"/>
      <c r="BW18" s="547"/>
      <c r="BX18" s="547"/>
      <c r="BY18" s="547"/>
      <c r="BZ18" s="547"/>
      <c r="CA18" s="547"/>
      <c r="CB18" s="547"/>
      <c r="CC18" s="547"/>
      <c r="CD18" s="547"/>
      <c r="CE18" s="547"/>
      <c r="CF18" s="547"/>
      <c r="CG18" s="547"/>
      <c r="CH18" s="547"/>
      <c r="CI18" s="547"/>
      <c r="CJ18" s="547"/>
      <c r="CK18" s="547"/>
      <c r="CL18" s="547"/>
      <c r="CM18" s="547"/>
      <c r="CN18" s="547"/>
      <c r="CO18" s="547"/>
      <c r="CP18" s="547"/>
      <c r="CQ18" s="547"/>
      <c r="CR18" s="547"/>
      <c r="CS18" s="547"/>
      <c r="CT18" s="547"/>
      <c r="CU18" s="547"/>
      <c r="CV18" s="547"/>
      <c r="CW18" s="547"/>
      <c r="CX18" s="547"/>
      <c r="CY18" s="547"/>
      <c r="CZ18" s="547"/>
      <c r="DA18" s="547"/>
      <c r="DB18" s="547"/>
      <c r="DC18" s="547"/>
      <c r="DD18" s="547"/>
      <c r="DE18" s="547"/>
      <c r="DF18" s="547"/>
      <c r="DG18" s="547"/>
      <c r="DH18" s="547"/>
      <c r="DI18" s="547"/>
      <c r="DJ18" s="547"/>
      <c r="DK18" s="547"/>
      <c r="DL18" s="547"/>
      <c r="DM18" s="547"/>
      <c r="DN18" s="547"/>
      <c r="DO18" s="547"/>
      <c r="DP18" s="547"/>
      <c r="DQ18" s="547"/>
      <c r="DR18" s="547"/>
      <c r="DS18" s="547"/>
      <c r="DT18" s="547"/>
      <c r="DU18" s="547"/>
      <c r="DV18" s="547"/>
      <c r="DW18" s="547"/>
      <c r="DX18" s="547"/>
      <c r="DY18" s="547"/>
      <c r="DZ18" s="547"/>
      <c r="EA18" s="547"/>
      <c r="EB18" s="547"/>
      <c r="EC18" s="547"/>
      <c r="ED18" s="547"/>
      <c r="EE18" s="547"/>
      <c r="EF18" s="547"/>
      <c r="EG18" s="547"/>
      <c r="EH18" s="547"/>
      <c r="EI18" s="547"/>
      <c r="EJ18" s="547"/>
      <c r="EK18" s="547"/>
      <c r="EL18" s="547"/>
      <c r="EM18" s="547"/>
      <c r="EN18" s="547"/>
      <c r="EO18" s="547"/>
      <c r="EP18" s="547"/>
      <c r="EQ18" s="547"/>
      <c r="ER18" s="547"/>
      <c r="ES18" s="547"/>
      <c r="ET18" s="547"/>
      <c r="EU18" s="547"/>
      <c r="EV18" s="547"/>
      <c r="EW18" s="547"/>
      <c r="EX18" s="547"/>
      <c r="EY18" s="547"/>
      <c r="EZ18" s="547"/>
      <c r="FA18" s="547"/>
      <c r="FB18" s="547"/>
      <c r="FC18" s="547"/>
      <c r="FD18" s="547"/>
      <c r="FE18" s="547"/>
      <c r="FF18" s="547"/>
      <c r="FG18" s="547"/>
      <c r="FH18" s="547"/>
      <c r="FI18" s="547"/>
      <c r="FJ18" s="547"/>
      <c r="FK18" s="547"/>
      <c r="FL18" s="547"/>
      <c r="FM18" s="547"/>
      <c r="FN18" s="547"/>
      <c r="FO18" s="547"/>
      <c r="FP18" s="547"/>
      <c r="FQ18" s="547"/>
      <c r="FR18" s="547"/>
      <c r="FS18" s="547"/>
      <c r="FT18" s="547"/>
      <c r="FU18" s="547"/>
      <c r="FV18" s="547"/>
      <c r="FW18" s="547"/>
      <c r="FX18" s="547"/>
      <c r="FY18" s="547"/>
      <c r="FZ18" s="547"/>
      <c r="GA18" s="547"/>
      <c r="GB18" s="547"/>
      <c r="GC18" s="547"/>
      <c r="GD18" s="547"/>
      <c r="GE18" s="547"/>
      <c r="GF18" s="547"/>
      <c r="GG18" s="547"/>
      <c r="GH18" s="547"/>
      <c r="GI18" s="547"/>
      <c r="GJ18" s="547"/>
      <c r="GK18" s="547"/>
      <c r="GL18" s="547"/>
      <c r="GM18" s="547"/>
      <c r="GN18" s="547"/>
      <c r="GO18" s="547"/>
      <c r="GP18" s="547"/>
      <c r="GQ18" s="547"/>
      <c r="GR18" s="547"/>
      <c r="GS18" s="547"/>
      <c r="GT18" s="547"/>
      <c r="GU18" s="547"/>
      <c r="GV18" s="547"/>
      <c r="GW18" s="547"/>
      <c r="GX18" s="547"/>
      <c r="GY18" s="547"/>
      <c r="GZ18" s="547"/>
      <c r="HA18" s="547"/>
      <c r="HB18" s="547"/>
      <c r="HC18" s="547"/>
      <c r="HD18" s="547"/>
      <c r="HE18" s="547"/>
      <c r="HF18" s="547"/>
      <c r="HG18" s="547"/>
      <c r="HH18" s="547"/>
      <c r="HI18" s="547"/>
      <c r="HJ18" s="547"/>
      <c r="HK18" s="547"/>
      <c r="HL18" s="547"/>
      <c r="HM18" s="547"/>
      <c r="HN18" s="547"/>
      <c r="HO18" s="547"/>
      <c r="HP18" s="547"/>
      <c r="HQ18" s="547"/>
      <c r="HR18" s="547"/>
      <c r="HS18" s="547"/>
      <c r="HT18" s="547"/>
      <c r="HU18" s="547"/>
      <c r="HV18" s="547"/>
      <c r="HW18" s="547"/>
      <c r="HX18" s="547"/>
      <c r="HY18" s="547"/>
      <c r="HZ18" s="547"/>
      <c r="IA18" s="547"/>
      <c r="IB18" s="547"/>
      <c r="IC18" s="547"/>
      <c r="ID18" s="547"/>
      <c r="IE18" s="547"/>
      <c r="IF18" s="547"/>
      <c r="IG18" s="547"/>
      <c r="IH18" s="547"/>
      <c r="II18" s="547"/>
      <c r="IJ18" s="547"/>
      <c r="IK18" s="547"/>
      <c r="IL18" s="547"/>
      <c r="IM18" s="547"/>
      <c r="IN18" s="547"/>
      <c r="IO18" s="547"/>
      <c r="IP18" s="547"/>
      <c r="IQ18" s="547"/>
      <c r="IR18" s="547"/>
      <c r="IS18" s="547"/>
      <c r="IT18" s="547"/>
      <c r="IU18" s="547"/>
      <c r="IV18" s="547"/>
    </row>
    <row r="19" s="532" customFormat="1" customHeight="1" spans="1:256">
      <c r="A19" s="653"/>
      <c r="B19" s="836"/>
      <c r="C19" s="828" t="s">
        <v>57</v>
      </c>
      <c r="D19" s="618">
        <v>0</v>
      </c>
      <c r="E19" s="829" t="s">
        <v>58</v>
      </c>
      <c r="F19" s="618">
        <v>0</v>
      </c>
      <c r="G19" s="829" t="s">
        <v>59</v>
      </c>
      <c r="H19" s="618">
        <v>0</v>
      </c>
      <c r="I19" s="547"/>
      <c r="J19" s="547"/>
      <c r="K19" s="547"/>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7"/>
      <c r="AK19" s="547"/>
      <c r="AL19" s="547"/>
      <c r="AM19" s="547"/>
      <c r="AN19" s="547"/>
      <c r="AO19" s="547"/>
      <c r="AP19" s="547"/>
      <c r="AQ19" s="547"/>
      <c r="AR19" s="547"/>
      <c r="AS19" s="547"/>
      <c r="AT19" s="547"/>
      <c r="AU19" s="547"/>
      <c r="AV19" s="547"/>
      <c r="AW19" s="547"/>
      <c r="AX19" s="547"/>
      <c r="AY19" s="547"/>
      <c r="AZ19" s="547"/>
      <c r="BA19" s="547"/>
      <c r="BB19" s="547"/>
      <c r="BC19" s="547"/>
      <c r="BD19" s="547"/>
      <c r="BE19" s="547"/>
      <c r="BF19" s="547"/>
      <c r="BG19" s="547"/>
      <c r="BH19" s="547"/>
      <c r="BI19" s="547"/>
      <c r="BJ19" s="547"/>
      <c r="BK19" s="547"/>
      <c r="BL19" s="547"/>
      <c r="BM19" s="547"/>
      <c r="BN19" s="547"/>
      <c r="BO19" s="547"/>
      <c r="BP19" s="547"/>
      <c r="BQ19" s="547"/>
      <c r="BR19" s="547"/>
      <c r="BS19" s="547"/>
      <c r="BT19" s="547"/>
      <c r="BU19" s="547"/>
      <c r="BV19" s="547"/>
      <c r="BW19" s="547"/>
      <c r="BX19" s="547"/>
      <c r="BY19" s="547"/>
      <c r="BZ19" s="547"/>
      <c r="CA19" s="547"/>
      <c r="CB19" s="547"/>
      <c r="CC19" s="547"/>
      <c r="CD19" s="547"/>
      <c r="CE19" s="547"/>
      <c r="CF19" s="547"/>
      <c r="CG19" s="547"/>
      <c r="CH19" s="547"/>
      <c r="CI19" s="547"/>
      <c r="CJ19" s="547"/>
      <c r="CK19" s="547"/>
      <c r="CL19" s="547"/>
      <c r="CM19" s="547"/>
      <c r="CN19" s="547"/>
      <c r="CO19" s="547"/>
      <c r="CP19" s="547"/>
      <c r="CQ19" s="547"/>
      <c r="CR19" s="547"/>
      <c r="CS19" s="547"/>
      <c r="CT19" s="547"/>
      <c r="CU19" s="547"/>
      <c r="CV19" s="547"/>
      <c r="CW19" s="547"/>
      <c r="CX19" s="547"/>
      <c r="CY19" s="547"/>
      <c r="CZ19" s="547"/>
      <c r="DA19" s="547"/>
      <c r="DB19" s="547"/>
      <c r="DC19" s="547"/>
      <c r="DD19" s="547"/>
      <c r="DE19" s="547"/>
      <c r="DF19" s="547"/>
      <c r="DG19" s="547"/>
      <c r="DH19" s="547"/>
      <c r="DI19" s="547"/>
      <c r="DJ19" s="547"/>
      <c r="DK19" s="547"/>
      <c r="DL19" s="547"/>
      <c r="DM19" s="547"/>
      <c r="DN19" s="547"/>
      <c r="DO19" s="547"/>
      <c r="DP19" s="547"/>
      <c r="DQ19" s="547"/>
      <c r="DR19" s="547"/>
      <c r="DS19" s="547"/>
      <c r="DT19" s="547"/>
      <c r="DU19" s="547"/>
      <c r="DV19" s="547"/>
      <c r="DW19" s="547"/>
      <c r="DX19" s="547"/>
      <c r="DY19" s="547"/>
      <c r="DZ19" s="547"/>
      <c r="EA19" s="547"/>
      <c r="EB19" s="547"/>
      <c r="EC19" s="547"/>
      <c r="ED19" s="547"/>
      <c r="EE19" s="547"/>
      <c r="EF19" s="547"/>
      <c r="EG19" s="547"/>
      <c r="EH19" s="547"/>
      <c r="EI19" s="547"/>
      <c r="EJ19" s="547"/>
      <c r="EK19" s="547"/>
      <c r="EL19" s="547"/>
      <c r="EM19" s="547"/>
      <c r="EN19" s="547"/>
      <c r="EO19" s="547"/>
      <c r="EP19" s="547"/>
      <c r="EQ19" s="547"/>
      <c r="ER19" s="547"/>
      <c r="ES19" s="547"/>
      <c r="ET19" s="547"/>
      <c r="EU19" s="547"/>
      <c r="EV19" s="547"/>
      <c r="EW19" s="547"/>
      <c r="EX19" s="547"/>
      <c r="EY19" s="547"/>
      <c r="EZ19" s="547"/>
      <c r="FA19" s="547"/>
      <c r="FB19" s="547"/>
      <c r="FC19" s="547"/>
      <c r="FD19" s="547"/>
      <c r="FE19" s="547"/>
      <c r="FF19" s="547"/>
      <c r="FG19" s="547"/>
      <c r="FH19" s="547"/>
      <c r="FI19" s="547"/>
      <c r="FJ19" s="547"/>
      <c r="FK19" s="547"/>
      <c r="FL19" s="547"/>
      <c r="FM19" s="547"/>
      <c r="FN19" s="547"/>
      <c r="FO19" s="547"/>
      <c r="FP19" s="547"/>
      <c r="FQ19" s="547"/>
      <c r="FR19" s="547"/>
      <c r="FS19" s="547"/>
      <c r="FT19" s="547"/>
      <c r="FU19" s="547"/>
      <c r="FV19" s="547"/>
      <c r="FW19" s="547"/>
      <c r="FX19" s="547"/>
      <c r="FY19" s="547"/>
      <c r="FZ19" s="547"/>
      <c r="GA19" s="547"/>
      <c r="GB19" s="547"/>
      <c r="GC19" s="547"/>
      <c r="GD19" s="547"/>
      <c r="GE19" s="547"/>
      <c r="GF19" s="547"/>
      <c r="GG19" s="547"/>
      <c r="GH19" s="547"/>
      <c r="GI19" s="547"/>
      <c r="GJ19" s="547"/>
      <c r="GK19" s="547"/>
      <c r="GL19" s="547"/>
      <c r="GM19" s="547"/>
      <c r="GN19" s="547"/>
      <c r="GO19" s="547"/>
      <c r="GP19" s="547"/>
      <c r="GQ19" s="547"/>
      <c r="GR19" s="547"/>
      <c r="GS19" s="547"/>
      <c r="GT19" s="547"/>
      <c r="GU19" s="547"/>
      <c r="GV19" s="547"/>
      <c r="GW19" s="547"/>
      <c r="GX19" s="547"/>
      <c r="GY19" s="547"/>
      <c r="GZ19" s="547"/>
      <c r="HA19" s="547"/>
      <c r="HB19" s="547"/>
      <c r="HC19" s="547"/>
      <c r="HD19" s="547"/>
      <c r="HE19" s="547"/>
      <c r="HF19" s="547"/>
      <c r="HG19" s="547"/>
      <c r="HH19" s="547"/>
      <c r="HI19" s="547"/>
      <c r="HJ19" s="547"/>
      <c r="HK19" s="547"/>
      <c r="HL19" s="547"/>
      <c r="HM19" s="547"/>
      <c r="HN19" s="547"/>
      <c r="HO19" s="547"/>
      <c r="HP19" s="547"/>
      <c r="HQ19" s="547"/>
      <c r="HR19" s="547"/>
      <c r="HS19" s="547"/>
      <c r="HT19" s="547"/>
      <c r="HU19" s="547"/>
      <c r="HV19" s="547"/>
      <c r="HW19" s="547"/>
      <c r="HX19" s="547"/>
      <c r="HY19" s="547"/>
      <c r="HZ19" s="547"/>
      <c r="IA19" s="547"/>
      <c r="IB19" s="547"/>
      <c r="IC19" s="547"/>
      <c r="ID19" s="547"/>
      <c r="IE19" s="547"/>
      <c r="IF19" s="547"/>
      <c r="IG19" s="547"/>
      <c r="IH19" s="547"/>
      <c r="II19" s="547"/>
      <c r="IJ19" s="547"/>
      <c r="IK19" s="547"/>
      <c r="IL19" s="547"/>
      <c r="IM19" s="547"/>
      <c r="IN19" s="547"/>
      <c r="IO19" s="547"/>
      <c r="IP19" s="547"/>
      <c r="IQ19" s="547"/>
      <c r="IR19" s="547"/>
      <c r="IS19" s="547"/>
      <c r="IT19" s="547"/>
      <c r="IU19" s="547"/>
      <c r="IV19" s="547"/>
    </row>
    <row r="20" s="532" customFormat="1" customHeight="1" spans="1:256">
      <c r="A20" s="653"/>
      <c r="B20" s="836"/>
      <c r="C20" s="837" t="s">
        <v>60</v>
      </c>
      <c r="D20" s="618">
        <v>0</v>
      </c>
      <c r="E20" s="838" t="s">
        <v>61</v>
      </c>
      <c r="F20" s="831">
        <v>200000</v>
      </c>
      <c r="G20" s="829" t="s">
        <v>62</v>
      </c>
      <c r="H20" s="831">
        <v>200000</v>
      </c>
      <c r="I20" s="547"/>
      <c r="J20" s="547"/>
      <c r="K20" s="547"/>
      <c r="L20" s="547"/>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547"/>
      <c r="AK20" s="547"/>
      <c r="AL20" s="547"/>
      <c r="AM20" s="547"/>
      <c r="AN20" s="547"/>
      <c r="AO20" s="547"/>
      <c r="AP20" s="547"/>
      <c r="AQ20" s="547"/>
      <c r="AR20" s="547"/>
      <c r="AS20" s="547"/>
      <c r="AT20" s="547"/>
      <c r="AU20" s="547"/>
      <c r="AV20" s="547"/>
      <c r="AW20" s="547"/>
      <c r="AX20" s="547"/>
      <c r="AY20" s="547"/>
      <c r="AZ20" s="547"/>
      <c r="BA20" s="547"/>
      <c r="BB20" s="547"/>
      <c r="BC20" s="547"/>
      <c r="BD20" s="547"/>
      <c r="BE20" s="547"/>
      <c r="BF20" s="547"/>
      <c r="BG20" s="547"/>
      <c r="BH20" s="547"/>
      <c r="BI20" s="547"/>
      <c r="BJ20" s="547"/>
      <c r="BK20" s="547"/>
      <c r="BL20" s="547"/>
      <c r="BM20" s="547"/>
      <c r="BN20" s="547"/>
      <c r="BO20" s="547"/>
      <c r="BP20" s="547"/>
      <c r="BQ20" s="547"/>
      <c r="BR20" s="547"/>
      <c r="BS20" s="547"/>
      <c r="BT20" s="547"/>
      <c r="BU20" s="547"/>
      <c r="BV20" s="547"/>
      <c r="BW20" s="547"/>
      <c r="BX20" s="547"/>
      <c r="BY20" s="547"/>
      <c r="BZ20" s="547"/>
      <c r="CA20" s="547"/>
      <c r="CB20" s="547"/>
      <c r="CC20" s="547"/>
      <c r="CD20" s="547"/>
      <c r="CE20" s="547"/>
      <c r="CF20" s="547"/>
      <c r="CG20" s="547"/>
      <c r="CH20" s="547"/>
      <c r="CI20" s="547"/>
      <c r="CJ20" s="547"/>
      <c r="CK20" s="547"/>
      <c r="CL20" s="547"/>
      <c r="CM20" s="547"/>
      <c r="CN20" s="547"/>
      <c r="CO20" s="547"/>
      <c r="CP20" s="547"/>
      <c r="CQ20" s="547"/>
      <c r="CR20" s="547"/>
      <c r="CS20" s="547"/>
      <c r="CT20" s="547"/>
      <c r="CU20" s="547"/>
      <c r="CV20" s="547"/>
      <c r="CW20" s="547"/>
      <c r="CX20" s="547"/>
      <c r="CY20" s="547"/>
      <c r="CZ20" s="547"/>
      <c r="DA20" s="547"/>
      <c r="DB20" s="547"/>
      <c r="DC20" s="547"/>
      <c r="DD20" s="547"/>
      <c r="DE20" s="547"/>
      <c r="DF20" s="547"/>
      <c r="DG20" s="547"/>
      <c r="DH20" s="547"/>
      <c r="DI20" s="547"/>
      <c r="DJ20" s="547"/>
      <c r="DK20" s="547"/>
      <c r="DL20" s="547"/>
      <c r="DM20" s="547"/>
      <c r="DN20" s="547"/>
      <c r="DO20" s="547"/>
      <c r="DP20" s="547"/>
      <c r="DQ20" s="547"/>
      <c r="DR20" s="547"/>
      <c r="DS20" s="547"/>
      <c r="DT20" s="547"/>
      <c r="DU20" s="547"/>
      <c r="DV20" s="547"/>
      <c r="DW20" s="547"/>
      <c r="DX20" s="547"/>
      <c r="DY20" s="547"/>
      <c r="DZ20" s="547"/>
      <c r="EA20" s="547"/>
      <c r="EB20" s="547"/>
      <c r="EC20" s="547"/>
      <c r="ED20" s="547"/>
      <c r="EE20" s="547"/>
      <c r="EF20" s="547"/>
      <c r="EG20" s="547"/>
      <c r="EH20" s="547"/>
      <c r="EI20" s="547"/>
      <c r="EJ20" s="547"/>
      <c r="EK20" s="547"/>
      <c r="EL20" s="547"/>
      <c r="EM20" s="547"/>
      <c r="EN20" s="547"/>
      <c r="EO20" s="547"/>
      <c r="EP20" s="547"/>
      <c r="EQ20" s="547"/>
      <c r="ER20" s="547"/>
      <c r="ES20" s="547"/>
      <c r="ET20" s="547"/>
      <c r="EU20" s="547"/>
      <c r="EV20" s="547"/>
      <c r="EW20" s="547"/>
      <c r="EX20" s="547"/>
      <c r="EY20" s="547"/>
      <c r="EZ20" s="547"/>
      <c r="FA20" s="547"/>
      <c r="FB20" s="547"/>
      <c r="FC20" s="547"/>
      <c r="FD20" s="547"/>
      <c r="FE20" s="547"/>
      <c r="FF20" s="547"/>
      <c r="FG20" s="547"/>
      <c r="FH20" s="547"/>
      <c r="FI20" s="547"/>
      <c r="FJ20" s="547"/>
      <c r="FK20" s="547"/>
      <c r="FL20" s="547"/>
      <c r="FM20" s="547"/>
      <c r="FN20" s="547"/>
      <c r="FO20" s="547"/>
      <c r="FP20" s="547"/>
      <c r="FQ20" s="547"/>
      <c r="FR20" s="547"/>
      <c r="FS20" s="547"/>
      <c r="FT20" s="547"/>
      <c r="FU20" s="547"/>
      <c r="FV20" s="547"/>
      <c r="FW20" s="547"/>
      <c r="FX20" s="547"/>
      <c r="FY20" s="547"/>
      <c r="FZ20" s="547"/>
      <c r="GA20" s="547"/>
      <c r="GB20" s="547"/>
      <c r="GC20" s="547"/>
      <c r="GD20" s="547"/>
      <c r="GE20" s="547"/>
      <c r="GF20" s="547"/>
      <c r="GG20" s="547"/>
      <c r="GH20" s="547"/>
      <c r="GI20" s="547"/>
      <c r="GJ20" s="547"/>
      <c r="GK20" s="547"/>
      <c r="GL20" s="547"/>
      <c r="GM20" s="547"/>
      <c r="GN20" s="547"/>
      <c r="GO20" s="547"/>
      <c r="GP20" s="547"/>
      <c r="GQ20" s="547"/>
      <c r="GR20" s="547"/>
      <c r="GS20" s="547"/>
      <c r="GT20" s="547"/>
      <c r="GU20" s="547"/>
      <c r="GV20" s="547"/>
      <c r="GW20" s="547"/>
      <c r="GX20" s="547"/>
      <c r="GY20" s="547"/>
      <c r="GZ20" s="547"/>
      <c r="HA20" s="547"/>
      <c r="HB20" s="547"/>
      <c r="HC20" s="547"/>
      <c r="HD20" s="547"/>
      <c r="HE20" s="547"/>
      <c r="HF20" s="547"/>
      <c r="HG20" s="547"/>
      <c r="HH20" s="547"/>
      <c r="HI20" s="547"/>
      <c r="HJ20" s="547"/>
      <c r="HK20" s="547"/>
      <c r="HL20" s="547"/>
      <c r="HM20" s="547"/>
      <c r="HN20" s="547"/>
      <c r="HO20" s="547"/>
      <c r="HP20" s="547"/>
      <c r="HQ20" s="547"/>
      <c r="HR20" s="547"/>
      <c r="HS20" s="547"/>
      <c r="HT20" s="547"/>
      <c r="HU20" s="547"/>
      <c r="HV20" s="547"/>
      <c r="HW20" s="547"/>
      <c r="HX20" s="547"/>
      <c r="HY20" s="547"/>
      <c r="HZ20" s="547"/>
      <c r="IA20" s="547"/>
      <c r="IB20" s="547"/>
      <c r="IC20" s="547"/>
      <c r="ID20" s="547"/>
      <c r="IE20" s="547"/>
      <c r="IF20" s="547"/>
      <c r="IG20" s="547"/>
      <c r="IH20" s="547"/>
      <c r="II20" s="547"/>
      <c r="IJ20" s="547"/>
      <c r="IK20" s="547"/>
      <c r="IL20" s="547"/>
      <c r="IM20" s="547"/>
      <c r="IN20" s="547"/>
      <c r="IO20" s="547"/>
      <c r="IP20" s="547"/>
      <c r="IQ20" s="547"/>
      <c r="IR20" s="547"/>
      <c r="IS20" s="547"/>
      <c r="IT20" s="547"/>
      <c r="IU20" s="547"/>
      <c r="IV20" s="547"/>
    </row>
    <row r="21" s="532" customFormat="1" customHeight="1" spans="1:256">
      <c r="A21" s="653"/>
      <c r="B21" s="836"/>
      <c r="C21" s="837" t="s">
        <v>63</v>
      </c>
      <c r="D21" s="618">
        <v>0</v>
      </c>
      <c r="E21" s="829" t="s">
        <v>64</v>
      </c>
      <c r="F21" s="834">
        <v>0</v>
      </c>
      <c r="G21" s="839"/>
      <c r="H21" s="840"/>
      <c r="I21" s="547"/>
      <c r="J21" s="547"/>
      <c r="K21" s="547"/>
      <c r="L21" s="547"/>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7"/>
      <c r="AJ21" s="547"/>
      <c r="AK21" s="547"/>
      <c r="AL21" s="547"/>
      <c r="AM21" s="547"/>
      <c r="AN21" s="547"/>
      <c r="AO21" s="547"/>
      <c r="AP21" s="547"/>
      <c r="AQ21" s="547"/>
      <c r="AR21" s="547"/>
      <c r="AS21" s="547"/>
      <c r="AT21" s="547"/>
      <c r="AU21" s="547"/>
      <c r="AV21" s="547"/>
      <c r="AW21" s="547"/>
      <c r="AX21" s="547"/>
      <c r="AY21" s="547"/>
      <c r="AZ21" s="547"/>
      <c r="BA21" s="547"/>
      <c r="BB21" s="547"/>
      <c r="BC21" s="547"/>
      <c r="BD21" s="547"/>
      <c r="BE21" s="547"/>
      <c r="BF21" s="547"/>
      <c r="BG21" s="547"/>
      <c r="BH21" s="547"/>
      <c r="BI21" s="547"/>
      <c r="BJ21" s="547"/>
      <c r="BK21" s="547"/>
      <c r="BL21" s="547"/>
      <c r="BM21" s="547"/>
      <c r="BN21" s="547"/>
      <c r="BO21" s="547"/>
      <c r="BP21" s="547"/>
      <c r="BQ21" s="547"/>
      <c r="BR21" s="547"/>
      <c r="BS21" s="547"/>
      <c r="BT21" s="547"/>
      <c r="BU21" s="547"/>
      <c r="BV21" s="547"/>
      <c r="BW21" s="547"/>
      <c r="BX21" s="547"/>
      <c r="BY21" s="547"/>
      <c r="BZ21" s="547"/>
      <c r="CA21" s="547"/>
      <c r="CB21" s="547"/>
      <c r="CC21" s="547"/>
      <c r="CD21" s="547"/>
      <c r="CE21" s="547"/>
      <c r="CF21" s="547"/>
      <c r="CG21" s="547"/>
      <c r="CH21" s="547"/>
      <c r="CI21" s="547"/>
      <c r="CJ21" s="547"/>
      <c r="CK21" s="547"/>
      <c r="CL21" s="547"/>
      <c r="CM21" s="547"/>
      <c r="CN21" s="547"/>
      <c r="CO21" s="547"/>
      <c r="CP21" s="547"/>
      <c r="CQ21" s="547"/>
      <c r="CR21" s="547"/>
      <c r="CS21" s="547"/>
      <c r="CT21" s="547"/>
      <c r="CU21" s="547"/>
      <c r="CV21" s="547"/>
      <c r="CW21" s="547"/>
      <c r="CX21" s="547"/>
      <c r="CY21" s="547"/>
      <c r="CZ21" s="547"/>
      <c r="DA21" s="547"/>
      <c r="DB21" s="547"/>
      <c r="DC21" s="547"/>
      <c r="DD21" s="547"/>
      <c r="DE21" s="547"/>
      <c r="DF21" s="547"/>
      <c r="DG21" s="547"/>
      <c r="DH21" s="547"/>
      <c r="DI21" s="547"/>
      <c r="DJ21" s="547"/>
      <c r="DK21" s="547"/>
      <c r="DL21" s="547"/>
      <c r="DM21" s="547"/>
      <c r="DN21" s="547"/>
      <c r="DO21" s="547"/>
      <c r="DP21" s="547"/>
      <c r="DQ21" s="547"/>
      <c r="DR21" s="547"/>
      <c r="DS21" s="547"/>
      <c r="DT21" s="547"/>
      <c r="DU21" s="547"/>
      <c r="DV21" s="547"/>
      <c r="DW21" s="547"/>
      <c r="DX21" s="547"/>
      <c r="DY21" s="547"/>
      <c r="DZ21" s="547"/>
      <c r="EA21" s="547"/>
      <c r="EB21" s="547"/>
      <c r="EC21" s="547"/>
      <c r="ED21" s="547"/>
      <c r="EE21" s="547"/>
      <c r="EF21" s="547"/>
      <c r="EG21" s="547"/>
      <c r="EH21" s="547"/>
      <c r="EI21" s="547"/>
      <c r="EJ21" s="547"/>
      <c r="EK21" s="547"/>
      <c r="EL21" s="547"/>
      <c r="EM21" s="547"/>
      <c r="EN21" s="547"/>
      <c r="EO21" s="547"/>
      <c r="EP21" s="547"/>
      <c r="EQ21" s="547"/>
      <c r="ER21" s="547"/>
      <c r="ES21" s="547"/>
      <c r="ET21" s="547"/>
      <c r="EU21" s="547"/>
      <c r="EV21" s="547"/>
      <c r="EW21" s="547"/>
      <c r="EX21" s="547"/>
      <c r="EY21" s="547"/>
      <c r="EZ21" s="547"/>
      <c r="FA21" s="547"/>
      <c r="FB21" s="547"/>
      <c r="FC21" s="547"/>
      <c r="FD21" s="547"/>
      <c r="FE21" s="547"/>
      <c r="FF21" s="547"/>
      <c r="FG21" s="547"/>
      <c r="FH21" s="547"/>
      <c r="FI21" s="547"/>
      <c r="FJ21" s="547"/>
      <c r="FK21" s="547"/>
      <c r="FL21" s="547"/>
      <c r="FM21" s="547"/>
      <c r="FN21" s="547"/>
      <c r="FO21" s="547"/>
      <c r="FP21" s="547"/>
      <c r="FQ21" s="547"/>
      <c r="FR21" s="547"/>
      <c r="FS21" s="547"/>
      <c r="FT21" s="547"/>
      <c r="FU21" s="547"/>
      <c r="FV21" s="547"/>
      <c r="FW21" s="547"/>
      <c r="FX21" s="547"/>
      <c r="FY21" s="547"/>
      <c r="FZ21" s="547"/>
      <c r="GA21" s="547"/>
      <c r="GB21" s="547"/>
      <c r="GC21" s="547"/>
      <c r="GD21" s="547"/>
      <c r="GE21" s="547"/>
      <c r="GF21" s="547"/>
      <c r="GG21" s="547"/>
      <c r="GH21" s="547"/>
      <c r="GI21" s="547"/>
      <c r="GJ21" s="547"/>
      <c r="GK21" s="547"/>
      <c r="GL21" s="547"/>
      <c r="GM21" s="547"/>
      <c r="GN21" s="547"/>
      <c r="GO21" s="547"/>
      <c r="GP21" s="547"/>
      <c r="GQ21" s="547"/>
      <c r="GR21" s="547"/>
      <c r="GS21" s="547"/>
      <c r="GT21" s="547"/>
      <c r="GU21" s="547"/>
      <c r="GV21" s="547"/>
      <c r="GW21" s="547"/>
      <c r="GX21" s="547"/>
      <c r="GY21" s="547"/>
      <c r="GZ21" s="547"/>
      <c r="HA21" s="547"/>
      <c r="HB21" s="547"/>
      <c r="HC21" s="547"/>
      <c r="HD21" s="547"/>
      <c r="HE21" s="547"/>
      <c r="HF21" s="547"/>
      <c r="HG21" s="547"/>
      <c r="HH21" s="547"/>
      <c r="HI21" s="547"/>
      <c r="HJ21" s="547"/>
      <c r="HK21" s="547"/>
      <c r="HL21" s="547"/>
      <c r="HM21" s="547"/>
      <c r="HN21" s="547"/>
      <c r="HO21" s="547"/>
      <c r="HP21" s="547"/>
      <c r="HQ21" s="547"/>
      <c r="HR21" s="547"/>
      <c r="HS21" s="547"/>
      <c r="HT21" s="547"/>
      <c r="HU21" s="547"/>
      <c r="HV21" s="547"/>
      <c r="HW21" s="547"/>
      <c r="HX21" s="547"/>
      <c r="HY21" s="547"/>
      <c r="HZ21" s="547"/>
      <c r="IA21" s="547"/>
      <c r="IB21" s="547"/>
      <c r="IC21" s="547"/>
      <c r="ID21" s="547"/>
      <c r="IE21" s="547"/>
      <c r="IF21" s="547"/>
      <c r="IG21" s="547"/>
      <c r="IH21" s="547"/>
      <c r="II21" s="547"/>
      <c r="IJ21" s="547"/>
      <c r="IK21" s="547"/>
      <c r="IL21" s="547"/>
      <c r="IM21" s="547"/>
      <c r="IN21" s="547"/>
      <c r="IO21" s="547"/>
      <c r="IP21" s="547"/>
      <c r="IQ21" s="547"/>
      <c r="IR21" s="547"/>
      <c r="IS21" s="547"/>
      <c r="IT21" s="547"/>
      <c r="IU21" s="547"/>
      <c r="IV21" s="547"/>
    </row>
    <row r="22" s="532" customFormat="1" customHeight="1" spans="1:256">
      <c r="A22" s="653"/>
      <c r="B22" s="836"/>
      <c r="C22" s="837" t="s">
        <v>65</v>
      </c>
      <c r="D22" s="618">
        <v>0</v>
      </c>
      <c r="E22" s="829" t="s">
        <v>66</v>
      </c>
      <c r="F22" s="618">
        <v>0</v>
      </c>
      <c r="G22" s="839"/>
      <c r="H22" s="841"/>
      <c r="I22" s="547"/>
      <c r="J22" s="547"/>
      <c r="K22" s="547"/>
      <c r="L22" s="547"/>
      <c r="M22" s="547"/>
      <c r="N22" s="547"/>
      <c r="O22" s="547"/>
      <c r="P22" s="547"/>
      <c r="Q22" s="547"/>
      <c r="R22" s="547"/>
      <c r="S22" s="547"/>
      <c r="T22" s="547"/>
      <c r="U22" s="547"/>
      <c r="V22" s="547"/>
      <c r="W22" s="547"/>
      <c r="X22" s="547"/>
      <c r="Y22" s="547"/>
      <c r="Z22" s="547"/>
      <c r="AA22" s="547"/>
      <c r="AB22" s="547"/>
      <c r="AC22" s="547"/>
      <c r="AD22" s="547"/>
      <c r="AE22" s="547"/>
      <c r="AF22" s="547"/>
      <c r="AG22" s="547"/>
      <c r="AH22" s="547"/>
      <c r="AI22" s="547"/>
      <c r="AJ22" s="547"/>
      <c r="AK22" s="547"/>
      <c r="AL22" s="547"/>
      <c r="AM22" s="547"/>
      <c r="AN22" s="547"/>
      <c r="AO22" s="547"/>
      <c r="AP22" s="547"/>
      <c r="AQ22" s="547"/>
      <c r="AR22" s="547"/>
      <c r="AS22" s="547"/>
      <c r="AT22" s="547"/>
      <c r="AU22" s="547"/>
      <c r="AV22" s="547"/>
      <c r="AW22" s="547"/>
      <c r="AX22" s="547"/>
      <c r="AY22" s="547"/>
      <c r="AZ22" s="547"/>
      <c r="BA22" s="547"/>
      <c r="BB22" s="547"/>
      <c r="BC22" s="547"/>
      <c r="BD22" s="547"/>
      <c r="BE22" s="547"/>
      <c r="BF22" s="547"/>
      <c r="BG22" s="547"/>
      <c r="BH22" s="547"/>
      <c r="BI22" s="547"/>
      <c r="BJ22" s="547"/>
      <c r="BK22" s="547"/>
      <c r="BL22" s="547"/>
      <c r="BM22" s="547"/>
      <c r="BN22" s="547"/>
      <c r="BO22" s="547"/>
      <c r="BP22" s="547"/>
      <c r="BQ22" s="547"/>
      <c r="BR22" s="547"/>
      <c r="BS22" s="547"/>
      <c r="BT22" s="547"/>
      <c r="BU22" s="547"/>
      <c r="BV22" s="547"/>
      <c r="BW22" s="547"/>
      <c r="BX22" s="547"/>
      <c r="BY22" s="547"/>
      <c r="BZ22" s="547"/>
      <c r="CA22" s="547"/>
      <c r="CB22" s="547"/>
      <c r="CC22" s="547"/>
      <c r="CD22" s="547"/>
      <c r="CE22" s="547"/>
      <c r="CF22" s="547"/>
      <c r="CG22" s="547"/>
      <c r="CH22" s="547"/>
      <c r="CI22" s="547"/>
      <c r="CJ22" s="547"/>
      <c r="CK22" s="547"/>
      <c r="CL22" s="547"/>
      <c r="CM22" s="547"/>
      <c r="CN22" s="547"/>
      <c r="CO22" s="547"/>
      <c r="CP22" s="547"/>
      <c r="CQ22" s="547"/>
      <c r="CR22" s="547"/>
      <c r="CS22" s="547"/>
      <c r="CT22" s="547"/>
      <c r="CU22" s="547"/>
      <c r="CV22" s="547"/>
      <c r="CW22" s="547"/>
      <c r="CX22" s="547"/>
      <c r="CY22" s="547"/>
      <c r="CZ22" s="547"/>
      <c r="DA22" s="547"/>
      <c r="DB22" s="547"/>
      <c r="DC22" s="547"/>
      <c r="DD22" s="547"/>
      <c r="DE22" s="547"/>
      <c r="DF22" s="547"/>
      <c r="DG22" s="547"/>
      <c r="DH22" s="547"/>
      <c r="DI22" s="547"/>
      <c r="DJ22" s="547"/>
      <c r="DK22" s="547"/>
      <c r="DL22" s="547"/>
      <c r="DM22" s="547"/>
      <c r="DN22" s="547"/>
      <c r="DO22" s="547"/>
      <c r="DP22" s="547"/>
      <c r="DQ22" s="547"/>
      <c r="DR22" s="547"/>
      <c r="DS22" s="547"/>
      <c r="DT22" s="547"/>
      <c r="DU22" s="547"/>
      <c r="DV22" s="547"/>
      <c r="DW22" s="547"/>
      <c r="DX22" s="547"/>
      <c r="DY22" s="547"/>
      <c r="DZ22" s="547"/>
      <c r="EA22" s="547"/>
      <c r="EB22" s="547"/>
      <c r="EC22" s="547"/>
      <c r="ED22" s="547"/>
      <c r="EE22" s="547"/>
      <c r="EF22" s="547"/>
      <c r="EG22" s="547"/>
      <c r="EH22" s="547"/>
      <c r="EI22" s="547"/>
      <c r="EJ22" s="547"/>
      <c r="EK22" s="547"/>
      <c r="EL22" s="547"/>
      <c r="EM22" s="547"/>
      <c r="EN22" s="547"/>
      <c r="EO22" s="547"/>
      <c r="EP22" s="547"/>
      <c r="EQ22" s="547"/>
      <c r="ER22" s="547"/>
      <c r="ES22" s="547"/>
      <c r="ET22" s="547"/>
      <c r="EU22" s="547"/>
      <c r="EV22" s="547"/>
      <c r="EW22" s="547"/>
      <c r="EX22" s="547"/>
      <c r="EY22" s="547"/>
      <c r="EZ22" s="547"/>
      <c r="FA22" s="547"/>
      <c r="FB22" s="547"/>
      <c r="FC22" s="547"/>
      <c r="FD22" s="547"/>
      <c r="FE22" s="547"/>
      <c r="FF22" s="547"/>
      <c r="FG22" s="547"/>
      <c r="FH22" s="547"/>
      <c r="FI22" s="547"/>
      <c r="FJ22" s="547"/>
      <c r="FK22" s="547"/>
      <c r="FL22" s="547"/>
      <c r="FM22" s="547"/>
      <c r="FN22" s="547"/>
      <c r="FO22" s="547"/>
      <c r="FP22" s="547"/>
      <c r="FQ22" s="547"/>
      <c r="FR22" s="547"/>
      <c r="FS22" s="547"/>
      <c r="FT22" s="547"/>
      <c r="FU22" s="547"/>
      <c r="FV22" s="547"/>
      <c r="FW22" s="547"/>
      <c r="FX22" s="547"/>
      <c r="FY22" s="547"/>
      <c r="FZ22" s="547"/>
      <c r="GA22" s="547"/>
      <c r="GB22" s="547"/>
      <c r="GC22" s="547"/>
      <c r="GD22" s="547"/>
      <c r="GE22" s="547"/>
      <c r="GF22" s="547"/>
      <c r="GG22" s="547"/>
      <c r="GH22" s="547"/>
      <c r="GI22" s="547"/>
      <c r="GJ22" s="547"/>
      <c r="GK22" s="547"/>
      <c r="GL22" s="547"/>
      <c r="GM22" s="547"/>
      <c r="GN22" s="547"/>
      <c r="GO22" s="547"/>
      <c r="GP22" s="547"/>
      <c r="GQ22" s="547"/>
      <c r="GR22" s="547"/>
      <c r="GS22" s="547"/>
      <c r="GT22" s="547"/>
      <c r="GU22" s="547"/>
      <c r="GV22" s="547"/>
      <c r="GW22" s="547"/>
      <c r="GX22" s="547"/>
      <c r="GY22" s="547"/>
      <c r="GZ22" s="547"/>
      <c r="HA22" s="547"/>
      <c r="HB22" s="547"/>
      <c r="HC22" s="547"/>
      <c r="HD22" s="547"/>
      <c r="HE22" s="547"/>
      <c r="HF22" s="547"/>
      <c r="HG22" s="547"/>
      <c r="HH22" s="547"/>
      <c r="HI22" s="547"/>
      <c r="HJ22" s="547"/>
      <c r="HK22" s="547"/>
      <c r="HL22" s="547"/>
      <c r="HM22" s="547"/>
      <c r="HN22" s="547"/>
      <c r="HO22" s="547"/>
      <c r="HP22" s="547"/>
      <c r="HQ22" s="547"/>
      <c r="HR22" s="547"/>
      <c r="HS22" s="547"/>
      <c r="HT22" s="547"/>
      <c r="HU22" s="547"/>
      <c r="HV22" s="547"/>
      <c r="HW22" s="547"/>
      <c r="HX22" s="547"/>
      <c r="HY22" s="547"/>
      <c r="HZ22" s="547"/>
      <c r="IA22" s="547"/>
      <c r="IB22" s="547"/>
      <c r="IC22" s="547"/>
      <c r="ID22" s="547"/>
      <c r="IE22" s="547"/>
      <c r="IF22" s="547"/>
      <c r="IG22" s="547"/>
      <c r="IH22" s="547"/>
      <c r="II22" s="547"/>
      <c r="IJ22" s="547"/>
      <c r="IK22" s="547"/>
      <c r="IL22" s="547"/>
      <c r="IM22" s="547"/>
      <c r="IN22" s="547"/>
      <c r="IO22" s="547"/>
      <c r="IP22" s="547"/>
      <c r="IQ22" s="547"/>
      <c r="IR22" s="547"/>
      <c r="IS22" s="547"/>
      <c r="IT22" s="547"/>
      <c r="IU22" s="547"/>
      <c r="IV22" s="547"/>
    </row>
    <row r="23" s="532" customFormat="1" customHeight="1" spans="1:256">
      <c r="A23" s="653"/>
      <c r="B23" s="836"/>
      <c r="C23" s="837" t="s">
        <v>67</v>
      </c>
      <c r="D23" s="618">
        <v>0</v>
      </c>
      <c r="E23" s="829" t="s">
        <v>68</v>
      </c>
      <c r="F23" s="831">
        <v>0</v>
      </c>
      <c r="G23" s="839"/>
      <c r="H23" s="841"/>
      <c r="I23" s="547"/>
      <c r="J23" s="547"/>
      <c r="K23" s="547"/>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7"/>
      <c r="AK23" s="547"/>
      <c r="AL23" s="547"/>
      <c r="AM23" s="547"/>
      <c r="AN23" s="547"/>
      <c r="AO23" s="547"/>
      <c r="AP23" s="547"/>
      <c r="AQ23" s="547"/>
      <c r="AR23" s="547"/>
      <c r="AS23" s="547"/>
      <c r="AT23" s="547"/>
      <c r="AU23" s="547"/>
      <c r="AV23" s="547"/>
      <c r="AW23" s="547"/>
      <c r="AX23" s="547"/>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7"/>
      <c r="BX23" s="547"/>
      <c r="BY23" s="547"/>
      <c r="BZ23" s="547"/>
      <c r="CA23" s="547"/>
      <c r="CB23" s="547"/>
      <c r="CC23" s="547"/>
      <c r="CD23" s="547"/>
      <c r="CE23" s="547"/>
      <c r="CF23" s="547"/>
      <c r="CG23" s="547"/>
      <c r="CH23" s="547"/>
      <c r="CI23" s="547"/>
      <c r="CJ23" s="547"/>
      <c r="CK23" s="547"/>
      <c r="CL23" s="547"/>
      <c r="CM23" s="547"/>
      <c r="CN23" s="547"/>
      <c r="CO23" s="547"/>
      <c r="CP23" s="547"/>
      <c r="CQ23" s="547"/>
      <c r="CR23" s="547"/>
      <c r="CS23" s="547"/>
      <c r="CT23" s="547"/>
      <c r="CU23" s="547"/>
      <c r="CV23" s="547"/>
      <c r="CW23" s="547"/>
      <c r="CX23" s="547"/>
      <c r="CY23" s="547"/>
      <c r="CZ23" s="547"/>
      <c r="DA23" s="547"/>
      <c r="DB23" s="547"/>
      <c r="DC23" s="547"/>
      <c r="DD23" s="547"/>
      <c r="DE23" s="547"/>
      <c r="DF23" s="547"/>
      <c r="DG23" s="547"/>
      <c r="DH23" s="547"/>
      <c r="DI23" s="547"/>
      <c r="DJ23" s="547"/>
      <c r="DK23" s="547"/>
      <c r="DL23" s="547"/>
      <c r="DM23" s="547"/>
      <c r="DN23" s="547"/>
      <c r="DO23" s="547"/>
      <c r="DP23" s="547"/>
      <c r="DQ23" s="547"/>
      <c r="DR23" s="547"/>
      <c r="DS23" s="547"/>
      <c r="DT23" s="547"/>
      <c r="DU23" s="547"/>
      <c r="DV23" s="547"/>
      <c r="DW23" s="547"/>
      <c r="DX23" s="547"/>
      <c r="DY23" s="547"/>
      <c r="DZ23" s="547"/>
      <c r="EA23" s="547"/>
      <c r="EB23" s="547"/>
      <c r="EC23" s="547"/>
      <c r="ED23" s="547"/>
      <c r="EE23" s="547"/>
      <c r="EF23" s="547"/>
      <c r="EG23" s="547"/>
      <c r="EH23" s="547"/>
      <c r="EI23" s="547"/>
      <c r="EJ23" s="547"/>
      <c r="EK23" s="547"/>
      <c r="EL23" s="547"/>
      <c r="EM23" s="547"/>
      <c r="EN23" s="547"/>
      <c r="EO23" s="547"/>
      <c r="EP23" s="547"/>
      <c r="EQ23" s="547"/>
      <c r="ER23" s="547"/>
      <c r="ES23" s="547"/>
      <c r="ET23" s="547"/>
      <c r="EU23" s="547"/>
      <c r="EV23" s="547"/>
      <c r="EW23" s="547"/>
      <c r="EX23" s="547"/>
      <c r="EY23" s="547"/>
      <c r="EZ23" s="547"/>
      <c r="FA23" s="547"/>
      <c r="FB23" s="547"/>
      <c r="FC23" s="547"/>
      <c r="FD23" s="547"/>
      <c r="FE23" s="547"/>
      <c r="FF23" s="547"/>
      <c r="FG23" s="547"/>
      <c r="FH23" s="547"/>
      <c r="FI23" s="547"/>
      <c r="FJ23" s="547"/>
      <c r="FK23" s="547"/>
      <c r="FL23" s="547"/>
      <c r="FM23" s="547"/>
      <c r="FN23" s="547"/>
      <c r="FO23" s="547"/>
      <c r="FP23" s="547"/>
      <c r="FQ23" s="547"/>
      <c r="FR23" s="547"/>
      <c r="FS23" s="547"/>
      <c r="FT23" s="547"/>
      <c r="FU23" s="547"/>
      <c r="FV23" s="547"/>
      <c r="FW23" s="547"/>
      <c r="FX23" s="547"/>
      <c r="FY23" s="547"/>
      <c r="FZ23" s="547"/>
      <c r="GA23" s="547"/>
      <c r="GB23" s="547"/>
      <c r="GC23" s="547"/>
      <c r="GD23" s="547"/>
      <c r="GE23" s="547"/>
      <c r="GF23" s="547"/>
      <c r="GG23" s="547"/>
      <c r="GH23" s="547"/>
      <c r="GI23" s="547"/>
      <c r="GJ23" s="547"/>
      <c r="GK23" s="547"/>
      <c r="GL23" s="547"/>
      <c r="GM23" s="547"/>
      <c r="GN23" s="547"/>
      <c r="GO23" s="547"/>
      <c r="GP23" s="547"/>
      <c r="GQ23" s="547"/>
      <c r="GR23" s="547"/>
      <c r="GS23" s="547"/>
      <c r="GT23" s="547"/>
      <c r="GU23" s="547"/>
      <c r="GV23" s="547"/>
      <c r="GW23" s="547"/>
      <c r="GX23" s="547"/>
      <c r="GY23" s="547"/>
      <c r="GZ23" s="547"/>
      <c r="HA23" s="547"/>
      <c r="HB23" s="547"/>
      <c r="HC23" s="547"/>
      <c r="HD23" s="547"/>
      <c r="HE23" s="547"/>
      <c r="HF23" s="547"/>
      <c r="HG23" s="547"/>
      <c r="HH23" s="547"/>
      <c r="HI23" s="547"/>
      <c r="HJ23" s="547"/>
      <c r="HK23" s="547"/>
      <c r="HL23" s="547"/>
      <c r="HM23" s="547"/>
      <c r="HN23" s="547"/>
      <c r="HO23" s="547"/>
      <c r="HP23" s="547"/>
      <c r="HQ23" s="547"/>
      <c r="HR23" s="547"/>
      <c r="HS23" s="547"/>
      <c r="HT23" s="547"/>
      <c r="HU23" s="547"/>
      <c r="HV23" s="547"/>
      <c r="HW23" s="547"/>
      <c r="HX23" s="547"/>
      <c r="HY23" s="547"/>
      <c r="HZ23" s="547"/>
      <c r="IA23" s="547"/>
      <c r="IB23" s="547"/>
      <c r="IC23" s="547"/>
      <c r="ID23" s="547"/>
      <c r="IE23" s="547"/>
      <c r="IF23" s="547"/>
      <c r="IG23" s="547"/>
      <c r="IH23" s="547"/>
      <c r="II23" s="547"/>
      <c r="IJ23" s="547"/>
      <c r="IK23" s="547"/>
      <c r="IL23" s="547"/>
      <c r="IM23" s="547"/>
      <c r="IN23" s="547"/>
      <c r="IO23" s="547"/>
      <c r="IP23" s="547"/>
      <c r="IQ23" s="547"/>
      <c r="IR23" s="547"/>
      <c r="IS23" s="547"/>
      <c r="IT23" s="547"/>
      <c r="IU23" s="547"/>
      <c r="IV23" s="547"/>
    </row>
    <row r="24" s="532" customFormat="1" customHeight="1" spans="1:256">
      <c r="A24" s="827"/>
      <c r="B24" s="836"/>
      <c r="C24" s="837" t="s">
        <v>69</v>
      </c>
      <c r="D24" s="618">
        <v>0</v>
      </c>
      <c r="F24" s="833"/>
      <c r="G24" s="827"/>
      <c r="H24" s="841"/>
      <c r="I24" s="547"/>
      <c r="J24" s="547"/>
      <c r="K24" s="547"/>
      <c r="L24" s="547"/>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7"/>
      <c r="AJ24" s="547"/>
      <c r="AK24" s="547"/>
      <c r="AL24" s="547"/>
      <c r="AM24" s="547"/>
      <c r="AN24" s="547"/>
      <c r="AO24" s="547"/>
      <c r="AP24" s="547"/>
      <c r="AQ24" s="547"/>
      <c r="AR24" s="547"/>
      <c r="AS24" s="547"/>
      <c r="AT24" s="547"/>
      <c r="AU24" s="547"/>
      <c r="AV24" s="547"/>
      <c r="AW24" s="547"/>
      <c r="AX24" s="547"/>
      <c r="AY24" s="547"/>
      <c r="AZ24" s="547"/>
      <c r="BA24" s="547"/>
      <c r="BB24" s="547"/>
      <c r="BC24" s="547"/>
      <c r="BD24" s="547"/>
      <c r="BE24" s="547"/>
      <c r="BF24" s="547"/>
      <c r="BG24" s="547"/>
      <c r="BH24" s="547"/>
      <c r="BI24" s="547"/>
      <c r="BJ24" s="547"/>
      <c r="BK24" s="547"/>
      <c r="BL24" s="547"/>
      <c r="BM24" s="547"/>
      <c r="BN24" s="547"/>
      <c r="BO24" s="547"/>
      <c r="BP24" s="547"/>
      <c r="BQ24" s="547"/>
      <c r="BR24" s="547"/>
      <c r="BS24" s="547"/>
      <c r="BT24" s="547"/>
      <c r="BU24" s="547"/>
      <c r="BV24" s="547"/>
      <c r="BW24" s="547"/>
      <c r="BX24" s="547"/>
      <c r="BY24" s="547"/>
      <c r="BZ24" s="547"/>
      <c r="CA24" s="547"/>
      <c r="CB24" s="547"/>
      <c r="CC24" s="547"/>
      <c r="CD24" s="547"/>
      <c r="CE24" s="547"/>
      <c r="CF24" s="547"/>
      <c r="CG24" s="547"/>
      <c r="CH24" s="547"/>
      <c r="CI24" s="547"/>
      <c r="CJ24" s="547"/>
      <c r="CK24" s="547"/>
      <c r="CL24" s="547"/>
      <c r="CM24" s="547"/>
      <c r="CN24" s="547"/>
      <c r="CO24" s="547"/>
      <c r="CP24" s="547"/>
      <c r="CQ24" s="547"/>
      <c r="CR24" s="547"/>
      <c r="CS24" s="547"/>
      <c r="CT24" s="547"/>
      <c r="CU24" s="547"/>
      <c r="CV24" s="547"/>
      <c r="CW24" s="547"/>
      <c r="CX24" s="547"/>
      <c r="CY24" s="547"/>
      <c r="CZ24" s="547"/>
      <c r="DA24" s="547"/>
      <c r="DB24" s="547"/>
      <c r="DC24" s="547"/>
      <c r="DD24" s="547"/>
      <c r="DE24" s="547"/>
      <c r="DF24" s="547"/>
      <c r="DG24" s="547"/>
      <c r="DH24" s="547"/>
      <c r="DI24" s="547"/>
      <c r="DJ24" s="547"/>
      <c r="DK24" s="547"/>
      <c r="DL24" s="547"/>
      <c r="DM24" s="547"/>
      <c r="DN24" s="547"/>
      <c r="DO24" s="547"/>
      <c r="DP24" s="547"/>
      <c r="DQ24" s="547"/>
      <c r="DR24" s="547"/>
      <c r="DS24" s="547"/>
      <c r="DT24" s="547"/>
      <c r="DU24" s="547"/>
      <c r="DV24" s="547"/>
      <c r="DW24" s="547"/>
      <c r="DX24" s="547"/>
      <c r="DY24" s="547"/>
      <c r="DZ24" s="547"/>
      <c r="EA24" s="547"/>
      <c r="EB24" s="547"/>
      <c r="EC24" s="547"/>
      <c r="ED24" s="547"/>
      <c r="EE24" s="547"/>
      <c r="EF24" s="547"/>
      <c r="EG24" s="547"/>
      <c r="EH24" s="547"/>
      <c r="EI24" s="547"/>
      <c r="EJ24" s="547"/>
      <c r="EK24" s="547"/>
      <c r="EL24" s="547"/>
      <c r="EM24" s="547"/>
      <c r="EN24" s="547"/>
      <c r="EO24" s="547"/>
      <c r="EP24" s="547"/>
      <c r="EQ24" s="547"/>
      <c r="ER24" s="547"/>
      <c r="ES24" s="547"/>
      <c r="ET24" s="547"/>
      <c r="EU24" s="547"/>
      <c r="EV24" s="547"/>
      <c r="EW24" s="547"/>
      <c r="EX24" s="547"/>
      <c r="EY24" s="547"/>
      <c r="EZ24" s="547"/>
      <c r="FA24" s="547"/>
      <c r="FB24" s="547"/>
      <c r="FC24" s="547"/>
      <c r="FD24" s="547"/>
      <c r="FE24" s="547"/>
      <c r="FF24" s="547"/>
      <c r="FG24" s="547"/>
      <c r="FH24" s="547"/>
      <c r="FI24" s="547"/>
      <c r="FJ24" s="547"/>
      <c r="FK24" s="547"/>
      <c r="FL24" s="547"/>
      <c r="FM24" s="547"/>
      <c r="FN24" s="547"/>
      <c r="FO24" s="547"/>
      <c r="FP24" s="547"/>
      <c r="FQ24" s="547"/>
      <c r="FR24" s="547"/>
      <c r="FS24" s="547"/>
      <c r="FT24" s="547"/>
      <c r="FU24" s="547"/>
      <c r="FV24" s="547"/>
      <c r="FW24" s="547"/>
      <c r="FX24" s="547"/>
      <c r="FY24" s="547"/>
      <c r="FZ24" s="547"/>
      <c r="GA24" s="547"/>
      <c r="GB24" s="547"/>
      <c r="GC24" s="547"/>
      <c r="GD24" s="547"/>
      <c r="GE24" s="547"/>
      <c r="GF24" s="547"/>
      <c r="GG24" s="547"/>
      <c r="GH24" s="547"/>
      <c r="GI24" s="547"/>
      <c r="GJ24" s="547"/>
      <c r="GK24" s="547"/>
      <c r="GL24" s="547"/>
      <c r="GM24" s="547"/>
      <c r="GN24" s="547"/>
      <c r="GO24" s="547"/>
      <c r="GP24" s="547"/>
      <c r="GQ24" s="547"/>
      <c r="GR24" s="547"/>
      <c r="GS24" s="547"/>
      <c r="GT24" s="547"/>
      <c r="GU24" s="547"/>
      <c r="GV24" s="547"/>
      <c r="GW24" s="547"/>
      <c r="GX24" s="547"/>
      <c r="GY24" s="547"/>
      <c r="GZ24" s="547"/>
      <c r="HA24" s="547"/>
      <c r="HB24" s="547"/>
      <c r="HC24" s="547"/>
      <c r="HD24" s="547"/>
      <c r="HE24" s="547"/>
      <c r="HF24" s="547"/>
      <c r="HG24" s="547"/>
      <c r="HH24" s="547"/>
      <c r="HI24" s="547"/>
      <c r="HJ24" s="547"/>
      <c r="HK24" s="547"/>
      <c r="HL24" s="547"/>
      <c r="HM24" s="547"/>
      <c r="HN24" s="547"/>
      <c r="HO24" s="547"/>
      <c r="HP24" s="547"/>
      <c r="HQ24" s="547"/>
      <c r="HR24" s="547"/>
      <c r="HS24" s="547"/>
      <c r="HT24" s="547"/>
      <c r="HU24" s="547"/>
      <c r="HV24" s="547"/>
      <c r="HW24" s="547"/>
      <c r="HX24" s="547"/>
      <c r="HY24" s="547"/>
      <c r="HZ24" s="547"/>
      <c r="IA24" s="547"/>
      <c r="IB24" s="547"/>
      <c r="IC24" s="547"/>
      <c r="ID24" s="547"/>
      <c r="IE24" s="547"/>
      <c r="IF24" s="547"/>
      <c r="IG24" s="547"/>
      <c r="IH24" s="547"/>
      <c r="II24" s="547"/>
      <c r="IJ24" s="547"/>
      <c r="IK24" s="547"/>
      <c r="IL24" s="547"/>
      <c r="IM24" s="547"/>
      <c r="IN24" s="547"/>
      <c r="IO24" s="547"/>
      <c r="IP24" s="547"/>
      <c r="IQ24" s="547"/>
      <c r="IR24" s="547"/>
      <c r="IS24" s="547"/>
      <c r="IT24" s="547"/>
      <c r="IU24" s="547"/>
      <c r="IV24" s="547"/>
    </row>
    <row r="25" s="532" customFormat="1" customHeight="1" spans="1:256">
      <c r="A25" s="827"/>
      <c r="B25" s="836"/>
      <c r="C25" s="842" t="s">
        <v>70</v>
      </c>
      <c r="D25" s="618">
        <v>0</v>
      </c>
      <c r="E25" s="839"/>
      <c r="F25" s="831"/>
      <c r="G25" s="827"/>
      <c r="H25" s="841"/>
      <c r="I25" s="547"/>
      <c r="J25" s="547"/>
      <c r="K25" s="547"/>
      <c r="L25" s="547"/>
      <c r="M25" s="547"/>
      <c r="N25" s="547"/>
      <c r="O25" s="547"/>
      <c r="P25" s="547"/>
      <c r="Q25" s="547"/>
      <c r="R25" s="547"/>
      <c r="S25" s="547"/>
      <c r="T25" s="547"/>
      <c r="U25" s="547"/>
      <c r="V25" s="547"/>
      <c r="W25" s="547"/>
      <c r="X25" s="547"/>
      <c r="Y25" s="547"/>
      <c r="Z25" s="547"/>
      <c r="AA25" s="547"/>
      <c r="AB25" s="547"/>
      <c r="AC25" s="547"/>
      <c r="AD25" s="547"/>
      <c r="AE25" s="547"/>
      <c r="AF25" s="547"/>
      <c r="AG25" s="547"/>
      <c r="AH25" s="547"/>
      <c r="AI25" s="547"/>
      <c r="AJ25" s="547"/>
      <c r="AK25" s="547"/>
      <c r="AL25" s="547"/>
      <c r="AM25" s="547"/>
      <c r="AN25" s="547"/>
      <c r="AO25" s="547"/>
      <c r="AP25" s="547"/>
      <c r="AQ25" s="547"/>
      <c r="AR25" s="547"/>
      <c r="AS25" s="547"/>
      <c r="AT25" s="547"/>
      <c r="AU25" s="547"/>
      <c r="AV25" s="547"/>
      <c r="AW25" s="547"/>
      <c r="AX25" s="547"/>
      <c r="AY25" s="547"/>
      <c r="AZ25" s="547"/>
      <c r="BA25" s="547"/>
      <c r="BB25" s="547"/>
      <c r="BC25" s="547"/>
      <c r="BD25" s="547"/>
      <c r="BE25" s="547"/>
      <c r="BF25" s="547"/>
      <c r="BG25" s="547"/>
      <c r="BH25" s="547"/>
      <c r="BI25" s="547"/>
      <c r="BJ25" s="547"/>
      <c r="BK25" s="547"/>
      <c r="BL25" s="547"/>
      <c r="BM25" s="547"/>
      <c r="BN25" s="547"/>
      <c r="BO25" s="547"/>
      <c r="BP25" s="547"/>
      <c r="BQ25" s="547"/>
      <c r="BR25" s="547"/>
      <c r="BS25" s="547"/>
      <c r="BT25" s="547"/>
      <c r="BU25" s="547"/>
      <c r="BV25" s="547"/>
      <c r="BW25" s="547"/>
      <c r="BX25" s="547"/>
      <c r="BY25" s="547"/>
      <c r="BZ25" s="547"/>
      <c r="CA25" s="547"/>
      <c r="CB25" s="547"/>
      <c r="CC25" s="547"/>
      <c r="CD25" s="547"/>
      <c r="CE25" s="547"/>
      <c r="CF25" s="547"/>
      <c r="CG25" s="547"/>
      <c r="CH25" s="547"/>
      <c r="CI25" s="547"/>
      <c r="CJ25" s="547"/>
      <c r="CK25" s="547"/>
      <c r="CL25" s="547"/>
      <c r="CM25" s="547"/>
      <c r="CN25" s="547"/>
      <c r="CO25" s="547"/>
      <c r="CP25" s="547"/>
      <c r="CQ25" s="547"/>
      <c r="CR25" s="547"/>
      <c r="CS25" s="547"/>
      <c r="CT25" s="547"/>
      <c r="CU25" s="547"/>
      <c r="CV25" s="547"/>
      <c r="CW25" s="547"/>
      <c r="CX25" s="547"/>
      <c r="CY25" s="547"/>
      <c r="CZ25" s="547"/>
      <c r="DA25" s="547"/>
      <c r="DB25" s="547"/>
      <c r="DC25" s="547"/>
      <c r="DD25" s="547"/>
      <c r="DE25" s="547"/>
      <c r="DF25" s="547"/>
      <c r="DG25" s="547"/>
      <c r="DH25" s="547"/>
      <c r="DI25" s="547"/>
      <c r="DJ25" s="547"/>
      <c r="DK25" s="547"/>
      <c r="DL25" s="547"/>
      <c r="DM25" s="547"/>
      <c r="DN25" s="547"/>
      <c r="DO25" s="547"/>
      <c r="DP25" s="547"/>
      <c r="DQ25" s="547"/>
      <c r="DR25" s="547"/>
      <c r="DS25" s="547"/>
      <c r="DT25" s="547"/>
      <c r="DU25" s="547"/>
      <c r="DV25" s="547"/>
      <c r="DW25" s="547"/>
      <c r="DX25" s="547"/>
      <c r="DY25" s="547"/>
      <c r="DZ25" s="547"/>
      <c r="EA25" s="547"/>
      <c r="EB25" s="547"/>
      <c r="EC25" s="547"/>
      <c r="ED25" s="547"/>
      <c r="EE25" s="547"/>
      <c r="EF25" s="547"/>
      <c r="EG25" s="547"/>
      <c r="EH25" s="547"/>
      <c r="EI25" s="547"/>
      <c r="EJ25" s="547"/>
      <c r="EK25" s="547"/>
      <c r="EL25" s="547"/>
      <c r="EM25" s="547"/>
      <c r="EN25" s="547"/>
      <c r="EO25" s="547"/>
      <c r="EP25" s="547"/>
      <c r="EQ25" s="547"/>
      <c r="ER25" s="547"/>
      <c r="ES25" s="547"/>
      <c r="ET25" s="547"/>
      <c r="EU25" s="547"/>
      <c r="EV25" s="547"/>
      <c r="EW25" s="547"/>
      <c r="EX25" s="547"/>
      <c r="EY25" s="547"/>
      <c r="EZ25" s="547"/>
      <c r="FA25" s="547"/>
      <c r="FB25" s="547"/>
      <c r="FC25" s="547"/>
      <c r="FD25" s="547"/>
      <c r="FE25" s="547"/>
      <c r="FF25" s="547"/>
      <c r="FG25" s="547"/>
      <c r="FH25" s="547"/>
      <c r="FI25" s="547"/>
      <c r="FJ25" s="547"/>
      <c r="FK25" s="547"/>
      <c r="FL25" s="547"/>
      <c r="FM25" s="547"/>
      <c r="FN25" s="547"/>
      <c r="FO25" s="547"/>
      <c r="FP25" s="547"/>
      <c r="FQ25" s="547"/>
      <c r="FR25" s="547"/>
      <c r="FS25" s="547"/>
      <c r="FT25" s="547"/>
      <c r="FU25" s="547"/>
      <c r="FV25" s="547"/>
      <c r="FW25" s="547"/>
      <c r="FX25" s="547"/>
      <c r="FY25" s="547"/>
      <c r="FZ25" s="547"/>
      <c r="GA25" s="547"/>
      <c r="GB25" s="547"/>
      <c r="GC25" s="547"/>
      <c r="GD25" s="547"/>
      <c r="GE25" s="547"/>
      <c r="GF25" s="547"/>
      <c r="GG25" s="547"/>
      <c r="GH25" s="547"/>
      <c r="GI25" s="547"/>
      <c r="GJ25" s="547"/>
      <c r="GK25" s="547"/>
      <c r="GL25" s="547"/>
      <c r="GM25" s="547"/>
      <c r="GN25" s="547"/>
      <c r="GO25" s="547"/>
      <c r="GP25" s="547"/>
      <c r="GQ25" s="547"/>
      <c r="GR25" s="547"/>
      <c r="GS25" s="547"/>
      <c r="GT25" s="547"/>
      <c r="GU25" s="547"/>
      <c r="GV25" s="547"/>
      <c r="GW25" s="547"/>
      <c r="GX25" s="547"/>
      <c r="GY25" s="547"/>
      <c r="GZ25" s="547"/>
      <c r="HA25" s="547"/>
      <c r="HB25" s="547"/>
      <c r="HC25" s="547"/>
      <c r="HD25" s="547"/>
      <c r="HE25" s="547"/>
      <c r="HF25" s="547"/>
      <c r="HG25" s="547"/>
      <c r="HH25" s="547"/>
      <c r="HI25" s="547"/>
      <c r="HJ25" s="547"/>
      <c r="HK25" s="547"/>
      <c r="HL25" s="547"/>
      <c r="HM25" s="547"/>
      <c r="HN25" s="547"/>
      <c r="HO25" s="547"/>
      <c r="HP25" s="547"/>
      <c r="HQ25" s="547"/>
      <c r="HR25" s="547"/>
      <c r="HS25" s="547"/>
      <c r="HT25" s="547"/>
      <c r="HU25" s="547"/>
      <c r="HV25" s="547"/>
      <c r="HW25" s="547"/>
      <c r="HX25" s="547"/>
      <c r="HY25" s="547"/>
      <c r="HZ25" s="547"/>
      <c r="IA25" s="547"/>
      <c r="IB25" s="547"/>
      <c r="IC25" s="547"/>
      <c r="ID25" s="547"/>
      <c r="IE25" s="547"/>
      <c r="IF25" s="547"/>
      <c r="IG25" s="547"/>
      <c r="IH25" s="547"/>
      <c r="II25" s="547"/>
      <c r="IJ25" s="547"/>
      <c r="IK25" s="547"/>
      <c r="IL25" s="547"/>
      <c r="IM25" s="547"/>
      <c r="IN25" s="547"/>
      <c r="IO25" s="547"/>
      <c r="IP25" s="547"/>
      <c r="IQ25" s="547"/>
      <c r="IR25" s="547"/>
      <c r="IS25" s="547"/>
      <c r="IT25" s="547"/>
      <c r="IU25" s="547"/>
      <c r="IV25" s="547"/>
    </row>
    <row r="26" s="532" customFormat="1" customHeight="1" spans="1:256">
      <c r="A26" s="827"/>
      <c r="B26" s="836"/>
      <c r="C26" s="842" t="s">
        <v>71</v>
      </c>
      <c r="D26" s="618">
        <v>0</v>
      </c>
      <c r="E26" s="839"/>
      <c r="F26" s="831"/>
      <c r="G26" s="827"/>
      <c r="H26" s="841"/>
      <c r="I26" s="547"/>
      <c r="J26" s="547"/>
      <c r="K26" s="547"/>
      <c r="L26" s="547"/>
      <c r="M26" s="547"/>
      <c r="N26" s="547"/>
      <c r="O26" s="547"/>
      <c r="P26" s="547"/>
      <c r="Q26" s="547"/>
      <c r="R26" s="547"/>
      <c r="S26" s="547"/>
      <c r="T26" s="547"/>
      <c r="U26" s="547"/>
      <c r="V26" s="547"/>
      <c r="W26" s="547"/>
      <c r="X26" s="547"/>
      <c r="Y26" s="547"/>
      <c r="Z26" s="547"/>
      <c r="AA26" s="547"/>
      <c r="AB26" s="547"/>
      <c r="AC26" s="547"/>
      <c r="AD26" s="547"/>
      <c r="AE26" s="547"/>
      <c r="AF26" s="547"/>
      <c r="AG26" s="547"/>
      <c r="AH26" s="547"/>
      <c r="AI26" s="547"/>
      <c r="AJ26" s="547"/>
      <c r="AK26" s="547"/>
      <c r="AL26" s="547"/>
      <c r="AM26" s="547"/>
      <c r="AN26" s="547"/>
      <c r="AO26" s="547"/>
      <c r="AP26" s="547"/>
      <c r="AQ26" s="547"/>
      <c r="AR26" s="547"/>
      <c r="AS26" s="547"/>
      <c r="AT26" s="547"/>
      <c r="AU26" s="547"/>
      <c r="AV26" s="547"/>
      <c r="AW26" s="547"/>
      <c r="AX26" s="547"/>
      <c r="AY26" s="547"/>
      <c r="AZ26" s="547"/>
      <c r="BA26" s="547"/>
      <c r="BB26" s="547"/>
      <c r="BC26" s="547"/>
      <c r="BD26" s="547"/>
      <c r="BE26" s="547"/>
      <c r="BF26" s="547"/>
      <c r="BG26" s="547"/>
      <c r="BH26" s="547"/>
      <c r="BI26" s="547"/>
      <c r="BJ26" s="547"/>
      <c r="BK26" s="547"/>
      <c r="BL26" s="547"/>
      <c r="BM26" s="547"/>
      <c r="BN26" s="547"/>
      <c r="BO26" s="547"/>
      <c r="BP26" s="547"/>
      <c r="BQ26" s="547"/>
      <c r="BR26" s="547"/>
      <c r="BS26" s="547"/>
      <c r="BT26" s="547"/>
      <c r="BU26" s="547"/>
      <c r="BV26" s="547"/>
      <c r="BW26" s="547"/>
      <c r="BX26" s="547"/>
      <c r="BY26" s="547"/>
      <c r="BZ26" s="547"/>
      <c r="CA26" s="547"/>
      <c r="CB26" s="547"/>
      <c r="CC26" s="547"/>
      <c r="CD26" s="547"/>
      <c r="CE26" s="547"/>
      <c r="CF26" s="547"/>
      <c r="CG26" s="547"/>
      <c r="CH26" s="547"/>
      <c r="CI26" s="547"/>
      <c r="CJ26" s="547"/>
      <c r="CK26" s="547"/>
      <c r="CL26" s="547"/>
      <c r="CM26" s="547"/>
      <c r="CN26" s="547"/>
      <c r="CO26" s="547"/>
      <c r="CP26" s="547"/>
      <c r="CQ26" s="547"/>
      <c r="CR26" s="547"/>
      <c r="CS26" s="547"/>
      <c r="CT26" s="547"/>
      <c r="CU26" s="547"/>
      <c r="CV26" s="547"/>
      <c r="CW26" s="547"/>
      <c r="CX26" s="547"/>
      <c r="CY26" s="547"/>
      <c r="CZ26" s="547"/>
      <c r="DA26" s="547"/>
      <c r="DB26" s="547"/>
      <c r="DC26" s="547"/>
      <c r="DD26" s="547"/>
      <c r="DE26" s="547"/>
      <c r="DF26" s="547"/>
      <c r="DG26" s="547"/>
      <c r="DH26" s="547"/>
      <c r="DI26" s="547"/>
      <c r="DJ26" s="547"/>
      <c r="DK26" s="547"/>
      <c r="DL26" s="547"/>
      <c r="DM26" s="547"/>
      <c r="DN26" s="547"/>
      <c r="DO26" s="547"/>
      <c r="DP26" s="547"/>
      <c r="DQ26" s="547"/>
      <c r="DR26" s="547"/>
      <c r="DS26" s="547"/>
      <c r="DT26" s="547"/>
      <c r="DU26" s="547"/>
      <c r="DV26" s="547"/>
      <c r="DW26" s="547"/>
      <c r="DX26" s="547"/>
      <c r="DY26" s="547"/>
      <c r="DZ26" s="547"/>
      <c r="EA26" s="547"/>
      <c r="EB26" s="547"/>
      <c r="EC26" s="547"/>
      <c r="ED26" s="547"/>
      <c r="EE26" s="547"/>
      <c r="EF26" s="547"/>
      <c r="EG26" s="547"/>
      <c r="EH26" s="547"/>
      <c r="EI26" s="547"/>
      <c r="EJ26" s="547"/>
      <c r="EK26" s="547"/>
      <c r="EL26" s="547"/>
      <c r="EM26" s="547"/>
      <c r="EN26" s="547"/>
      <c r="EO26" s="547"/>
      <c r="EP26" s="547"/>
      <c r="EQ26" s="547"/>
      <c r="ER26" s="547"/>
      <c r="ES26" s="547"/>
      <c r="ET26" s="547"/>
      <c r="EU26" s="547"/>
      <c r="EV26" s="547"/>
      <c r="EW26" s="547"/>
      <c r="EX26" s="547"/>
      <c r="EY26" s="547"/>
      <c r="EZ26" s="547"/>
      <c r="FA26" s="547"/>
      <c r="FB26" s="547"/>
      <c r="FC26" s="547"/>
      <c r="FD26" s="547"/>
      <c r="FE26" s="547"/>
      <c r="FF26" s="547"/>
      <c r="FG26" s="547"/>
      <c r="FH26" s="547"/>
      <c r="FI26" s="547"/>
      <c r="FJ26" s="547"/>
      <c r="FK26" s="547"/>
      <c r="FL26" s="547"/>
      <c r="FM26" s="547"/>
      <c r="FN26" s="547"/>
      <c r="FO26" s="547"/>
      <c r="FP26" s="547"/>
      <c r="FQ26" s="547"/>
      <c r="FR26" s="547"/>
      <c r="FS26" s="547"/>
      <c r="FT26" s="547"/>
      <c r="FU26" s="547"/>
      <c r="FV26" s="547"/>
      <c r="FW26" s="547"/>
      <c r="FX26" s="547"/>
      <c r="FY26" s="547"/>
      <c r="FZ26" s="547"/>
      <c r="GA26" s="547"/>
      <c r="GB26" s="547"/>
      <c r="GC26" s="547"/>
      <c r="GD26" s="547"/>
      <c r="GE26" s="547"/>
      <c r="GF26" s="547"/>
      <c r="GG26" s="547"/>
      <c r="GH26" s="547"/>
      <c r="GI26" s="547"/>
      <c r="GJ26" s="547"/>
      <c r="GK26" s="547"/>
      <c r="GL26" s="547"/>
      <c r="GM26" s="547"/>
      <c r="GN26" s="547"/>
      <c r="GO26" s="547"/>
      <c r="GP26" s="547"/>
      <c r="GQ26" s="547"/>
      <c r="GR26" s="547"/>
      <c r="GS26" s="547"/>
      <c r="GT26" s="547"/>
      <c r="GU26" s="547"/>
      <c r="GV26" s="547"/>
      <c r="GW26" s="547"/>
      <c r="GX26" s="547"/>
      <c r="GY26" s="547"/>
      <c r="GZ26" s="547"/>
      <c r="HA26" s="547"/>
      <c r="HB26" s="547"/>
      <c r="HC26" s="547"/>
      <c r="HD26" s="547"/>
      <c r="HE26" s="547"/>
      <c r="HF26" s="547"/>
      <c r="HG26" s="547"/>
      <c r="HH26" s="547"/>
      <c r="HI26" s="547"/>
      <c r="HJ26" s="547"/>
      <c r="HK26" s="547"/>
      <c r="HL26" s="547"/>
      <c r="HM26" s="547"/>
      <c r="HN26" s="547"/>
      <c r="HO26" s="547"/>
      <c r="HP26" s="547"/>
      <c r="HQ26" s="547"/>
      <c r="HR26" s="547"/>
      <c r="HS26" s="547"/>
      <c r="HT26" s="547"/>
      <c r="HU26" s="547"/>
      <c r="HV26" s="547"/>
      <c r="HW26" s="547"/>
      <c r="HX26" s="547"/>
      <c r="HY26" s="547"/>
      <c r="HZ26" s="547"/>
      <c r="IA26" s="547"/>
      <c r="IB26" s="547"/>
      <c r="IC26" s="547"/>
      <c r="ID26" s="547"/>
      <c r="IE26" s="547"/>
      <c r="IF26" s="547"/>
      <c r="IG26" s="547"/>
      <c r="IH26" s="547"/>
      <c r="II26" s="547"/>
      <c r="IJ26" s="547"/>
      <c r="IK26" s="547"/>
      <c r="IL26" s="547"/>
      <c r="IM26" s="547"/>
      <c r="IN26" s="547"/>
      <c r="IO26" s="547"/>
      <c r="IP26" s="547"/>
      <c r="IQ26" s="547"/>
      <c r="IR26" s="547"/>
      <c r="IS26" s="547"/>
      <c r="IT26" s="547"/>
      <c r="IU26" s="547"/>
      <c r="IV26" s="547"/>
    </row>
    <row r="27" s="532" customFormat="1" customHeight="1" spans="1:256">
      <c r="A27" s="827"/>
      <c r="B27" s="836"/>
      <c r="C27" s="842" t="s">
        <v>72</v>
      </c>
      <c r="D27" s="843">
        <v>0</v>
      </c>
      <c r="E27" s="839"/>
      <c r="F27" s="831"/>
      <c r="G27" s="827"/>
      <c r="H27" s="841"/>
      <c r="I27" s="547"/>
      <c r="J27" s="547"/>
      <c r="K27" s="547"/>
      <c r="L27" s="547"/>
      <c r="M27" s="547"/>
      <c r="N27" s="547"/>
      <c r="O27" s="547"/>
      <c r="P27" s="547"/>
      <c r="Q27" s="547"/>
      <c r="R27" s="547"/>
      <c r="S27" s="547"/>
      <c r="T27" s="547"/>
      <c r="U27" s="547"/>
      <c r="V27" s="547"/>
      <c r="W27" s="547"/>
      <c r="X27" s="547"/>
      <c r="Y27" s="547"/>
      <c r="Z27" s="547"/>
      <c r="AA27" s="547"/>
      <c r="AB27" s="547"/>
      <c r="AC27" s="547"/>
      <c r="AD27" s="547"/>
      <c r="AE27" s="547"/>
      <c r="AF27" s="547"/>
      <c r="AG27" s="547"/>
      <c r="AH27" s="547"/>
      <c r="AI27" s="547"/>
      <c r="AJ27" s="547"/>
      <c r="AK27" s="547"/>
      <c r="AL27" s="547"/>
      <c r="AM27" s="547"/>
      <c r="AN27" s="547"/>
      <c r="AO27" s="547"/>
      <c r="AP27" s="547"/>
      <c r="AQ27" s="547"/>
      <c r="AR27" s="547"/>
      <c r="AS27" s="547"/>
      <c r="AT27" s="547"/>
      <c r="AU27" s="547"/>
      <c r="AV27" s="547"/>
      <c r="AW27" s="547"/>
      <c r="AX27" s="547"/>
      <c r="AY27" s="547"/>
      <c r="AZ27" s="547"/>
      <c r="BA27" s="547"/>
      <c r="BB27" s="547"/>
      <c r="BC27" s="547"/>
      <c r="BD27" s="547"/>
      <c r="BE27" s="547"/>
      <c r="BF27" s="547"/>
      <c r="BG27" s="547"/>
      <c r="BH27" s="547"/>
      <c r="BI27" s="547"/>
      <c r="BJ27" s="547"/>
      <c r="BK27" s="547"/>
      <c r="BL27" s="547"/>
      <c r="BM27" s="547"/>
      <c r="BN27" s="547"/>
      <c r="BO27" s="547"/>
      <c r="BP27" s="547"/>
      <c r="BQ27" s="547"/>
      <c r="BR27" s="547"/>
      <c r="BS27" s="547"/>
      <c r="BT27" s="547"/>
      <c r="BU27" s="547"/>
      <c r="BV27" s="547"/>
      <c r="BW27" s="547"/>
      <c r="BX27" s="547"/>
      <c r="BY27" s="547"/>
      <c r="BZ27" s="547"/>
      <c r="CA27" s="547"/>
      <c r="CB27" s="547"/>
      <c r="CC27" s="547"/>
      <c r="CD27" s="547"/>
      <c r="CE27" s="547"/>
      <c r="CF27" s="547"/>
      <c r="CG27" s="547"/>
      <c r="CH27" s="547"/>
      <c r="CI27" s="547"/>
      <c r="CJ27" s="547"/>
      <c r="CK27" s="547"/>
      <c r="CL27" s="547"/>
      <c r="CM27" s="547"/>
      <c r="CN27" s="547"/>
      <c r="CO27" s="547"/>
      <c r="CP27" s="547"/>
      <c r="CQ27" s="547"/>
      <c r="CR27" s="547"/>
      <c r="CS27" s="547"/>
      <c r="CT27" s="547"/>
      <c r="CU27" s="547"/>
      <c r="CV27" s="547"/>
      <c r="CW27" s="547"/>
      <c r="CX27" s="547"/>
      <c r="CY27" s="547"/>
      <c r="CZ27" s="547"/>
      <c r="DA27" s="547"/>
      <c r="DB27" s="547"/>
      <c r="DC27" s="547"/>
      <c r="DD27" s="547"/>
      <c r="DE27" s="547"/>
      <c r="DF27" s="547"/>
      <c r="DG27" s="547"/>
      <c r="DH27" s="547"/>
      <c r="DI27" s="547"/>
      <c r="DJ27" s="547"/>
      <c r="DK27" s="547"/>
      <c r="DL27" s="547"/>
      <c r="DM27" s="547"/>
      <c r="DN27" s="547"/>
      <c r="DO27" s="547"/>
      <c r="DP27" s="547"/>
      <c r="DQ27" s="547"/>
      <c r="DR27" s="547"/>
      <c r="DS27" s="547"/>
      <c r="DT27" s="547"/>
      <c r="DU27" s="547"/>
      <c r="DV27" s="547"/>
      <c r="DW27" s="547"/>
      <c r="DX27" s="547"/>
      <c r="DY27" s="547"/>
      <c r="DZ27" s="547"/>
      <c r="EA27" s="547"/>
      <c r="EB27" s="547"/>
      <c r="EC27" s="547"/>
      <c r="ED27" s="547"/>
      <c r="EE27" s="547"/>
      <c r="EF27" s="547"/>
      <c r="EG27" s="547"/>
      <c r="EH27" s="547"/>
      <c r="EI27" s="547"/>
      <c r="EJ27" s="547"/>
      <c r="EK27" s="547"/>
      <c r="EL27" s="547"/>
      <c r="EM27" s="547"/>
      <c r="EN27" s="547"/>
      <c r="EO27" s="547"/>
      <c r="EP27" s="547"/>
      <c r="EQ27" s="547"/>
      <c r="ER27" s="547"/>
      <c r="ES27" s="547"/>
      <c r="ET27" s="547"/>
      <c r="EU27" s="547"/>
      <c r="EV27" s="547"/>
      <c r="EW27" s="547"/>
      <c r="EX27" s="547"/>
      <c r="EY27" s="547"/>
      <c r="EZ27" s="547"/>
      <c r="FA27" s="547"/>
      <c r="FB27" s="547"/>
      <c r="FC27" s="547"/>
      <c r="FD27" s="547"/>
      <c r="FE27" s="547"/>
      <c r="FF27" s="547"/>
      <c r="FG27" s="547"/>
      <c r="FH27" s="547"/>
      <c r="FI27" s="547"/>
      <c r="FJ27" s="547"/>
      <c r="FK27" s="547"/>
      <c r="FL27" s="547"/>
      <c r="FM27" s="547"/>
      <c r="FN27" s="547"/>
      <c r="FO27" s="547"/>
      <c r="FP27" s="547"/>
      <c r="FQ27" s="547"/>
      <c r="FR27" s="547"/>
      <c r="FS27" s="547"/>
      <c r="FT27" s="547"/>
      <c r="FU27" s="547"/>
      <c r="FV27" s="547"/>
      <c r="FW27" s="547"/>
      <c r="FX27" s="547"/>
      <c r="FY27" s="547"/>
      <c r="FZ27" s="547"/>
      <c r="GA27" s="547"/>
      <c r="GB27" s="547"/>
      <c r="GC27" s="547"/>
      <c r="GD27" s="547"/>
      <c r="GE27" s="547"/>
      <c r="GF27" s="547"/>
      <c r="GG27" s="547"/>
      <c r="GH27" s="547"/>
      <c r="GI27" s="547"/>
      <c r="GJ27" s="547"/>
      <c r="GK27" s="547"/>
      <c r="GL27" s="547"/>
      <c r="GM27" s="547"/>
      <c r="GN27" s="547"/>
      <c r="GO27" s="547"/>
      <c r="GP27" s="547"/>
      <c r="GQ27" s="547"/>
      <c r="GR27" s="547"/>
      <c r="GS27" s="547"/>
      <c r="GT27" s="547"/>
      <c r="GU27" s="547"/>
      <c r="GV27" s="547"/>
      <c r="GW27" s="547"/>
      <c r="GX27" s="547"/>
      <c r="GY27" s="547"/>
      <c r="GZ27" s="547"/>
      <c r="HA27" s="547"/>
      <c r="HB27" s="547"/>
      <c r="HC27" s="547"/>
      <c r="HD27" s="547"/>
      <c r="HE27" s="547"/>
      <c r="HF27" s="547"/>
      <c r="HG27" s="547"/>
      <c r="HH27" s="547"/>
      <c r="HI27" s="547"/>
      <c r="HJ27" s="547"/>
      <c r="HK27" s="547"/>
      <c r="HL27" s="547"/>
      <c r="HM27" s="547"/>
      <c r="HN27" s="547"/>
      <c r="HO27" s="547"/>
      <c r="HP27" s="547"/>
      <c r="HQ27" s="547"/>
      <c r="HR27" s="547"/>
      <c r="HS27" s="547"/>
      <c r="HT27" s="547"/>
      <c r="HU27" s="547"/>
      <c r="HV27" s="547"/>
      <c r="HW27" s="547"/>
      <c r="HX27" s="547"/>
      <c r="HY27" s="547"/>
      <c r="HZ27" s="547"/>
      <c r="IA27" s="547"/>
      <c r="IB27" s="547"/>
      <c r="IC27" s="547"/>
      <c r="ID27" s="547"/>
      <c r="IE27" s="547"/>
      <c r="IF27" s="547"/>
      <c r="IG27" s="547"/>
      <c r="IH27" s="547"/>
      <c r="II27" s="547"/>
      <c r="IJ27" s="547"/>
      <c r="IK27" s="547"/>
      <c r="IL27" s="547"/>
      <c r="IM27" s="547"/>
      <c r="IN27" s="547"/>
      <c r="IO27" s="547"/>
      <c r="IP27" s="547"/>
      <c r="IQ27" s="547"/>
      <c r="IR27" s="547"/>
      <c r="IS27" s="547"/>
      <c r="IT27" s="547"/>
      <c r="IU27" s="547"/>
      <c r="IV27" s="547"/>
    </row>
    <row r="28" s="532" customFormat="1" customHeight="1" spans="1:256">
      <c r="A28" s="827"/>
      <c r="B28" s="836"/>
      <c r="C28" s="842" t="s">
        <v>73</v>
      </c>
      <c r="D28" s="843">
        <v>0</v>
      </c>
      <c r="E28" s="839"/>
      <c r="F28" s="831"/>
      <c r="G28" s="827"/>
      <c r="H28" s="841"/>
      <c r="I28" s="547"/>
      <c r="J28" s="547"/>
      <c r="K28" s="547"/>
      <c r="L28" s="547"/>
      <c r="M28" s="547"/>
      <c r="N28" s="547"/>
      <c r="O28" s="547"/>
      <c r="P28" s="547"/>
      <c r="Q28" s="547"/>
      <c r="R28" s="547"/>
      <c r="S28" s="547"/>
      <c r="T28" s="547"/>
      <c r="U28" s="547"/>
      <c r="V28" s="547"/>
      <c r="W28" s="547"/>
      <c r="X28" s="547"/>
      <c r="Y28" s="547"/>
      <c r="Z28" s="547"/>
      <c r="AA28" s="547"/>
      <c r="AB28" s="547"/>
      <c r="AC28" s="547"/>
      <c r="AD28" s="547"/>
      <c r="AE28" s="547"/>
      <c r="AF28" s="547"/>
      <c r="AG28" s="547"/>
      <c r="AH28" s="547"/>
      <c r="AI28" s="547"/>
      <c r="AJ28" s="547"/>
      <c r="AK28" s="547"/>
      <c r="AL28" s="547"/>
      <c r="AM28" s="547"/>
      <c r="AN28" s="547"/>
      <c r="AO28" s="547"/>
      <c r="AP28" s="547"/>
      <c r="AQ28" s="547"/>
      <c r="AR28" s="547"/>
      <c r="AS28" s="547"/>
      <c r="AT28" s="547"/>
      <c r="AU28" s="547"/>
      <c r="AV28" s="547"/>
      <c r="AW28" s="547"/>
      <c r="AX28" s="547"/>
      <c r="AY28" s="547"/>
      <c r="AZ28" s="547"/>
      <c r="BA28" s="547"/>
      <c r="BB28" s="547"/>
      <c r="BC28" s="547"/>
      <c r="BD28" s="547"/>
      <c r="BE28" s="547"/>
      <c r="BF28" s="547"/>
      <c r="BG28" s="547"/>
      <c r="BH28" s="547"/>
      <c r="BI28" s="547"/>
      <c r="BJ28" s="547"/>
      <c r="BK28" s="547"/>
      <c r="BL28" s="547"/>
      <c r="BM28" s="547"/>
      <c r="BN28" s="547"/>
      <c r="BO28" s="547"/>
      <c r="BP28" s="547"/>
      <c r="BQ28" s="547"/>
      <c r="BR28" s="547"/>
      <c r="BS28" s="547"/>
      <c r="BT28" s="547"/>
      <c r="BU28" s="547"/>
      <c r="BV28" s="547"/>
      <c r="BW28" s="547"/>
      <c r="BX28" s="547"/>
      <c r="BY28" s="547"/>
      <c r="BZ28" s="547"/>
      <c r="CA28" s="547"/>
      <c r="CB28" s="547"/>
      <c r="CC28" s="547"/>
      <c r="CD28" s="547"/>
      <c r="CE28" s="547"/>
      <c r="CF28" s="547"/>
      <c r="CG28" s="547"/>
      <c r="CH28" s="547"/>
      <c r="CI28" s="547"/>
      <c r="CJ28" s="547"/>
      <c r="CK28" s="547"/>
      <c r="CL28" s="547"/>
      <c r="CM28" s="547"/>
      <c r="CN28" s="547"/>
      <c r="CO28" s="547"/>
      <c r="CP28" s="547"/>
      <c r="CQ28" s="547"/>
      <c r="CR28" s="547"/>
      <c r="CS28" s="547"/>
      <c r="CT28" s="547"/>
      <c r="CU28" s="547"/>
      <c r="CV28" s="547"/>
      <c r="CW28" s="547"/>
      <c r="CX28" s="547"/>
      <c r="CY28" s="547"/>
      <c r="CZ28" s="547"/>
      <c r="DA28" s="547"/>
      <c r="DB28" s="547"/>
      <c r="DC28" s="547"/>
      <c r="DD28" s="547"/>
      <c r="DE28" s="547"/>
      <c r="DF28" s="547"/>
      <c r="DG28" s="547"/>
      <c r="DH28" s="547"/>
      <c r="DI28" s="547"/>
      <c r="DJ28" s="547"/>
      <c r="DK28" s="547"/>
      <c r="DL28" s="547"/>
      <c r="DM28" s="547"/>
      <c r="DN28" s="547"/>
      <c r="DO28" s="547"/>
      <c r="DP28" s="547"/>
      <c r="DQ28" s="547"/>
      <c r="DR28" s="547"/>
      <c r="DS28" s="547"/>
      <c r="DT28" s="547"/>
      <c r="DU28" s="547"/>
      <c r="DV28" s="547"/>
      <c r="DW28" s="547"/>
      <c r="DX28" s="547"/>
      <c r="DY28" s="547"/>
      <c r="DZ28" s="547"/>
      <c r="EA28" s="547"/>
      <c r="EB28" s="547"/>
      <c r="EC28" s="547"/>
      <c r="ED28" s="547"/>
      <c r="EE28" s="547"/>
      <c r="EF28" s="547"/>
      <c r="EG28" s="547"/>
      <c r="EH28" s="547"/>
      <c r="EI28" s="547"/>
      <c r="EJ28" s="547"/>
      <c r="EK28" s="547"/>
      <c r="EL28" s="547"/>
      <c r="EM28" s="547"/>
      <c r="EN28" s="547"/>
      <c r="EO28" s="547"/>
      <c r="EP28" s="547"/>
      <c r="EQ28" s="547"/>
      <c r="ER28" s="547"/>
      <c r="ES28" s="547"/>
      <c r="ET28" s="547"/>
      <c r="EU28" s="547"/>
      <c r="EV28" s="547"/>
      <c r="EW28" s="547"/>
      <c r="EX28" s="547"/>
      <c r="EY28" s="547"/>
      <c r="EZ28" s="547"/>
      <c r="FA28" s="547"/>
      <c r="FB28" s="547"/>
      <c r="FC28" s="547"/>
      <c r="FD28" s="547"/>
      <c r="FE28" s="547"/>
      <c r="FF28" s="547"/>
      <c r="FG28" s="547"/>
      <c r="FH28" s="547"/>
      <c r="FI28" s="547"/>
      <c r="FJ28" s="547"/>
      <c r="FK28" s="547"/>
      <c r="FL28" s="547"/>
      <c r="FM28" s="547"/>
      <c r="FN28" s="547"/>
      <c r="FO28" s="547"/>
      <c r="FP28" s="547"/>
      <c r="FQ28" s="547"/>
      <c r="FR28" s="547"/>
      <c r="FS28" s="547"/>
      <c r="FT28" s="547"/>
      <c r="FU28" s="547"/>
      <c r="FV28" s="547"/>
      <c r="FW28" s="547"/>
      <c r="FX28" s="547"/>
      <c r="FY28" s="547"/>
      <c r="FZ28" s="547"/>
      <c r="GA28" s="547"/>
      <c r="GB28" s="547"/>
      <c r="GC28" s="547"/>
      <c r="GD28" s="547"/>
      <c r="GE28" s="547"/>
      <c r="GF28" s="547"/>
      <c r="GG28" s="547"/>
      <c r="GH28" s="547"/>
      <c r="GI28" s="547"/>
      <c r="GJ28" s="547"/>
      <c r="GK28" s="547"/>
      <c r="GL28" s="547"/>
      <c r="GM28" s="547"/>
      <c r="GN28" s="547"/>
      <c r="GO28" s="547"/>
      <c r="GP28" s="547"/>
      <c r="GQ28" s="547"/>
      <c r="GR28" s="547"/>
      <c r="GS28" s="547"/>
      <c r="GT28" s="547"/>
      <c r="GU28" s="547"/>
      <c r="GV28" s="547"/>
      <c r="GW28" s="547"/>
      <c r="GX28" s="547"/>
      <c r="GY28" s="547"/>
      <c r="GZ28" s="547"/>
      <c r="HA28" s="547"/>
      <c r="HB28" s="547"/>
      <c r="HC28" s="547"/>
      <c r="HD28" s="547"/>
      <c r="HE28" s="547"/>
      <c r="HF28" s="547"/>
      <c r="HG28" s="547"/>
      <c r="HH28" s="547"/>
      <c r="HI28" s="547"/>
      <c r="HJ28" s="547"/>
      <c r="HK28" s="547"/>
      <c r="HL28" s="547"/>
      <c r="HM28" s="547"/>
      <c r="HN28" s="547"/>
      <c r="HO28" s="547"/>
      <c r="HP28" s="547"/>
      <c r="HQ28" s="547"/>
      <c r="HR28" s="547"/>
      <c r="HS28" s="547"/>
      <c r="HT28" s="547"/>
      <c r="HU28" s="547"/>
      <c r="HV28" s="547"/>
      <c r="HW28" s="547"/>
      <c r="HX28" s="547"/>
      <c r="HY28" s="547"/>
      <c r="HZ28" s="547"/>
      <c r="IA28" s="547"/>
      <c r="IB28" s="547"/>
      <c r="IC28" s="547"/>
      <c r="ID28" s="547"/>
      <c r="IE28" s="547"/>
      <c r="IF28" s="547"/>
      <c r="IG28" s="547"/>
      <c r="IH28" s="547"/>
      <c r="II28" s="547"/>
      <c r="IJ28" s="547"/>
      <c r="IK28" s="547"/>
      <c r="IL28" s="547"/>
      <c r="IM28" s="547"/>
      <c r="IN28" s="547"/>
      <c r="IO28" s="547"/>
      <c r="IP28" s="547"/>
      <c r="IQ28" s="547"/>
      <c r="IR28" s="547"/>
      <c r="IS28" s="547"/>
      <c r="IT28" s="547"/>
      <c r="IU28" s="547"/>
      <c r="IV28" s="547"/>
    </row>
    <row r="29" s="532" customFormat="1" customHeight="1" spans="1:256">
      <c r="A29" s="827"/>
      <c r="B29" s="836"/>
      <c r="C29" s="837" t="s">
        <v>74</v>
      </c>
      <c r="D29" s="618">
        <v>0</v>
      </c>
      <c r="E29" s="839"/>
      <c r="F29" s="831"/>
      <c r="G29" s="827"/>
      <c r="H29" s="841"/>
      <c r="I29" s="547"/>
      <c r="J29" s="547"/>
      <c r="K29" s="547"/>
      <c r="L29" s="547"/>
      <c r="M29" s="547"/>
      <c r="N29" s="547"/>
      <c r="O29" s="547"/>
      <c r="P29" s="547"/>
      <c r="Q29" s="547"/>
      <c r="R29" s="547"/>
      <c r="S29" s="547"/>
      <c r="T29" s="547"/>
      <c r="U29" s="547"/>
      <c r="V29" s="547"/>
      <c r="W29" s="547"/>
      <c r="X29" s="547"/>
      <c r="Y29" s="547"/>
      <c r="Z29" s="547"/>
      <c r="AA29" s="547"/>
      <c r="AB29" s="547"/>
      <c r="AC29" s="547"/>
      <c r="AD29" s="547"/>
      <c r="AE29" s="547"/>
      <c r="AF29" s="547"/>
      <c r="AG29" s="547"/>
      <c r="AH29" s="547"/>
      <c r="AI29" s="547"/>
      <c r="AJ29" s="547"/>
      <c r="AK29" s="547"/>
      <c r="AL29" s="547"/>
      <c r="AM29" s="547"/>
      <c r="AN29" s="547"/>
      <c r="AO29" s="547"/>
      <c r="AP29" s="547"/>
      <c r="AQ29" s="547"/>
      <c r="AR29" s="547"/>
      <c r="AS29" s="547"/>
      <c r="AT29" s="547"/>
      <c r="AU29" s="547"/>
      <c r="AV29" s="547"/>
      <c r="AW29" s="547"/>
      <c r="AX29" s="547"/>
      <c r="AY29" s="547"/>
      <c r="AZ29" s="547"/>
      <c r="BA29" s="547"/>
      <c r="BB29" s="547"/>
      <c r="BC29" s="547"/>
      <c r="BD29" s="547"/>
      <c r="BE29" s="547"/>
      <c r="BF29" s="547"/>
      <c r="BG29" s="547"/>
      <c r="BH29" s="547"/>
      <c r="BI29" s="547"/>
      <c r="BJ29" s="547"/>
      <c r="BK29" s="547"/>
      <c r="BL29" s="547"/>
      <c r="BM29" s="547"/>
      <c r="BN29" s="547"/>
      <c r="BO29" s="547"/>
      <c r="BP29" s="547"/>
      <c r="BQ29" s="547"/>
      <c r="BR29" s="547"/>
      <c r="BS29" s="547"/>
      <c r="BT29" s="547"/>
      <c r="BU29" s="547"/>
      <c r="BV29" s="547"/>
      <c r="BW29" s="547"/>
      <c r="BX29" s="547"/>
      <c r="BY29" s="547"/>
      <c r="BZ29" s="547"/>
      <c r="CA29" s="547"/>
      <c r="CB29" s="547"/>
      <c r="CC29" s="547"/>
      <c r="CD29" s="547"/>
      <c r="CE29" s="547"/>
      <c r="CF29" s="547"/>
      <c r="CG29" s="547"/>
      <c r="CH29" s="547"/>
      <c r="CI29" s="547"/>
      <c r="CJ29" s="547"/>
      <c r="CK29" s="547"/>
      <c r="CL29" s="547"/>
      <c r="CM29" s="547"/>
      <c r="CN29" s="547"/>
      <c r="CO29" s="547"/>
      <c r="CP29" s="547"/>
      <c r="CQ29" s="547"/>
      <c r="CR29" s="547"/>
      <c r="CS29" s="547"/>
      <c r="CT29" s="547"/>
      <c r="CU29" s="547"/>
      <c r="CV29" s="547"/>
      <c r="CW29" s="547"/>
      <c r="CX29" s="547"/>
      <c r="CY29" s="547"/>
      <c r="CZ29" s="547"/>
      <c r="DA29" s="547"/>
      <c r="DB29" s="547"/>
      <c r="DC29" s="547"/>
      <c r="DD29" s="547"/>
      <c r="DE29" s="547"/>
      <c r="DF29" s="547"/>
      <c r="DG29" s="547"/>
      <c r="DH29" s="547"/>
      <c r="DI29" s="547"/>
      <c r="DJ29" s="547"/>
      <c r="DK29" s="547"/>
      <c r="DL29" s="547"/>
      <c r="DM29" s="547"/>
      <c r="DN29" s="547"/>
      <c r="DO29" s="547"/>
      <c r="DP29" s="547"/>
      <c r="DQ29" s="547"/>
      <c r="DR29" s="547"/>
      <c r="DS29" s="547"/>
      <c r="DT29" s="547"/>
      <c r="DU29" s="547"/>
      <c r="DV29" s="547"/>
      <c r="DW29" s="547"/>
      <c r="DX29" s="547"/>
      <c r="DY29" s="547"/>
      <c r="DZ29" s="547"/>
      <c r="EA29" s="547"/>
      <c r="EB29" s="547"/>
      <c r="EC29" s="547"/>
      <c r="ED29" s="547"/>
      <c r="EE29" s="547"/>
      <c r="EF29" s="547"/>
      <c r="EG29" s="547"/>
      <c r="EH29" s="547"/>
      <c r="EI29" s="547"/>
      <c r="EJ29" s="547"/>
      <c r="EK29" s="547"/>
      <c r="EL29" s="547"/>
      <c r="EM29" s="547"/>
      <c r="EN29" s="547"/>
      <c r="EO29" s="547"/>
      <c r="EP29" s="547"/>
      <c r="EQ29" s="547"/>
      <c r="ER29" s="547"/>
      <c r="ES29" s="547"/>
      <c r="ET29" s="547"/>
      <c r="EU29" s="547"/>
      <c r="EV29" s="547"/>
      <c r="EW29" s="547"/>
      <c r="EX29" s="547"/>
      <c r="EY29" s="547"/>
      <c r="EZ29" s="547"/>
      <c r="FA29" s="547"/>
      <c r="FB29" s="547"/>
      <c r="FC29" s="547"/>
      <c r="FD29" s="547"/>
      <c r="FE29" s="547"/>
      <c r="FF29" s="547"/>
      <c r="FG29" s="547"/>
      <c r="FH29" s="547"/>
      <c r="FI29" s="547"/>
      <c r="FJ29" s="547"/>
      <c r="FK29" s="547"/>
      <c r="FL29" s="547"/>
      <c r="FM29" s="547"/>
      <c r="FN29" s="547"/>
      <c r="FO29" s="547"/>
      <c r="FP29" s="547"/>
      <c r="FQ29" s="547"/>
      <c r="FR29" s="547"/>
      <c r="FS29" s="547"/>
      <c r="FT29" s="547"/>
      <c r="FU29" s="547"/>
      <c r="FV29" s="547"/>
      <c r="FW29" s="547"/>
      <c r="FX29" s="547"/>
      <c r="FY29" s="547"/>
      <c r="FZ29" s="547"/>
      <c r="GA29" s="547"/>
      <c r="GB29" s="547"/>
      <c r="GC29" s="547"/>
      <c r="GD29" s="547"/>
      <c r="GE29" s="547"/>
      <c r="GF29" s="547"/>
      <c r="GG29" s="547"/>
      <c r="GH29" s="547"/>
      <c r="GI29" s="547"/>
      <c r="GJ29" s="547"/>
      <c r="GK29" s="547"/>
      <c r="GL29" s="547"/>
      <c r="GM29" s="547"/>
      <c r="GN29" s="547"/>
      <c r="GO29" s="547"/>
      <c r="GP29" s="547"/>
      <c r="GQ29" s="547"/>
      <c r="GR29" s="547"/>
      <c r="GS29" s="547"/>
      <c r="GT29" s="547"/>
      <c r="GU29" s="547"/>
      <c r="GV29" s="547"/>
      <c r="GW29" s="547"/>
      <c r="GX29" s="547"/>
      <c r="GY29" s="547"/>
      <c r="GZ29" s="547"/>
      <c r="HA29" s="547"/>
      <c r="HB29" s="547"/>
      <c r="HC29" s="547"/>
      <c r="HD29" s="547"/>
      <c r="HE29" s="547"/>
      <c r="HF29" s="547"/>
      <c r="HG29" s="547"/>
      <c r="HH29" s="547"/>
      <c r="HI29" s="547"/>
      <c r="HJ29" s="547"/>
      <c r="HK29" s="547"/>
      <c r="HL29" s="547"/>
      <c r="HM29" s="547"/>
      <c r="HN29" s="547"/>
      <c r="HO29" s="547"/>
      <c r="HP29" s="547"/>
      <c r="HQ29" s="547"/>
      <c r="HR29" s="547"/>
      <c r="HS29" s="547"/>
      <c r="HT29" s="547"/>
      <c r="HU29" s="547"/>
      <c r="HV29" s="547"/>
      <c r="HW29" s="547"/>
      <c r="HX29" s="547"/>
      <c r="HY29" s="547"/>
      <c r="HZ29" s="547"/>
      <c r="IA29" s="547"/>
      <c r="IB29" s="547"/>
      <c r="IC29" s="547"/>
      <c r="ID29" s="547"/>
      <c r="IE29" s="547"/>
      <c r="IF29" s="547"/>
      <c r="IG29" s="547"/>
      <c r="IH29" s="547"/>
      <c r="II29" s="547"/>
      <c r="IJ29" s="547"/>
      <c r="IK29" s="547"/>
      <c r="IL29" s="547"/>
      <c r="IM29" s="547"/>
      <c r="IN29" s="547"/>
      <c r="IO29" s="547"/>
      <c r="IP29" s="547"/>
      <c r="IQ29" s="547"/>
      <c r="IR29" s="547"/>
      <c r="IS29" s="547"/>
      <c r="IT29" s="547"/>
      <c r="IU29" s="547"/>
      <c r="IV29" s="547"/>
    </row>
    <row r="30" s="532" customFormat="1" customHeight="1" spans="1:256">
      <c r="A30" s="827"/>
      <c r="B30" s="836"/>
      <c r="C30" s="844" t="s">
        <v>75</v>
      </c>
      <c r="D30" s="618">
        <v>0</v>
      </c>
      <c r="E30" s="839"/>
      <c r="F30" s="831"/>
      <c r="G30" s="827"/>
      <c r="H30" s="841"/>
      <c r="I30" s="547"/>
      <c r="J30" s="547"/>
      <c r="K30" s="547"/>
      <c r="L30" s="547"/>
      <c r="M30" s="547"/>
      <c r="N30" s="547"/>
      <c r="O30" s="547"/>
      <c r="P30" s="547"/>
      <c r="Q30" s="547"/>
      <c r="R30" s="547"/>
      <c r="S30" s="547"/>
      <c r="T30" s="547"/>
      <c r="U30" s="547"/>
      <c r="V30" s="547"/>
      <c r="W30" s="547"/>
      <c r="X30" s="547"/>
      <c r="Y30" s="547"/>
      <c r="Z30" s="547"/>
      <c r="AA30" s="547"/>
      <c r="AB30" s="547"/>
      <c r="AC30" s="547"/>
      <c r="AD30" s="547"/>
      <c r="AE30" s="547"/>
      <c r="AF30" s="547"/>
      <c r="AG30" s="547"/>
      <c r="AH30" s="547"/>
      <c r="AI30" s="547"/>
      <c r="AJ30" s="547"/>
      <c r="AK30" s="547"/>
      <c r="AL30" s="547"/>
      <c r="AM30" s="547"/>
      <c r="AN30" s="547"/>
      <c r="AO30" s="547"/>
      <c r="AP30" s="547"/>
      <c r="AQ30" s="547"/>
      <c r="AR30" s="547"/>
      <c r="AS30" s="547"/>
      <c r="AT30" s="547"/>
      <c r="AU30" s="547"/>
      <c r="AV30" s="547"/>
      <c r="AW30" s="547"/>
      <c r="AX30" s="547"/>
      <c r="AY30" s="547"/>
      <c r="AZ30" s="547"/>
      <c r="BA30" s="547"/>
      <c r="BB30" s="547"/>
      <c r="BC30" s="547"/>
      <c r="BD30" s="547"/>
      <c r="BE30" s="547"/>
      <c r="BF30" s="547"/>
      <c r="BG30" s="547"/>
      <c r="BH30" s="547"/>
      <c r="BI30" s="547"/>
      <c r="BJ30" s="547"/>
      <c r="BK30" s="547"/>
      <c r="BL30" s="547"/>
      <c r="BM30" s="547"/>
      <c r="BN30" s="547"/>
      <c r="BO30" s="547"/>
      <c r="BP30" s="547"/>
      <c r="BQ30" s="547"/>
      <c r="BR30" s="547"/>
      <c r="BS30" s="547"/>
      <c r="BT30" s="547"/>
      <c r="BU30" s="547"/>
      <c r="BV30" s="547"/>
      <c r="BW30" s="547"/>
      <c r="BX30" s="547"/>
      <c r="BY30" s="547"/>
      <c r="BZ30" s="547"/>
      <c r="CA30" s="547"/>
      <c r="CB30" s="547"/>
      <c r="CC30" s="547"/>
      <c r="CD30" s="547"/>
      <c r="CE30" s="547"/>
      <c r="CF30" s="547"/>
      <c r="CG30" s="547"/>
      <c r="CH30" s="547"/>
      <c r="CI30" s="547"/>
      <c r="CJ30" s="547"/>
      <c r="CK30" s="547"/>
      <c r="CL30" s="547"/>
      <c r="CM30" s="547"/>
      <c r="CN30" s="547"/>
      <c r="CO30" s="547"/>
      <c r="CP30" s="547"/>
      <c r="CQ30" s="547"/>
      <c r="CR30" s="547"/>
      <c r="CS30" s="547"/>
      <c r="CT30" s="547"/>
      <c r="CU30" s="547"/>
      <c r="CV30" s="547"/>
      <c r="CW30" s="547"/>
      <c r="CX30" s="547"/>
      <c r="CY30" s="547"/>
      <c r="CZ30" s="547"/>
      <c r="DA30" s="547"/>
      <c r="DB30" s="547"/>
      <c r="DC30" s="547"/>
      <c r="DD30" s="547"/>
      <c r="DE30" s="547"/>
      <c r="DF30" s="547"/>
      <c r="DG30" s="547"/>
      <c r="DH30" s="547"/>
      <c r="DI30" s="547"/>
      <c r="DJ30" s="547"/>
      <c r="DK30" s="547"/>
      <c r="DL30" s="547"/>
      <c r="DM30" s="547"/>
      <c r="DN30" s="547"/>
      <c r="DO30" s="547"/>
      <c r="DP30" s="547"/>
      <c r="DQ30" s="547"/>
      <c r="DR30" s="547"/>
      <c r="DS30" s="547"/>
      <c r="DT30" s="547"/>
      <c r="DU30" s="547"/>
      <c r="DV30" s="547"/>
      <c r="DW30" s="547"/>
      <c r="DX30" s="547"/>
      <c r="DY30" s="547"/>
      <c r="DZ30" s="547"/>
      <c r="EA30" s="547"/>
      <c r="EB30" s="547"/>
      <c r="EC30" s="547"/>
      <c r="ED30" s="547"/>
      <c r="EE30" s="547"/>
      <c r="EF30" s="547"/>
      <c r="EG30" s="547"/>
      <c r="EH30" s="547"/>
      <c r="EI30" s="547"/>
      <c r="EJ30" s="547"/>
      <c r="EK30" s="547"/>
      <c r="EL30" s="547"/>
      <c r="EM30" s="547"/>
      <c r="EN30" s="547"/>
      <c r="EO30" s="547"/>
      <c r="EP30" s="547"/>
      <c r="EQ30" s="547"/>
      <c r="ER30" s="547"/>
      <c r="ES30" s="547"/>
      <c r="ET30" s="547"/>
      <c r="EU30" s="547"/>
      <c r="EV30" s="547"/>
      <c r="EW30" s="547"/>
      <c r="EX30" s="547"/>
      <c r="EY30" s="547"/>
      <c r="EZ30" s="547"/>
      <c r="FA30" s="547"/>
      <c r="FB30" s="547"/>
      <c r="FC30" s="547"/>
      <c r="FD30" s="547"/>
      <c r="FE30" s="547"/>
      <c r="FF30" s="547"/>
      <c r="FG30" s="547"/>
      <c r="FH30" s="547"/>
      <c r="FI30" s="547"/>
      <c r="FJ30" s="547"/>
      <c r="FK30" s="547"/>
      <c r="FL30" s="547"/>
      <c r="FM30" s="547"/>
      <c r="FN30" s="547"/>
      <c r="FO30" s="547"/>
      <c r="FP30" s="547"/>
      <c r="FQ30" s="547"/>
      <c r="FR30" s="547"/>
      <c r="FS30" s="547"/>
      <c r="FT30" s="547"/>
      <c r="FU30" s="547"/>
      <c r="FV30" s="547"/>
      <c r="FW30" s="547"/>
      <c r="FX30" s="547"/>
      <c r="FY30" s="547"/>
      <c r="FZ30" s="547"/>
      <c r="GA30" s="547"/>
      <c r="GB30" s="547"/>
      <c r="GC30" s="547"/>
      <c r="GD30" s="547"/>
      <c r="GE30" s="547"/>
      <c r="GF30" s="547"/>
      <c r="GG30" s="547"/>
      <c r="GH30" s="547"/>
      <c r="GI30" s="547"/>
      <c r="GJ30" s="547"/>
      <c r="GK30" s="547"/>
      <c r="GL30" s="547"/>
      <c r="GM30" s="547"/>
      <c r="GN30" s="547"/>
      <c r="GO30" s="547"/>
      <c r="GP30" s="547"/>
      <c r="GQ30" s="547"/>
      <c r="GR30" s="547"/>
      <c r="GS30" s="547"/>
      <c r="GT30" s="547"/>
      <c r="GU30" s="547"/>
      <c r="GV30" s="547"/>
      <c r="GW30" s="547"/>
      <c r="GX30" s="547"/>
      <c r="GY30" s="547"/>
      <c r="GZ30" s="547"/>
      <c r="HA30" s="547"/>
      <c r="HB30" s="547"/>
      <c r="HC30" s="547"/>
      <c r="HD30" s="547"/>
      <c r="HE30" s="547"/>
      <c r="HF30" s="547"/>
      <c r="HG30" s="547"/>
      <c r="HH30" s="547"/>
      <c r="HI30" s="547"/>
      <c r="HJ30" s="547"/>
      <c r="HK30" s="547"/>
      <c r="HL30" s="547"/>
      <c r="HM30" s="547"/>
      <c r="HN30" s="547"/>
      <c r="HO30" s="547"/>
      <c r="HP30" s="547"/>
      <c r="HQ30" s="547"/>
      <c r="HR30" s="547"/>
      <c r="HS30" s="547"/>
      <c r="HT30" s="547"/>
      <c r="HU30" s="547"/>
      <c r="HV30" s="547"/>
      <c r="HW30" s="547"/>
      <c r="HX30" s="547"/>
      <c r="HY30" s="547"/>
      <c r="HZ30" s="547"/>
      <c r="IA30" s="547"/>
      <c r="IB30" s="547"/>
      <c r="IC30" s="547"/>
      <c r="ID30" s="547"/>
      <c r="IE30" s="547"/>
      <c r="IF30" s="547"/>
      <c r="IG30" s="547"/>
      <c r="IH30" s="547"/>
      <c r="II30" s="547"/>
      <c r="IJ30" s="547"/>
      <c r="IK30" s="547"/>
      <c r="IL30" s="547"/>
      <c r="IM30" s="547"/>
      <c r="IN30" s="547"/>
      <c r="IO30" s="547"/>
      <c r="IP30" s="547"/>
      <c r="IQ30" s="547"/>
      <c r="IR30" s="547"/>
      <c r="IS30" s="547"/>
      <c r="IT30" s="547"/>
      <c r="IU30" s="547"/>
      <c r="IV30" s="547"/>
    </row>
    <row r="31" s="532" customFormat="1" customHeight="1" spans="1:256">
      <c r="A31" s="827"/>
      <c r="B31" s="836"/>
      <c r="C31" s="837" t="s">
        <v>76</v>
      </c>
      <c r="D31" s="618">
        <v>0</v>
      </c>
      <c r="E31" s="839"/>
      <c r="F31" s="831"/>
      <c r="G31" s="827"/>
      <c r="H31" s="841"/>
      <c r="I31" s="547"/>
      <c r="J31" s="547"/>
      <c r="K31" s="547"/>
      <c r="L31" s="547"/>
      <c r="M31" s="547"/>
      <c r="N31" s="547"/>
      <c r="O31" s="547"/>
      <c r="P31" s="547"/>
      <c r="Q31" s="547"/>
      <c r="R31" s="547"/>
      <c r="S31" s="547"/>
      <c r="T31" s="547"/>
      <c r="U31" s="547"/>
      <c r="V31" s="547"/>
      <c r="W31" s="547"/>
      <c r="X31" s="547"/>
      <c r="Y31" s="547"/>
      <c r="Z31" s="547"/>
      <c r="AA31" s="547"/>
      <c r="AB31" s="547"/>
      <c r="AC31" s="547"/>
      <c r="AD31" s="547"/>
      <c r="AE31" s="547"/>
      <c r="AF31" s="547"/>
      <c r="AG31" s="547"/>
      <c r="AH31" s="547"/>
      <c r="AI31" s="547"/>
      <c r="AJ31" s="547"/>
      <c r="AK31" s="547"/>
      <c r="AL31" s="547"/>
      <c r="AM31" s="547"/>
      <c r="AN31" s="547"/>
      <c r="AO31" s="547"/>
      <c r="AP31" s="547"/>
      <c r="AQ31" s="547"/>
      <c r="AR31" s="547"/>
      <c r="AS31" s="547"/>
      <c r="AT31" s="547"/>
      <c r="AU31" s="547"/>
      <c r="AV31" s="547"/>
      <c r="AW31" s="547"/>
      <c r="AX31" s="547"/>
      <c r="AY31" s="547"/>
      <c r="AZ31" s="547"/>
      <c r="BA31" s="547"/>
      <c r="BB31" s="547"/>
      <c r="BC31" s="547"/>
      <c r="BD31" s="547"/>
      <c r="BE31" s="547"/>
      <c r="BF31" s="547"/>
      <c r="BG31" s="547"/>
      <c r="BH31" s="547"/>
      <c r="BI31" s="547"/>
      <c r="BJ31" s="547"/>
      <c r="BK31" s="547"/>
      <c r="BL31" s="547"/>
      <c r="BM31" s="547"/>
      <c r="BN31" s="547"/>
      <c r="BO31" s="547"/>
      <c r="BP31" s="547"/>
      <c r="BQ31" s="547"/>
      <c r="BR31" s="547"/>
      <c r="BS31" s="547"/>
      <c r="BT31" s="547"/>
      <c r="BU31" s="547"/>
      <c r="BV31" s="547"/>
      <c r="BW31" s="547"/>
      <c r="BX31" s="547"/>
      <c r="BY31" s="547"/>
      <c r="BZ31" s="547"/>
      <c r="CA31" s="547"/>
      <c r="CB31" s="547"/>
      <c r="CC31" s="547"/>
      <c r="CD31" s="547"/>
      <c r="CE31" s="547"/>
      <c r="CF31" s="547"/>
      <c r="CG31" s="547"/>
      <c r="CH31" s="547"/>
      <c r="CI31" s="547"/>
      <c r="CJ31" s="547"/>
      <c r="CK31" s="547"/>
      <c r="CL31" s="547"/>
      <c r="CM31" s="547"/>
      <c r="CN31" s="547"/>
      <c r="CO31" s="547"/>
      <c r="CP31" s="547"/>
      <c r="CQ31" s="547"/>
      <c r="CR31" s="547"/>
      <c r="CS31" s="547"/>
      <c r="CT31" s="547"/>
      <c r="CU31" s="547"/>
      <c r="CV31" s="547"/>
      <c r="CW31" s="547"/>
      <c r="CX31" s="547"/>
      <c r="CY31" s="547"/>
      <c r="CZ31" s="547"/>
      <c r="DA31" s="547"/>
      <c r="DB31" s="547"/>
      <c r="DC31" s="547"/>
      <c r="DD31" s="547"/>
      <c r="DE31" s="547"/>
      <c r="DF31" s="547"/>
      <c r="DG31" s="547"/>
      <c r="DH31" s="547"/>
      <c r="DI31" s="547"/>
      <c r="DJ31" s="547"/>
      <c r="DK31" s="547"/>
      <c r="DL31" s="547"/>
      <c r="DM31" s="547"/>
      <c r="DN31" s="547"/>
      <c r="DO31" s="547"/>
      <c r="DP31" s="547"/>
      <c r="DQ31" s="547"/>
      <c r="DR31" s="547"/>
      <c r="DS31" s="547"/>
      <c r="DT31" s="547"/>
      <c r="DU31" s="547"/>
      <c r="DV31" s="547"/>
      <c r="DW31" s="547"/>
      <c r="DX31" s="547"/>
      <c r="DY31" s="547"/>
      <c r="DZ31" s="547"/>
      <c r="EA31" s="547"/>
      <c r="EB31" s="547"/>
      <c r="EC31" s="547"/>
      <c r="ED31" s="547"/>
      <c r="EE31" s="547"/>
      <c r="EF31" s="547"/>
      <c r="EG31" s="547"/>
      <c r="EH31" s="547"/>
      <c r="EI31" s="547"/>
      <c r="EJ31" s="547"/>
      <c r="EK31" s="547"/>
      <c r="EL31" s="547"/>
      <c r="EM31" s="547"/>
      <c r="EN31" s="547"/>
      <c r="EO31" s="547"/>
      <c r="EP31" s="547"/>
      <c r="EQ31" s="547"/>
      <c r="ER31" s="547"/>
      <c r="ES31" s="547"/>
      <c r="ET31" s="547"/>
      <c r="EU31" s="547"/>
      <c r="EV31" s="547"/>
      <c r="EW31" s="547"/>
      <c r="EX31" s="547"/>
      <c r="EY31" s="547"/>
      <c r="EZ31" s="547"/>
      <c r="FA31" s="547"/>
      <c r="FB31" s="547"/>
      <c r="FC31" s="547"/>
      <c r="FD31" s="547"/>
      <c r="FE31" s="547"/>
      <c r="FF31" s="547"/>
      <c r="FG31" s="547"/>
      <c r="FH31" s="547"/>
      <c r="FI31" s="547"/>
      <c r="FJ31" s="547"/>
      <c r="FK31" s="547"/>
      <c r="FL31" s="547"/>
      <c r="FM31" s="547"/>
      <c r="FN31" s="547"/>
      <c r="FO31" s="547"/>
      <c r="FP31" s="547"/>
      <c r="FQ31" s="547"/>
      <c r="FR31" s="547"/>
      <c r="FS31" s="547"/>
      <c r="FT31" s="547"/>
      <c r="FU31" s="547"/>
      <c r="FV31" s="547"/>
      <c r="FW31" s="547"/>
      <c r="FX31" s="547"/>
      <c r="FY31" s="547"/>
      <c r="FZ31" s="547"/>
      <c r="GA31" s="547"/>
      <c r="GB31" s="547"/>
      <c r="GC31" s="547"/>
      <c r="GD31" s="547"/>
      <c r="GE31" s="547"/>
      <c r="GF31" s="547"/>
      <c r="GG31" s="547"/>
      <c r="GH31" s="547"/>
      <c r="GI31" s="547"/>
      <c r="GJ31" s="547"/>
      <c r="GK31" s="547"/>
      <c r="GL31" s="547"/>
      <c r="GM31" s="547"/>
      <c r="GN31" s="547"/>
      <c r="GO31" s="547"/>
      <c r="GP31" s="547"/>
      <c r="GQ31" s="547"/>
      <c r="GR31" s="547"/>
      <c r="GS31" s="547"/>
      <c r="GT31" s="547"/>
      <c r="GU31" s="547"/>
      <c r="GV31" s="547"/>
      <c r="GW31" s="547"/>
      <c r="GX31" s="547"/>
      <c r="GY31" s="547"/>
      <c r="GZ31" s="547"/>
      <c r="HA31" s="547"/>
      <c r="HB31" s="547"/>
      <c r="HC31" s="547"/>
      <c r="HD31" s="547"/>
      <c r="HE31" s="547"/>
      <c r="HF31" s="547"/>
      <c r="HG31" s="547"/>
      <c r="HH31" s="547"/>
      <c r="HI31" s="547"/>
      <c r="HJ31" s="547"/>
      <c r="HK31" s="547"/>
      <c r="HL31" s="547"/>
      <c r="HM31" s="547"/>
      <c r="HN31" s="547"/>
      <c r="HO31" s="547"/>
      <c r="HP31" s="547"/>
      <c r="HQ31" s="547"/>
      <c r="HR31" s="547"/>
      <c r="HS31" s="547"/>
      <c r="HT31" s="547"/>
      <c r="HU31" s="547"/>
      <c r="HV31" s="547"/>
      <c r="HW31" s="547"/>
      <c r="HX31" s="547"/>
      <c r="HY31" s="547"/>
      <c r="HZ31" s="547"/>
      <c r="IA31" s="547"/>
      <c r="IB31" s="547"/>
      <c r="IC31" s="547"/>
      <c r="ID31" s="547"/>
      <c r="IE31" s="547"/>
      <c r="IF31" s="547"/>
      <c r="IG31" s="547"/>
      <c r="IH31" s="547"/>
      <c r="II31" s="547"/>
      <c r="IJ31" s="547"/>
      <c r="IK31" s="547"/>
      <c r="IL31" s="547"/>
      <c r="IM31" s="547"/>
      <c r="IN31" s="547"/>
      <c r="IO31" s="547"/>
      <c r="IP31" s="547"/>
      <c r="IQ31" s="547"/>
      <c r="IR31" s="547"/>
      <c r="IS31" s="547"/>
      <c r="IT31" s="547"/>
      <c r="IU31" s="547"/>
      <c r="IV31" s="547"/>
    </row>
    <row r="32" s="532" customFormat="1" customHeight="1" spans="1:256">
      <c r="A32" s="827"/>
      <c r="B32" s="836"/>
      <c r="C32" s="837" t="s">
        <v>77</v>
      </c>
      <c r="D32" s="618">
        <v>0</v>
      </c>
      <c r="E32" s="839"/>
      <c r="F32" s="831"/>
      <c r="G32" s="827"/>
      <c r="H32" s="841"/>
      <c r="I32" s="547"/>
      <c r="J32" s="547"/>
      <c r="K32" s="547"/>
      <c r="L32" s="547"/>
      <c r="M32" s="547"/>
      <c r="N32" s="547"/>
      <c r="O32" s="547"/>
      <c r="P32" s="547"/>
      <c r="Q32" s="547"/>
      <c r="R32" s="547"/>
      <c r="S32" s="547"/>
      <c r="T32" s="547"/>
      <c r="U32" s="547"/>
      <c r="V32" s="547"/>
      <c r="W32" s="547"/>
      <c r="X32" s="547"/>
      <c r="Y32" s="547"/>
      <c r="Z32" s="547"/>
      <c r="AA32" s="547"/>
      <c r="AB32" s="547"/>
      <c r="AC32" s="547"/>
      <c r="AD32" s="547"/>
      <c r="AE32" s="547"/>
      <c r="AF32" s="547"/>
      <c r="AG32" s="547"/>
      <c r="AH32" s="547"/>
      <c r="AI32" s="547"/>
      <c r="AJ32" s="547"/>
      <c r="AK32" s="547"/>
      <c r="AL32" s="547"/>
      <c r="AM32" s="547"/>
      <c r="AN32" s="547"/>
      <c r="AO32" s="547"/>
      <c r="AP32" s="547"/>
      <c r="AQ32" s="547"/>
      <c r="AR32" s="547"/>
      <c r="AS32" s="547"/>
      <c r="AT32" s="547"/>
      <c r="AU32" s="547"/>
      <c r="AV32" s="547"/>
      <c r="AW32" s="547"/>
      <c r="AX32" s="547"/>
      <c r="AY32" s="547"/>
      <c r="AZ32" s="547"/>
      <c r="BA32" s="547"/>
      <c r="BB32" s="547"/>
      <c r="BC32" s="547"/>
      <c r="BD32" s="547"/>
      <c r="BE32" s="547"/>
      <c r="BF32" s="547"/>
      <c r="BG32" s="547"/>
      <c r="BH32" s="547"/>
      <c r="BI32" s="547"/>
      <c r="BJ32" s="547"/>
      <c r="BK32" s="547"/>
      <c r="BL32" s="547"/>
      <c r="BM32" s="547"/>
      <c r="BN32" s="547"/>
      <c r="BO32" s="547"/>
      <c r="BP32" s="547"/>
      <c r="BQ32" s="547"/>
      <c r="BR32" s="547"/>
      <c r="BS32" s="547"/>
      <c r="BT32" s="547"/>
      <c r="BU32" s="547"/>
      <c r="BV32" s="547"/>
      <c r="BW32" s="547"/>
      <c r="BX32" s="547"/>
      <c r="BY32" s="547"/>
      <c r="BZ32" s="547"/>
      <c r="CA32" s="547"/>
      <c r="CB32" s="547"/>
      <c r="CC32" s="547"/>
      <c r="CD32" s="547"/>
      <c r="CE32" s="547"/>
      <c r="CF32" s="547"/>
      <c r="CG32" s="547"/>
      <c r="CH32" s="547"/>
      <c r="CI32" s="547"/>
      <c r="CJ32" s="547"/>
      <c r="CK32" s="547"/>
      <c r="CL32" s="547"/>
      <c r="CM32" s="547"/>
      <c r="CN32" s="547"/>
      <c r="CO32" s="547"/>
      <c r="CP32" s="547"/>
      <c r="CQ32" s="547"/>
      <c r="CR32" s="547"/>
      <c r="CS32" s="547"/>
      <c r="CT32" s="547"/>
      <c r="CU32" s="547"/>
      <c r="CV32" s="547"/>
      <c r="CW32" s="547"/>
      <c r="CX32" s="547"/>
      <c r="CY32" s="547"/>
      <c r="CZ32" s="547"/>
      <c r="DA32" s="547"/>
      <c r="DB32" s="547"/>
      <c r="DC32" s="547"/>
      <c r="DD32" s="547"/>
      <c r="DE32" s="547"/>
      <c r="DF32" s="547"/>
      <c r="DG32" s="547"/>
      <c r="DH32" s="547"/>
      <c r="DI32" s="547"/>
      <c r="DJ32" s="547"/>
      <c r="DK32" s="547"/>
      <c r="DL32" s="547"/>
      <c r="DM32" s="547"/>
      <c r="DN32" s="547"/>
      <c r="DO32" s="547"/>
      <c r="DP32" s="547"/>
      <c r="DQ32" s="547"/>
      <c r="DR32" s="547"/>
      <c r="DS32" s="547"/>
      <c r="DT32" s="547"/>
      <c r="DU32" s="547"/>
      <c r="DV32" s="547"/>
      <c r="DW32" s="547"/>
      <c r="DX32" s="547"/>
      <c r="DY32" s="547"/>
      <c r="DZ32" s="547"/>
      <c r="EA32" s="547"/>
      <c r="EB32" s="547"/>
      <c r="EC32" s="547"/>
      <c r="ED32" s="547"/>
      <c r="EE32" s="547"/>
      <c r="EF32" s="547"/>
      <c r="EG32" s="547"/>
      <c r="EH32" s="547"/>
      <c r="EI32" s="547"/>
      <c r="EJ32" s="547"/>
      <c r="EK32" s="547"/>
      <c r="EL32" s="547"/>
      <c r="EM32" s="547"/>
      <c r="EN32" s="547"/>
      <c r="EO32" s="547"/>
      <c r="EP32" s="547"/>
      <c r="EQ32" s="547"/>
      <c r="ER32" s="547"/>
      <c r="ES32" s="547"/>
      <c r="ET32" s="547"/>
      <c r="EU32" s="547"/>
      <c r="EV32" s="547"/>
      <c r="EW32" s="547"/>
      <c r="EX32" s="547"/>
      <c r="EY32" s="547"/>
      <c r="EZ32" s="547"/>
      <c r="FA32" s="547"/>
      <c r="FB32" s="547"/>
      <c r="FC32" s="547"/>
      <c r="FD32" s="547"/>
      <c r="FE32" s="547"/>
      <c r="FF32" s="547"/>
      <c r="FG32" s="547"/>
      <c r="FH32" s="547"/>
      <c r="FI32" s="547"/>
      <c r="FJ32" s="547"/>
      <c r="FK32" s="547"/>
      <c r="FL32" s="547"/>
      <c r="FM32" s="547"/>
      <c r="FN32" s="547"/>
      <c r="FO32" s="547"/>
      <c r="FP32" s="547"/>
      <c r="FQ32" s="547"/>
      <c r="FR32" s="547"/>
      <c r="FS32" s="547"/>
      <c r="FT32" s="547"/>
      <c r="FU32" s="547"/>
      <c r="FV32" s="547"/>
      <c r="FW32" s="547"/>
      <c r="FX32" s="547"/>
      <c r="FY32" s="547"/>
      <c r="FZ32" s="547"/>
      <c r="GA32" s="547"/>
      <c r="GB32" s="547"/>
      <c r="GC32" s="547"/>
      <c r="GD32" s="547"/>
      <c r="GE32" s="547"/>
      <c r="GF32" s="547"/>
      <c r="GG32" s="547"/>
      <c r="GH32" s="547"/>
      <c r="GI32" s="547"/>
      <c r="GJ32" s="547"/>
      <c r="GK32" s="547"/>
      <c r="GL32" s="547"/>
      <c r="GM32" s="547"/>
      <c r="GN32" s="547"/>
      <c r="GO32" s="547"/>
      <c r="GP32" s="547"/>
      <c r="GQ32" s="547"/>
      <c r="GR32" s="547"/>
      <c r="GS32" s="547"/>
      <c r="GT32" s="547"/>
      <c r="GU32" s="547"/>
      <c r="GV32" s="547"/>
      <c r="GW32" s="547"/>
      <c r="GX32" s="547"/>
      <c r="GY32" s="547"/>
      <c r="GZ32" s="547"/>
      <c r="HA32" s="547"/>
      <c r="HB32" s="547"/>
      <c r="HC32" s="547"/>
      <c r="HD32" s="547"/>
      <c r="HE32" s="547"/>
      <c r="HF32" s="547"/>
      <c r="HG32" s="547"/>
      <c r="HH32" s="547"/>
      <c r="HI32" s="547"/>
      <c r="HJ32" s="547"/>
      <c r="HK32" s="547"/>
      <c r="HL32" s="547"/>
      <c r="HM32" s="547"/>
      <c r="HN32" s="547"/>
      <c r="HO32" s="547"/>
      <c r="HP32" s="547"/>
      <c r="HQ32" s="547"/>
      <c r="HR32" s="547"/>
      <c r="HS32" s="547"/>
      <c r="HT32" s="547"/>
      <c r="HU32" s="547"/>
      <c r="HV32" s="547"/>
      <c r="HW32" s="547"/>
      <c r="HX32" s="547"/>
      <c r="HY32" s="547"/>
      <c r="HZ32" s="547"/>
      <c r="IA32" s="547"/>
      <c r="IB32" s="547"/>
      <c r="IC32" s="547"/>
      <c r="ID32" s="547"/>
      <c r="IE32" s="547"/>
      <c r="IF32" s="547"/>
      <c r="IG32" s="547"/>
      <c r="IH32" s="547"/>
      <c r="II32" s="547"/>
      <c r="IJ32" s="547"/>
      <c r="IK32" s="547"/>
      <c r="IL32" s="547"/>
      <c r="IM32" s="547"/>
      <c r="IN32" s="547"/>
      <c r="IO32" s="547"/>
      <c r="IP32" s="547"/>
      <c r="IQ32" s="547"/>
      <c r="IR32" s="547"/>
      <c r="IS32" s="547"/>
      <c r="IT32" s="547"/>
      <c r="IU32" s="547"/>
      <c r="IV32" s="547"/>
    </row>
    <row r="33" s="532" customFormat="1" customHeight="1" spans="1:256">
      <c r="A33" s="827"/>
      <c r="B33" s="836"/>
      <c r="C33" s="837" t="s">
        <v>78</v>
      </c>
      <c r="D33" s="618">
        <v>0</v>
      </c>
      <c r="E33" s="839"/>
      <c r="F33" s="831"/>
      <c r="G33" s="827"/>
      <c r="H33" s="841"/>
      <c r="I33" s="547"/>
      <c r="J33" s="547"/>
      <c r="K33" s="547"/>
      <c r="L33" s="547"/>
      <c r="M33" s="547"/>
      <c r="N33" s="547"/>
      <c r="O33" s="547"/>
      <c r="P33" s="547"/>
      <c r="Q33" s="547"/>
      <c r="R33" s="547"/>
      <c r="S33" s="547"/>
      <c r="T33" s="547"/>
      <c r="U33" s="547"/>
      <c r="V33" s="547"/>
      <c r="W33" s="547"/>
      <c r="X33" s="547"/>
      <c r="Y33" s="547"/>
      <c r="Z33" s="547"/>
      <c r="AA33" s="547"/>
      <c r="AB33" s="547"/>
      <c r="AC33" s="547"/>
      <c r="AD33" s="547"/>
      <c r="AE33" s="547"/>
      <c r="AF33" s="547"/>
      <c r="AG33" s="547"/>
      <c r="AH33" s="547"/>
      <c r="AI33" s="547"/>
      <c r="AJ33" s="547"/>
      <c r="AK33" s="547"/>
      <c r="AL33" s="547"/>
      <c r="AM33" s="547"/>
      <c r="AN33" s="547"/>
      <c r="AO33" s="547"/>
      <c r="AP33" s="547"/>
      <c r="AQ33" s="547"/>
      <c r="AR33" s="547"/>
      <c r="AS33" s="547"/>
      <c r="AT33" s="547"/>
      <c r="AU33" s="547"/>
      <c r="AV33" s="547"/>
      <c r="AW33" s="547"/>
      <c r="AX33" s="547"/>
      <c r="AY33" s="547"/>
      <c r="AZ33" s="547"/>
      <c r="BA33" s="547"/>
      <c r="BB33" s="547"/>
      <c r="BC33" s="547"/>
      <c r="BD33" s="547"/>
      <c r="BE33" s="547"/>
      <c r="BF33" s="547"/>
      <c r="BG33" s="547"/>
      <c r="BH33" s="547"/>
      <c r="BI33" s="547"/>
      <c r="BJ33" s="547"/>
      <c r="BK33" s="547"/>
      <c r="BL33" s="547"/>
      <c r="BM33" s="547"/>
      <c r="BN33" s="547"/>
      <c r="BO33" s="547"/>
      <c r="BP33" s="547"/>
      <c r="BQ33" s="547"/>
      <c r="BR33" s="547"/>
      <c r="BS33" s="547"/>
      <c r="BT33" s="547"/>
      <c r="BU33" s="547"/>
      <c r="BV33" s="547"/>
      <c r="BW33" s="547"/>
      <c r="BX33" s="547"/>
      <c r="BY33" s="547"/>
      <c r="BZ33" s="547"/>
      <c r="CA33" s="547"/>
      <c r="CB33" s="547"/>
      <c r="CC33" s="547"/>
      <c r="CD33" s="547"/>
      <c r="CE33" s="547"/>
      <c r="CF33" s="547"/>
      <c r="CG33" s="547"/>
      <c r="CH33" s="547"/>
      <c r="CI33" s="547"/>
      <c r="CJ33" s="547"/>
      <c r="CK33" s="547"/>
      <c r="CL33" s="547"/>
      <c r="CM33" s="547"/>
      <c r="CN33" s="547"/>
      <c r="CO33" s="547"/>
      <c r="CP33" s="547"/>
      <c r="CQ33" s="547"/>
      <c r="CR33" s="547"/>
      <c r="CS33" s="547"/>
      <c r="CT33" s="547"/>
      <c r="CU33" s="547"/>
      <c r="CV33" s="547"/>
      <c r="CW33" s="547"/>
      <c r="CX33" s="547"/>
      <c r="CY33" s="547"/>
      <c r="CZ33" s="547"/>
      <c r="DA33" s="547"/>
      <c r="DB33" s="547"/>
      <c r="DC33" s="547"/>
      <c r="DD33" s="547"/>
      <c r="DE33" s="547"/>
      <c r="DF33" s="547"/>
      <c r="DG33" s="547"/>
      <c r="DH33" s="547"/>
      <c r="DI33" s="547"/>
      <c r="DJ33" s="547"/>
      <c r="DK33" s="547"/>
      <c r="DL33" s="547"/>
      <c r="DM33" s="547"/>
      <c r="DN33" s="547"/>
      <c r="DO33" s="547"/>
      <c r="DP33" s="547"/>
      <c r="DQ33" s="547"/>
      <c r="DR33" s="547"/>
      <c r="DS33" s="547"/>
      <c r="DT33" s="547"/>
      <c r="DU33" s="547"/>
      <c r="DV33" s="547"/>
      <c r="DW33" s="547"/>
      <c r="DX33" s="547"/>
      <c r="DY33" s="547"/>
      <c r="DZ33" s="547"/>
      <c r="EA33" s="547"/>
      <c r="EB33" s="547"/>
      <c r="EC33" s="547"/>
      <c r="ED33" s="547"/>
      <c r="EE33" s="547"/>
      <c r="EF33" s="547"/>
      <c r="EG33" s="547"/>
      <c r="EH33" s="547"/>
      <c r="EI33" s="547"/>
      <c r="EJ33" s="547"/>
      <c r="EK33" s="547"/>
      <c r="EL33" s="547"/>
      <c r="EM33" s="547"/>
      <c r="EN33" s="547"/>
      <c r="EO33" s="547"/>
      <c r="EP33" s="547"/>
      <c r="EQ33" s="547"/>
      <c r="ER33" s="547"/>
      <c r="ES33" s="547"/>
      <c r="ET33" s="547"/>
      <c r="EU33" s="547"/>
      <c r="EV33" s="547"/>
      <c r="EW33" s="547"/>
      <c r="EX33" s="547"/>
      <c r="EY33" s="547"/>
      <c r="EZ33" s="547"/>
      <c r="FA33" s="547"/>
      <c r="FB33" s="547"/>
      <c r="FC33" s="547"/>
      <c r="FD33" s="547"/>
      <c r="FE33" s="547"/>
      <c r="FF33" s="547"/>
      <c r="FG33" s="547"/>
      <c r="FH33" s="547"/>
      <c r="FI33" s="547"/>
      <c r="FJ33" s="547"/>
      <c r="FK33" s="547"/>
      <c r="FL33" s="547"/>
      <c r="FM33" s="547"/>
      <c r="FN33" s="547"/>
      <c r="FO33" s="547"/>
      <c r="FP33" s="547"/>
      <c r="FQ33" s="547"/>
      <c r="FR33" s="547"/>
      <c r="FS33" s="547"/>
      <c r="FT33" s="547"/>
      <c r="FU33" s="547"/>
      <c r="FV33" s="547"/>
      <c r="FW33" s="547"/>
      <c r="FX33" s="547"/>
      <c r="FY33" s="547"/>
      <c r="FZ33" s="547"/>
      <c r="GA33" s="547"/>
      <c r="GB33" s="547"/>
      <c r="GC33" s="547"/>
      <c r="GD33" s="547"/>
      <c r="GE33" s="547"/>
      <c r="GF33" s="547"/>
      <c r="GG33" s="547"/>
      <c r="GH33" s="547"/>
      <c r="GI33" s="547"/>
      <c r="GJ33" s="547"/>
      <c r="GK33" s="547"/>
      <c r="GL33" s="547"/>
      <c r="GM33" s="547"/>
      <c r="GN33" s="547"/>
      <c r="GO33" s="547"/>
      <c r="GP33" s="547"/>
      <c r="GQ33" s="547"/>
      <c r="GR33" s="547"/>
      <c r="GS33" s="547"/>
      <c r="GT33" s="547"/>
      <c r="GU33" s="547"/>
      <c r="GV33" s="547"/>
      <c r="GW33" s="547"/>
      <c r="GX33" s="547"/>
      <c r="GY33" s="547"/>
      <c r="GZ33" s="547"/>
      <c r="HA33" s="547"/>
      <c r="HB33" s="547"/>
      <c r="HC33" s="547"/>
      <c r="HD33" s="547"/>
      <c r="HE33" s="547"/>
      <c r="HF33" s="547"/>
      <c r="HG33" s="547"/>
      <c r="HH33" s="547"/>
      <c r="HI33" s="547"/>
      <c r="HJ33" s="547"/>
      <c r="HK33" s="547"/>
      <c r="HL33" s="547"/>
      <c r="HM33" s="547"/>
      <c r="HN33" s="547"/>
      <c r="HO33" s="547"/>
      <c r="HP33" s="547"/>
      <c r="HQ33" s="547"/>
      <c r="HR33" s="547"/>
      <c r="HS33" s="547"/>
      <c r="HT33" s="547"/>
      <c r="HU33" s="547"/>
      <c r="HV33" s="547"/>
      <c r="HW33" s="547"/>
      <c r="HX33" s="547"/>
      <c r="HY33" s="547"/>
      <c r="HZ33" s="547"/>
      <c r="IA33" s="547"/>
      <c r="IB33" s="547"/>
      <c r="IC33" s="547"/>
      <c r="ID33" s="547"/>
      <c r="IE33" s="547"/>
      <c r="IF33" s="547"/>
      <c r="IG33" s="547"/>
      <c r="IH33" s="547"/>
      <c r="II33" s="547"/>
      <c r="IJ33" s="547"/>
      <c r="IK33" s="547"/>
      <c r="IL33" s="547"/>
      <c r="IM33" s="547"/>
      <c r="IN33" s="547"/>
      <c r="IO33" s="547"/>
      <c r="IP33" s="547"/>
      <c r="IQ33" s="547"/>
      <c r="IR33" s="547"/>
      <c r="IS33" s="547"/>
      <c r="IT33" s="547"/>
      <c r="IU33" s="547"/>
      <c r="IV33" s="547"/>
    </row>
    <row r="34" s="532" customFormat="1" customHeight="1" spans="1:256">
      <c r="A34" s="827"/>
      <c r="B34" s="836"/>
      <c r="C34" s="837" t="s">
        <v>79</v>
      </c>
      <c r="D34" s="618">
        <v>0</v>
      </c>
      <c r="E34" s="839"/>
      <c r="F34" s="618"/>
      <c r="G34" s="827"/>
      <c r="H34" s="845"/>
      <c r="I34" s="547"/>
      <c r="J34" s="547"/>
      <c r="K34" s="547"/>
      <c r="L34" s="547"/>
      <c r="M34" s="547"/>
      <c r="N34" s="547"/>
      <c r="O34" s="547"/>
      <c r="P34" s="547"/>
      <c r="Q34" s="547"/>
      <c r="R34" s="547"/>
      <c r="S34" s="547"/>
      <c r="T34" s="547"/>
      <c r="U34" s="547"/>
      <c r="V34" s="547"/>
      <c r="W34" s="547"/>
      <c r="X34" s="547"/>
      <c r="Y34" s="547"/>
      <c r="Z34" s="547"/>
      <c r="AA34" s="547"/>
      <c r="AB34" s="547"/>
      <c r="AC34" s="547"/>
      <c r="AD34" s="547"/>
      <c r="AE34" s="547"/>
      <c r="AF34" s="547"/>
      <c r="AG34" s="547"/>
      <c r="AH34" s="547"/>
      <c r="AI34" s="547"/>
      <c r="AJ34" s="547"/>
      <c r="AK34" s="547"/>
      <c r="AL34" s="547"/>
      <c r="AM34" s="547"/>
      <c r="AN34" s="547"/>
      <c r="AO34" s="547"/>
      <c r="AP34" s="547"/>
      <c r="AQ34" s="547"/>
      <c r="AR34" s="547"/>
      <c r="AS34" s="547"/>
      <c r="AT34" s="547"/>
      <c r="AU34" s="547"/>
      <c r="AV34" s="547"/>
      <c r="AW34" s="547"/>
      <c r="AX34" s="547"/>
      <c r="AY34" s="547"/>
      <c r="AZ34" s="547"/>
      <c r="BA34" s="547"/>
      <c r="BB34" s="547"/>
      <c r="BC34" s="547"/>
      <c r="BD34" s="547"/>
      <c r="BE34" s="547"/>
      <c r="BF34" s="547"/>
      <c r="BG34" s="547"/>
      <c r="BH34" s="547"/>
      <c r="BI34" s="547"/>
      <c r="BJ34" s="547"/>
      <c r="BK34" s="547"/>
      <c r="BL34" s="547"/>
      <c r="BM34" s="547"/>
      <c r="BN34" s="547"/>
      <c r="BO34" s="547"/>
      <c r="BP34" s="547"/>
      <c r="BQ34" s="547"/>
      <c r="BR34" s="547"/>
      <c r="BS34" s="547"/>
      <c r="BT34" s="547"/>
      <c r="BU34" s="547"/>
      <c r="BV34" s="547"/>
      <c r="BW34" s="547"/>
      <c r="BX34" s="547"/>
      <c r="BY34" s="547"/>
      <c r="BZ34" s="547"/>
      <c r="CA34" s="547"/>
      <c r="CB34" s="547"/>
      <c r="CC34" s="547"/>
      <c r="CD34" s="547"/>
      <c r="CE34" s="547"/>
      <c r="CF34" s="547"/>
      <c r="CG34" s="547"/>
      <c r="CH34" s="547"/>
      <c r="CI34" s="547"/>
      <c r="CJ34" s="547"/>
      <c r="CK34" s="547"/>
      <c r="CL34" s="547"/>
      <c r="CM34" s="547"/>
      <c r="CN34" s="547"/>
      <c r="CO34" s="547"/>
      <c r="CP34" s="547"/>
      <c r="CQ34" s="547"/>
      <c r="CR34" s="547"/>
      <c r="CS34" s="547"/>
      <c r="CT34" s="547"/>
      <c r="CU34" s="547"/>
      <c r="CV34" s="547"/>
      <c r="CW34" s="547"/>
      <c r="CX34" s="547"/>
      <c r="CY34" s="547"/>
      <c r="CZ34" s="547"/>
      <c r="DA34" s="547"/>
      <c r="DB34" s="547"/>
      <c r="DC34" s="547"/>
      <c r="DD34" s="547"/>
      <c r="DE34" s="547"/>
      <c r="DF34" s="547"/>
      <c r="DG34" s="547"/>
      <c r="DH34" s="547"/>
      <c r="DI34" s="547"/>
      <c r="DJ34" s="547"/>
      <c r="DK34" s="547"/>
      <c r="DL34" s="547"/>
      <c r="DM34" s="547"/>
      <c r="DN34" s="547"/>
      <c r="DO34" s="547"/>
      <c r="DP34" s="547"/>
      <c r="DQ34" s="547"/>
      <c r="DR34" s="547"/>
      <c r="DS34" s="547"/>
      <c r="DT34" s="547"/>
      <c r="DU34" s="547"/>
      <c r="DV34" s="547"/>
      <c r="DW34" s="547"/>
      <c r="DX34" s="547"/>
      <c r="DY34" s="547"/>
      <c r="DZ34" s="547"/>
      <c r="EA34" s="547"/>
      <c r="EB34" s="547"/>
      <c r="EC34" s="547"/>
      <c r="ED34" s="547"/>
      <c r="EE34" s="547"/>
      <c r="EF34" s="547"/>
      <c r="EG34" s="547"/>
      <c r="EH34" s="547"/>
      <c r="EI34" s="547"/>
      <c r="EJ34" s="547"/>
      <c r="EK34" s="547"/>
      <c r="EL34" s="547"/>
      <c r="EM34" s="547"/>
      <c r="EN34" s="547"/>
      <c r="EO34" s="547"/>
      <c r="EP34" s="547"/>
      <c r="EQ34" s="547"/>
      <c r="ER34" s="547"/>
      <c r="ES34" s="547"/>
      <c r="ET34" s="547"/>
      <c r="EU34" s="547"/>
      <c r="EV34" s="547"/>
      <c r="EW34" s="547"/>
      <c r="EX34" s="547"/>
      <c r="EY34" s="547"/>
      <c r="EZ34" s="547"/>
      <c r="FA34" s="547"/>
      <c r="FB34" s="547"/>
      <c r="FC34" s="547"/>
      <c r="FD34" s="547"/>
      <c r="FE34" s="547"/>
      <c r="FF34" s="547"/>
      <c r="FG34" s="547"/>
      <c r="FH34" s="547"/>
      <c r="FI34" s="547"/>
      <c r="FJ34" s="547"/>
      <c r="FK34" s="547"/>
      <c r="FL34" s="547"/>
      <c r="FM34" s="547"/>
      <c r="FN34" s="547"/>
      <c r="FO34" s="547"/>
      <c r="FP34" s="547"/>
      <c r="FQ34" s="547"/>
      <c r="FR34" s="547"/>
      <c r="FS34" s="547"/>
      <c r="FT34" s="547"/>
      <c r="FU34" s="547"/>
      <c r="FV34" s="547"/>
      <c r="FW34" s="547"/>
      <c r="FX34" s="547"/>
      <c r="FY34" s="547"/>
      <c r="FZ34" s="547"/>
      <c r="GA34" s="547"/>
      <c r="GB34" s="547"/>
      <c r="GC34" s="547"/>
      <c r="GD34" s="547"/>
      <c r="GE34" s="547"/>
      <c r="GF34" s="547"/>
      <c r="GG34" s="547"/>
      <c r="GH34" s="547"/>
      <c r="GI34" s="547"/>
      <c r="GJ34" s="547"/>
      <c r="GK34" s="547"/>
      <c r="GL34" s="547"/>
      <c r="GM34" s="547"/>
      <c r="GN34" s="547"/>
      <c r="GO34" s="547"/>
      <c r="GP34" s="547"/>
      <c r="GQ34" s="547"/>
      <c r="GR34" s="547"/>
      <c r="GS34" s="547"/>
      <c r="GT34" s="547"/>
      <c r="GU34" s="547"/>
      <c r="GV34" s="547"/>
      <c r="GW34" s="547"/>
      <c r="GX34" s="547"/>
      <c r="GY34" s="547"/>
      <c r="GZ34" s="547"/>
      <c r="HA34" s="547"/>
      <c r="HB34" s="547"/>
      <c r="HC34" s="547"/>
      <c r="HD34" s="547"/>
      <c r="HE34" s="547"/>
      <c r="HF34" s="547"/>
      <c r="HG34" s="547"/>
      <c r="HH34" s="547"/>
      <c r="HI34" s="547"/>
      <c r="HJ34" s="547"/>
      <c r="HK34" s="547"/>
      <c r="HL34" s="547"/>
      <c r="HM34" s="547"/>
      <c r="HN34" s="547"/>
      <c r="HO34" s="547"/>
      <c r="HP34" s="547"/>
      <c r="HQ34" s="547"/>
      <c r="HR34" s="547"/>
      <c r="HS34" s="547"/>
      <c r="HT34" s="547"/>
      <c r="HU34" s="547"/>
      <c r="HV34" s="547"/>
      <c r="HW34" s="547"/>
      <c r="HX34" s="547"/>
      <c r="HY34" s="547"/>
      <c r="HZ34" s="547"/>
      <c r="IA34" s="547"/>
      <c r="IB34" s="547"/>
      <c r="IC34" s="547"/>
      <c r="ID34" s="547"/>
      <c r="IE34" s="547"/>
      <c r="IF34" s="547"/>
      <c r="IG34" s="547"/>
      <c r="IH34" s="547"/>
      <c r="II34" s="547"/>
      <c r="IJ34" s="547"/>
      <c r="IK34" s="547"/>
      <c r="IL34" s="547"/>
      <c r="IM34" s="547"/>
      <c r="IN34" s="547"/>
      <c r="IO34" s="547"/>
      <c r="IP34" s="547"/>
      <c r="IQ34" s="547"/>
      <c r="IR34" s="547"/>
      <c r="IS34" s="547"/>
      <c r="IT34" s="547"/>
      <c r="IU34" s="547"/>
      <c r="IV34" s="547"/>
    </row>
    <row r="35" s="532" customFormat="1" customHeight="1" spans="1:256">
      <c r="A35" s="827"/>
      <c r="B35" s="836"/>
      <c r="C35" s="837" t="s">
        <v>80</v>
      </c>
      <c r="D35" s="843">
        <v>0</v>
      </c>
      <c r="E35" s="829"/>
      <c r="F35" s="618"/>
      <c r="G35" s="829"/>
      <c r="H35" s="845"/>
      <c r="I35" s="547"/>
      <c r="J35" s="547"/>
      <c r="K35" s="547"/>
      <c r="L35" s="547"/>
      <c r="M35" s="547"/>
      <c r="N35" s="547"/>
      <c r="O35" s="547"/>
      <c r="P35" s="547"/>
      <c r="Q35" s="547"/>
      <c r="R35" s="547"/>
      <c r="S35" s="547"/>
      <c r="T35" s="547"/>
      <c r="U35" s="547"/>
      <c r="V35" s="547"/>
      <c r="W35" s="547"/>
      <c r="X35" s="547"/>
      <c r="Y35" s="547"/>
      <c r="Z35" s="547"/>
      <c r="AA35" s="547"/>
      <c r="AB35" s="547"/>
      <c r="AC35" s="547"/>
      <c r="AD35" s="547"/>
      <c r="AE35" s="547"/>
      <c r="AF35" s="547"/>
      <c r="AG35" s="547"/>
      <c r="AH35" s="547"/>
      <c r="AI35" s="547"/>
      <c r="AJ35" s="547"/>
      <c r="AK35" s="547"/>
      <c r="AL35" s="547"/>
      <c r="AM35" s="547"/>
      <c r="AN35" s="547"/>
      <c r="AO35" s="547"/>
      <c r="AP35" s="547"/>
      <c r="AQ35" s="547"/>
      <c r="AR35" s="547"/>
      <c r="AS35" s="547"/>
      <c r="AT35" s="547"/>
      <c r="AU35" s="547"/>
      <c r="AV35" s="547"/>
      <c r="AW35" s="547"/>
      <c r="AX35" s="547"/>
      <c r="AY35" s="547"/>
      <c r="AZ35" s="547"/>
      <c r="BA35" s="547"/>
      <c r="BB35" s="547"/>
      <c r="BC35" s="547"/>
      <c r="BD35" s="547"/>
      <c r="BE35" s="547"/>
      <c r="BF35" s="547"/>
      <c r="BG35" s="547"/>
      <c r="BH35" s="547"/>
      <c r="BI35" s="547"/>
      <c r="BJ35" s="547"/>
      <c r="BK35" s="547"/>
      <c r="BL35" s="547"/>
      <c r="BM35" s="547"/>
      <c r="BN35" s="547"/>
      <c r="BO35" s="547"/>
      <c r="BP35" s="547"/>
      <c r="BQ35" s="547"/>
      <c r="BR35" s="547"/>
      <c r="BS35" s="547"/>
      <c r="BT35" s="547"/>
      <c r="BU35" s="547"/>
      <c r="BV35" s="547"/>
      <c r="BW35" s="547"/>
      <c r="BX35" s="547"/>
      <c r="BY35" s="547"/>
      <c r="BZ35" s="547"/>
      <c r="CA35" s="547"/>
      <c r="CB35" s="547"/>
      <c r="CC35" s="547"/>
      <c r="CD35" s="547"/>
      <c r="CE35" s="547"/>
      <c r="CF35" s="547"/>
      <c r="CG35" s="547"/>
      <c r="CH35" s="547"/>
      <c r="CI35" s="547"/>
      <c r="CJ35" s="547"/>
      <c r="CK35" s="547"/>
      <c r="CL35" s="547"/>
      <c r="CM35" s="547"/>
      <c r="CN35" s="547"/>
      <c r="CO35" s="547"/>
      <c r="CP35" s="547"/>
      <c r="CQ35" s="547"/>
      <c r="CR35" s="547"/>
      <c r="CS35" s="547"/>
      <c r="CT35" s="547"/>
      <c r="CU35" s="547"/>
      <c r="CV35" s="547"/>
      <c r="CW35" s="547"/>
      <c r="CX35" s="547"/>
      <c r="CY35" s="547"/>
      <c r="CZ35" s="547"/>
      <c r="DA35" s="547"/>
      <c r="DB35" s="547"/>
      <c r="DC35" s="547"/>
      <c r="DD35" s="547"/>
      <c r="DE35" s="547"/>
      <c r="DF35" s="547"/>
      <c r="DG35" s="547"/>
      <c r="DH35" s="547"/>
      <c r="DI35" s="547"/>
      <c r="DJ35" s="547"/>
      <c r="DK35" s="547"/>
      <c r="DL35" s="547"/>
      <c r="DM35" s="547"/>
      <c r="DN35" s="547"/>
      <c r="DO35" s="547"/>
      <c r="DP35" s="547"/>
      <c r="DQ35" s="547"/>
      <c r="DR35" s="547"/>
      <c r="DS35" s="547"/>
      <c r="DT35" s="547"/>
      <c r="DU35" s="547"/>
      <c r="DV35" s="547"/>
      <c r="DW35" s="547"/>
      <c r="DX35" s="547"/>
      <c r="DY35" s="547"/>
      <c r="DZ35" s="547"/>
      <c r="EA35" s="547"/>
      <c r="EB35" s="547"/>
      <c r="EC35" s="547"/>
      <c r="ED35" s="547"/>
      <c r="EE35" s="547"/>
      <c r="EF35" s="547"/>
      <c r="EG35" s="547"/>
      <c r="EH35" s="547"/>
      <c r="EI35" s="547"/>
      <c r="EJ35" s="547"/>
      <c r="EK35" s="547"/>
      <c r="EL35" s="547"/>
      <c r="EM35" s="547"/>
      <c r="EN35" s="547"/>
      <c r="EO35" s="547"/>
      <c r="EP35" s="547"/>
      <c r="EQ35" s="547"/>
      <c r="ER35" s="547"/>
      <c r="ES35" s="547"/>
      <c r="ET35" s="547"/>
      <c r="EU35" s="547"/>
      <c r="EV35" s="547"/>
      <c r="EW35" s="547"/>
      <c r="EX35" s="547"/>
      <c r="EY35" s="547"/>
      <c r="EZ35" s="547"/>
      <c r="FA35" s="547"/>
      <c r="FB35" s="547"/>
      <c r="FC35" s="547"/>
      <c r="FD35" s="547"/>
      <c r="FE35" s="547"/>
      <c r="FF35" s="547"/>
      <c r="FG35" s="547"/>
      <c r="FH35" s="547"/>
      <c r="FI35" s="547"/>
      <c r="FJ35" s="547"/>
      <c r="FK35" s="547"/>
      <c r="FL35" s="547"/>
      <c r="FM35" s="547"/>
      <c r="FN35" s="547"/>
      <c r="FO35" s="547"/>
      <c r="FP35" s="547"/>
      <c r="FQ35" s="547"/>
      <c r="FR35" s="547"/>
      <c r="FS35" s="547"/>
      <c r="FT35" s="547"/>
      <c r="FU35" s="547"/>
      <c r="FV35" s="547"/>
      <c r="FW35" s="547"/>
      <c r="FX35" s="547"/>
      <c r="FY35" s="547"/>
      <c r="FZ35" s="547"/>
      <c r="GA35" s="547"/>
      <c r="GB35" s="547"/>
      <c r="GC35" s="547"/>
      <c r="GD35" s="547"/>
      <c r="GE35" s="547"/>
      <c r="GF35" s="547"/>
      <c r="GG35" s="547"/>
      <c r="GH35" s="547"/>
      <c r="GI35" s="547"/>
      <c r="GJ35" s="547"/>
      <c r="GK35" s="547"/>
      <c r="GL35" s="547"/>
      <c r="GM35" s="547"/>
      <c r="GN35" s="547"/>
      <c r="GO35" s="547"/>
      <c r="GP35" s="547"/>
      <c r="GQ35" s="547"/>
      <c r="GR35" s="547"/>
      <c r="GS35" s="547"/>
      <c r="GT35" s="547"/>
      <c r="GU35" s="547"/>
      <c r="GV35" s="547"/>
      <c r="GW35" s="547"/>
      <c r="GX35" s="547"/>
      <c r="GY35" s="547"/>
      <c r="GZ35" s="547"/>
      <c r="HA35" s="547"/>
      <c r="HB35" s="547"/>
      <c r="HC35" s="547"/>
      <c r="HD35" s="547"/>
      <c r="HE35" s="547"/>
      <c r="HF35" s="547"/>
      <c r="HG35" s="547"/>
      <c r="HH35" s="547"/>
      <c r="HI35" s="547"/>
      <c r="HJ35" s="547"/>
      <c r="HK35" s="547"/>
      <c r="HL35" s="547"/>
      <c r="HM35" s="547"/>
      <c r="HN35" s="547"/>
      <c r="HO35" s="547"/>
      <c r="HP35" s="547"/>
      <c r="HQ35" s="547"/>
      <c r="HR35" s="547"/>
      <c r="HS35" s="547"/>
      <c r="HT35" s="547"/>
      <c r="HU35" s="547"/>
      <c r="HV35" s="547"/>
      <c r="HW35" s="547"/>
      <c r="HX35" s="547"/>
      <c r="HY35" s="547"/>
      <c r="HZ35" s="547"/>
      <c r="IA35" s="547"/>
      <c r="IB35" s="547"/>
      <c r="IC35" s="547"/>
      <c r="ID35" s="547"/>
      <c r="IE35" s="547"/>
      <c r="IF35" s="547"/>
      <c r="IG35" s="547"/>
      <c r="IH35" s="547"/>
      <c r="II35" s="547"/>
      <c r="IJ35" s="547"/>
      <c r="IK35" s="547"/>
      <c r="IL35" s="547"/>
      <c r="IM35" s="547"/>
      <c r="IN35" s="547"/>
      <c r="IO35" s="547"/>
      <c r="IP35" s="547"/>
      <c r="IQ35" s="547"/>
      <c r="IR35" s="547"/>
      <c r="IS35" s="547"/>
      <c r="IT35" s="547"/>
      <c r="IU35" s="547"/>
      <c r="IV35" s="547"/>
    </row>
    <row r="36" s="532" customFormat="1" customHeight="1" spans="1:256">
      <c r="A36" s="540" t="s">
        <v>81</v>
      </c>
      <c r="B36" s="846">
        <v>761631533</v>
      </c>
      <c r="C36" s="603" t="s">
        <v>82</v>
      </c>
      <c r="D36" s="615">
        <v>761821533</v>
      </c>
      <c r="E36" s="847" t="s">
        <v>82</v>
      </c>
      <c r="F36" s="615">
        <v>761821533</v>
      </c>
      <c r="G36" s="847" t="s">
        <v>82</v>
      </c>
      <c r="H36" s="615">
        <v>761821533</v>
      </c>
      <c r="I36" s="547"/>
      <c r="J36" s="547"/>
      <c r="K36" s="547"/>
      <c r="L36" s="547"/>
      <c r="M36" s="547"/>
      <c r="N36" s="547"/>
      <c r="O36" s="547"/>
      <c r="P36" s="547"/>
      <c r="Q36" s="547"/>
      <c r="R36" s="547"/>
      <c r="S36" s="547"/>
      <c r="T36" s="547"/>
      <c r="U36" s="547"/>
      <c r="V36" s="547"/>
      <c r="W36" s="547"/>
      <c r="X36" s="547"/>
      <c r="Y36" s="547"/>
      <c r="Z36" s="547"/>
      <c r="AA36" s="547"/>
      <c r="AB36" s="547"/>
      <c r="AC36" s="547"/>
      <c r="AD36" s="547"/>
      <c r="AE36" s="547"/>
      <c r="AF36" s="547"/>
      <c r="AG36" s="547"/>
      <c r="AH36" s="547"/>
      <c r="AI36" s="547"/>
      <c r="AJ36" s="547"/>
      <c r="AK36" s="547"/>
      <c r="AL36" s="547"/>
      <c r="AM36" s="547"/>
      <c r="AN36" s="547"/>
      <c r="AO36" s="547"/>
      <c r="AP36" s="547"/>
      <c r="AQ36" s="547"/>
      <c r="AR36" s="547"/>
      <c r="AS36" s="547"/>
      <c r="AT36" s="547"/>
      <c r="AU36" s="547"/>
      <c r="AV36" s="547"/>
      <c r="AW36" s="547"/>
      <c r="AX36" s="547"/>
      <c r="AY36" s="547"/>
      <c r="AZ36" s="547"/>
      <c r="BA36" s="547"/>
      <c r="BB36" s="547"/>
      <c r="BC36" s="547"/>
      <c r="BD36" s="547"/>
      <c r="BE36" s="547"/>
      <c r="BF36" s="547"/>
      <c r="BG36" s="547"/>
      <c r="BH36" s="547"/>
      <c r="BI36" s="547"/>
      <c r="BJ36" s="547"/>
      <c r="BK36" s="547"/>
      <c r="BL36" s="547"/>
      <c r="BM36" s="547"/>
      <c r="BN36" s="547"/>
      <c r="BO36" s="547"/>
      <c r="BP36" s="547"/>
      <c r="BQ36" s="547"/>
      <c r="BR36" s="547"/>
      <c r="BS36" s="547"/>
      <c r="BT36" s="547"/>
      <c r="BU36" s="547"/>
      <c r="BV36" s="547"/>
      <c r="BW36" s="547"/>
      <c r="BX36" s="547"/>
      <c r="BY36" s="547"/>
      <c r="BZ36" s="547"/>
      <c r="CA36" s="547"/>
      <c r="CB36" s="547"/>
      <c r="CC36" s="547"/>
      <c r="CD36" s="547"/>
      <c r="CE36" s="547"/>
      <c r="CF36" s="547"/>
      <c r="CG36" s="547"/>
      <c r="CH36" s="547"/>
      <c r="CI36" s="547"/>
      <c r="CJ36" s="547"/>
      <c r="CK36" s="547"/>
      <c r="CL36" s="547"/>
      <c r="CM36" s="547"/>
      <c r="CN36" s="547"/>
      <c r="CO36" s="547"/>
      <c r="CP36" s="547"/>
      <c r="CQ36" s="547"/>
      <c r="CR36" s="547"/>
      <c r="CS36" s="547"/>
      <c r="CT36" s="547"/>
      <c r="CU36" s="547"/>
      <c r="CV36" s="547"/>
      <c r="CW36" s="547"/>
      <c r="CX36" s="547"/>
      <c r="CY36" s="547"/>
      <c r="CZ36" s="547"/>
      <c r="DA36" s="547"/>
      <c r="DB36" s="547"/>
      <c r="DC36" s="547"/>
      <c r="DD36" s="547"/>
      <c r="DE36" s="547"/>
      <c r="DF36" s="547"/>
      <c r="DG36" s="547"/>
      <c r="DH36" s="547"/>
      <c r="DI36" s="547"/>
      <c r="DJ36" s="547"/>
      <c r="DK36" s="547"/>
      <c r="DL36" s="547"/>
      <c r="DM36" s="547"/>
      <c r="DN36" s="547"/>
      <c r="DO36" s="547"/>
      <c r="DP36" s="547"/>
      <c r="DQ36" s="547"/>
      <c r="DR36" s="547"/>
      <c r="DS36" s="547"/>
      <c r="DT36" s="547"/>
      <c r="DU36" s="547"/>
      <c r="DV36" s="547"/>
      <c r="DW36" s="547"/>
      <c r="DX36" s="547"/>
      <c r="DY36" s="547"/>
      <c r="DZ36" s="547"/>
      <c r="EA36" s="547"/>
      <c r="EB36" s="547"/>
      <c r="EC36" s="547"/>
      <c r="ED36" s="547"/>
      <c r="EE36" s="547"/>
      <c r="EF36" s="547"/>
      <c r="EG36" s="547"/>
      <c r="EH36" s="547"/>
      <c r="EI36" s="547"/>
      <c r="EJ36" s="547"/>
      <c r="EK36" s="547"/>
      <c r="EL36" s="547"/>
      <c r="EM36" s="547"/>
      <c r="EN36" s="547"/>
      <c r="EO36" s="547"/>
      <c r="EP36" s="547"/>
      <c r="EQ36" s="547"/>
      <c r="ER36" s="547"/>
      <c r="ES36" s="547"/>
      <c r="ET36" s="547"/>
      <c r="EU36" s="547"/>
      <c r="EV36" s="547"/>
      <c r="EW36" s="547"/>
      <c r="EX36" s="547"/>
      <c r="EY36" s="547"/>
      <c r="EZ36" s="547"/>
      <c r="FA36" s="547"/>
      <c r="FB36" s="547"/>
      <c r="FC36" s="547"/>
      <c r="FD36" s="547"/>
      <c r="FE36" s="547"/>
      <c r="FF36" s="547"/>
      <c r="FG36" s="547"/>
      <c r="FH36" s="547"/>
      <c r="FI36" s="547"/>
      <c r="FJ36" s="547"/>
      <c r="FK36" s="547"/>
      <c r="FL36" s="547"/>
      <c r="FM36" s="547"/>
      <c r="FN36" s="547"/>
      <c r="FO36" s="547"/>
      <c r="FP36" s="547"/>
      <c r="FQ36" s="547"/>
      <c r="FR36" s="547"/>
      <c r="FS36" s="547"/>
      <c r="FT36" s="547"/>
      <c r="FU36" s="547"/>
      <c r="FV36" s="547"/>
      <c r="FW36" s="547"/>
      <c r="FX36" s="547"/>
      <c r="FY36" s="547"/>
      <c r="FZ36" s="547"/>
      <c r="GA36" s="547"/>
      <c r="GB36" s="547"/>
      <c r="GC36" s="547"/>
      <c r="GD36" s="547"/>
      <c r="GE36" s="547"/>
      <c r="GF36" s="547"/>
      <c r="GG36" s="547"/>
      <c r="GH36" s="547"/>
      <c r="GI36" s="547"/>
      <c r="GJ36" s="547"/>
      <c r="GK36" s="547"/>
      <c r="GL36" s="547"/>
      <c r="GM36" s="547"/>
      <c r="GN36" s="547"/>
      <c r="GO36" s="547"/>
      <c r="GP36" s="547"/>
      <c r="GQ36" s="547"/>
      <c r="GR36" s="547"/>
      <c r="GS36" s="547"/>
      <c r="GT36" s="547"/>
      <c r="GU36" s="547"/>
      <c r="GV36" s="547"/>
      <c r="GW36" s="547"/>
      <c r="GX36" s="547"/>
      <c r="GY36" s="547"/>
      <c r="GZ36" s="547"/>
      <c r="HA36" s="547"/>
      <c r="HB36" s="547"/>
      <c r="HC36" s="547"/>
      <c r="HD36" s="547"/>
      <c r="HE36" s="547"/>
      <c r="HF36" s="547"/>
      <c r="HG36" s="547"/>
      <c r="HH36" s="547"/>
      <c r="HI36" s="547"/>
      <c r="HJ36" s="547"/>
      <c r="HK36" s="547"/>
      <c r="HL36" s="547"/>
      <c r="HM36" s="547"/>
      <c r="HN36" s="547"/>
      <c r="HO36" s="547"/>
      <c r="HP36" s="547"/>
      <c r="HQ36" s="547"/>
      <c r="HR36" s="547"/>
      <c r="HS36" s="547"/>
      <c r="HT36" s="547"/>
      <c r="HU36" s="547"/>
      <c r="HV36" s="547"/>
      <c r="HW36" s="547"/>
      <c r="HX36" s="547"/>
      <c r="HY36" s="547"/>
      <c r="HZ36" s="547"/>
      <c r="IA36" s="547"/>
      <c r="IB36" s="547"/>
      <c r="IC36" s="547"/>
      <c r="ID36" s="547"/>
      <c r="IE36" s="547"/>
      <c r="IF36" s="547"/>
      <c r="IG36" s="547"/>
      <c r="IH36" s="547"/>
      <c r="II36" s="547"/>
      <c r="IJ36" s="547"/>
      <c r="IK36" s="547"/>
      <c r="IL36" s="547"/>
      <c r="IM36" s="547"/>
      <c r="IN36" s="547"/>
      <c r="IO36" s="547"/>
      <c r="IP36" s="547"/>
      <c r="IQ36" s="547"/>
      <c r="IR36" s="547"/>
      <c r="IS36" s="547"/>
      <c r="IT36" s="547"/>
      <c r="IU36" s="547"/>
      <c r="IV36" s="547"/>
    </row>
    <row r="37" s="532" customFormat="1" customHeight="1" spans="1:256">
      <c r="A37" s="827" t="s">
        <v>83</v>
      </c>
      <c r="B37" s="832">
        <v>0</v>
      </c>
      <c r="C37" s="827"/>
      <c r="D37" s="833"/>
      <c r="E37" s="828" t="s">
        <v>84</v>
      </c>
      <c r="F37" s="833">
        <v>0</v>
      </c>
      <c r="G37" s="839"/>
      <c r="H37" s="840"/>
      <c r="I37" s="547"/>
      <c r="J37" s="547"/>
      <c r="K37" s="547"/>
      <c r="L37" s="547"/>
      <c r="M37" s="547"/>
      <c r="N37" s="547"/>
      <c r="O37" s="547"/>
      <c r="P37" s="547"/>
      <c r="Q37" s="547"/>
      <c r="R37" s="547"/>
      <c r="S37" s="547"/>
      <c r="T37" s="547"/>
      <c r="U37" s="547"/>
      <c r="V37" s="547"/>
      <c r="W37" s="547"/>
      <c r="X37" s="547"/>
      <c r="Y37" s="547"/>
      <c r="Z37" s="547"/>
      <c r="AA37" s="547"/>
      <c r="AB37" s="547"/>
      <c r="AC37" s="547"/>
      <c r="AD37" s="547"/>
      <c r="AE37" s="547"/>
      <c r="AF37" s="547"/>
      <c r="AG37" s="547"/>
      <c r="AH37" s="547"/>
      <c r="AI37" s="547"/>
      <c r="AJ37" s="547"/>
      <c r="AK37" s="547"/>
      <c r="AL37" s="547"/>
      <c r="AM37" s="547"/>
      <c r="AN37" s="547"/>
      <c r="AO37" s="547"/>
      <c r="AP37" s="547"/>
      <c r="AQ37" s="547"/>
      <c r="AR37" s="547"/>
      <c r="AS37" s="547"/>
      <c r="AT37" s="547"/>
      <c r="AU37" s="547"/>
      <c r="AV37" s="547"/>
      <c r="AW37" s="547"/>
      <c r="AX37" s="547"/>
      <c r="AY37" s="547"/>
      <c r="AZ37" s="547"/>
      <c r="BA37" s="547"/>
      <c r="BB37" s="547"/>
      <c r="BC37" s="547"/>
      <c r="BD37" s="547"/>
      <c r="BE37" s="547"/>
      <c r="BF37" s="547"/>
      <c r="BG37" s="547"/>
      <c r="BH37" s="547"/>
      <c r="BI37" s="547"/>
      <c r="BJ37" s="547"/>
      <c r="BK37" s="547"/>
      <c r="BL37" s="547"/>
      <c r="BM37" s="547"/>
      <c r="BN37" s="547"/>
      <c r="BO37" s="547"/>
      <c r="BP37" s="547"/>
      <c r="BQ37" s="547"/>
      <c r="BR37" s="547"/>
      <c r="BS37" s="547"/>
      <c r="BT37" s="547"/>
      <c r="BU37" s="547"/>
      <c r="BV37" s="547"/>
      <c r="BW37" s="547"/>
      <c r="BX37" s="547"/>
      <c r="BY37" s="547"/>
      <c r="BZ37" s="547"/>
      <c r="CA37" s="547"/>
      <c r="CB37" s="547"/>
      <c r="CC37" s="547"/>
      <c r="CD37" s="547"/>
      <c r="CE37" s="547"/>
      <c r="CF37" s="547"/>
      <c r="CG37" s="547"/>
      <c r="CH37" s="547"/>
      <c r="CI37" s="547"/>
      <c r="CJ37" s="547"/>
      <c r="CK37" s="547"/>
      <c r="CL37" s="547"/>
      <c r="CM37" s="547"/>
      <c r="CN37" s="547"/>
      <c r="CO37" s="547"/>
      <c r="CP37" s="547"/>
      <c r="CQ37" s="547"/>
      <c r="CR37" s="547"/>
      <c r="CS37" s="547"/>
      <c r="CT37" s="547"/>
      <c r="CU37" s="547"/>
      <c r="CV37" s="547"/>
      <c r="CW37" s="547"/>
      <c r="CX37" s="547"/>
      <c r="CY37" s="547"/>
      <c r="CZ37" s="547"/>
      <c r="DA37" s="547"/>
      <c r="DB37" s="547"/>
      <c r="DC37" s="547"/>
      <c r="DD37" s="547"/>
      <c r="DE37" s="547"/>
      <c r="DF37" s="547"/>
      <c r="DG37" s="547"/>
      <c r="DH37" s="547"/>
      <c r="DI37" s="547"/>
      <c r="DJ37" s="547"/>
      <c r="DK37" s="547"/>
      <c r="DL37" s="547"/>
      <c r="DM37" s="547"/>
      <c r="DN37" s="547"/>
      <c r="DO37" s="547"/>
      <c r="DP37" s="547"/>
      <c r="DQ37" s="547"/>
      <c r="DR37" s="547"/>
      <c r="DS37" s="547"/>
      <c r="DT37" s="547"/>
      <c r="DU37" s="547"/>
      <c r="DV37" s="547"/>
      <c r="DW37" s="547"/>
      <c r="DX37" s="547"/>
      <c r="DY37" s="547"/>
      <c r="DZ37" s="547"/>
      <c r="EA37" s="547"/>
      <c r="EB37" s="547"/>
      <c r="EC37" s="547"/>
      <c r="ED37" s="547"/>
      <c r="EE37" s="547"/>
      <c r="EF37" s="547"/>
      <c r="EG37" s="547"/>
      <c r="EH37" s="547"/>
      <c r="EI37" s="547"/>
      <c r="EJ37" s="547"/>
      <c r="EK37" s="547"/>
      <c r="EL37" s="547"/>
      <c r="EM37" s="547"/>
      <c r="EN37" s="547"/>
      <c r="EO37" s="547"/>
      <c r="EP37" s="547"/>
      <c r="EQ37" s="547"/>
      <c r="ER37" s="547"/>
      <c r="ES37" s="547"/>
      <c r="ET37" s="547"/>
      <c r="EU37" s="547"/>
      <c r="EV37" s="547"/>
      <c r="EW37" s="547"/>
      <c r="EX37" s="547"/>
      <c r="EY37" s="547"/>
      <c r="EZ37" s="547"/>
      <c r="FA37" s="547"/>
      <c r="FB37" s="547"/>
      <c r="FC37" s="547"/>
      <c r="FD37" s="547"/>
      <c r="FE37" s="547"/>
      <c r="FF37" s="547"/>
      <c r="FG37" s="547"/>
      <c r="FH37" s="547"/>
      <c r="FI37" s="547"/>
      <c r="FJ37" s="547"/>
      <c r="FK37" s="547"/>
      <c r="FL37" s="547"/>
      <c r="FM37" s="547"/>
      <c r="FN37" s="547"/>
      <c r="FO37" s="547"/>
      <c r="FP37" s="547"/>
      <c r="FQ37" s="547"/>
      <c r="FR37" s="547"/>
      <c r="FS37" s="547"/>
      <c r="FT37" s="547"/>
      <c r="FU37" s="547"/>
      <c r="FV37" s="547"/>
      <c r="FW37" s="547"/>
      <c r="FX37" s="547"/>
      <c r="FY37" s="547"/>
      <c r="FZ37" s="547"/>
      <c r="GA37" s="547"/>
      <c r="GB37" s="547"/>
      <c r="GC37" s="547"/>
      <c r="GD37" s="547"/>
      <c r="GE37" s="547"/>
      <c r="GF37" s="547"/>
      <c r="GG37" s="547"/>
      <c r="GH37" s="547"/>
      <c r="GI37" s="547"/>
      <c r="GJ37" s="547"/>
      <c r="GK37" s="547"/>
      <c r="GL37" s="547"/>
      <c r="GM37" s="547"/>
      <c r="GN37" s="547"/>
      <c r="GO37" s="547"/>
      <c r="GP37" s="547"/>
      <c r="GQ37" s="547"/>
      <c r="GR37" s="547"/>
      <c r="GS37" s="547"/>
      <c r="GT37" s="547"/>
      <c r="GU37" s="547"/>
      <c r="GV37" s="547"/>
      <c r="GW37" s="547"/>
      <c r="GX37" s="547"/>
      <c r="GY37" s="547"/>
      <c r="GZ37" s="547"/>
      <c r="HA37" s="547"/>
      <c r="HB37" s="547"/>
      <c r="HC37" s="547"/>
      <c r="HD37" s="547"/>
      <c r="HE37" s="547"/>
      <c r="HF37" s="547"/>
      <c r="HG37" s="547"/>
      <c r="HH37" s="547"/>
      <c r="HI37" s="547"/>
      <c r="HJ37" s="547"/>
      <c r="HK37" s="547"/>
      <c r="HL37" s="547"/>
      <c r="HM37" s="547"/>
      <c r="HN37" s="547"/>
      <c r="HO37" s="547"/>
      <c r="HP37" s="547"/>
      <c r="HQ37" s="547"/>
      <c r="HR37" s="547"/>
      <c r="HS37" s="547"/>
      <c r="HT37" s="547"/>
      <c r="HU37" s="547"/>
      <c r="HV37" s="547"/>
      <c r="HW37" s="547"/>
      <c r="HX37" s="547"/>
      <c r="HY37" s="547"/>
      <c r="HZ37" s="547"/>
      <c r="IA37" s="547"/>
      <c r="IB37" s="547"/>
      <c r="IC37" s="547"/>
      <c r="ID37" s="547"/>
      <c r="IE37" s="547"/>
      <c r="IF37" s="547"/>
      <c r="IG37" s="547"/>
      <c r="IH37" s="547"/>
      <c r="II37" s="547"/>
      <c r="IJ37" s="547"/>
      <c r="IK37" s="547"/>
      <c r="IL37" s="547"/>
      <c r="IM37" s="547"/>
      <c r="IN37" s="547"/>
      <c r="IO37" s="547"/>
      <c r="IP37" s="547"/>
      <c r="IQ37" s="547"/>
      <c r="IR37" s="547"/>
      <c r="IS37" s="547"/>
      <c r="IT37" s="547"/>
      <c r="IU37" s="547"/>
      <c r="IV37" s="547"/>
    </row>
    <row r="38" s="532" customFormat="1" customHeight="1" spans="1:256">
      <c r="A38" s="827" t="s">
        <v>85</v>
      </c>
      <c r="B38" s="846">
        <v>190000</v>
      </c>
      <c r="C38" s="827"/>
      <c r="D38" s="618"/>
      <c r="E38" s="848"/>
      <c r="F38" s="849"/>
      <c r="G38" s="848"/>
      <c r="H38" s="845"/>
      <c r="I38" s="547"/>
      <c r="J38" s="547"/>
      <c r="K38" s="547"/>
      <c r="L38" s="547"/>
      <c r="M38" s="547"/>
      <c r="N38" s="547"/>
      <c r="O38" s="547"/>
      <c r="P38" s="547"/>
      <c r="Q38" s="547"/>
      <c r="R38" s="547"/>
      <c r="S38" s="547"/>
      <c r="T38" s="547"/>
      <c r="U38" s="547"/>
      <c r="V38" s="547"/>
      <c r="W38" s="547"/>
      <c r="X38" s="547"/>
      <c r="Y38" s="547"/>
      <c r="Z38" s="547"/>
      <c r="AA38" s="547"/>
      <c r="AB38" s="547"/>
      <c r="AC38" s="547"/>
      <c r="AD38" s="547"/>
      <c r="AE38" s="547"/>
      <c r="AF38" s="547"/>
      <c r="AG38" s="547"/>
      <c r="AH38" s="547"/>
      <c r="AI38" s="547"/>
      <c r="AJ38" s="547"/>
      <c r="AK38" s="547"/>
      <c r="AL38" s="547"/>
      <c r="AM38" s="547"/>
      <c r="AN38" s="547"/>
      <c r="AO38" s="547"/>
      <c r="AP38" s="547"/>
      <c r="AQ38" s="547"/>
      <c r="AR38" s="547"/>
      <c r="AS38" s="547"/>
      <c r="AT38" s="547"/>
      <c r="AU38" s="547"/>
      <c r="AV38" s="547"/>
      <c r="AW38" s="547"/>
      <c r="AX38" s="547"/>
      <c r="AY38" s="547"/>
      <c r="AZ38" s="547"/>
      <c r="BA38" s="547"/>
      <c r="BB38" s="547"/>
      <c r="BC38" s="547"/>
      <c r="BD38" s="547"/>
      <c r="BE38" s="547"/>
      <c r="BF38" s="547"/>
      <c r="BG38" s="547"/>
      <c r="BH38" s="547"/>
      <c r="BI38" s="547"/>
      <c r="BJ38" s="547"/>
      <c r="BK38" s="547"/>
      <c r="BL38" s="547"/>
      <c r="BM38" s="547"/>
      <c r="BN38" s="547"/>
      <c r="BO38" s="547"/>
      <c r="BP38" s="547"/>
      <c r="BQ38" s="547"/>
      <c r="BR38" s="547"/>
      <c r="BS38" s="547"/>
      <c r="BT38" s="547"/>
      <c r="BU38" s="547"/>
      <c r="BV38" s="547"/>
      <c r="BW38" s="547"/>
      <c r="BX38" s="547"/>
      <c r="BY38" s="547"/>
      <c r="BZ38" s="547"/>
      <c r="CA38" s="547"/>
      <c r="CB38" s="547"/>
      <c r="CC38" s="547"/>
      <c r="CD38" s="547"/>
      <c r="CE38" s="547"/>
      <c r="CF38" s="547"/>
      <c r="CG38" s="547"/>
      <c r="CH38" s="547"/>
      <c r="CI38" s="547"/>
      <c r="CJ38" s="547"/>
      <c r="CK38" s="547"/>
      <c r="CL38" s="547"/>
      <c r="CM38" s="547"/>
      <c r="CN38" s="547"/>
      <c r="CO38" s="547"/>
      <c r="CP38" s="547"/>
      <c r="CQ38" s="547"/>
      <c r="CR38" s="547"/>
      <c r="CS38" s="547"/>
      <c r="CT38" s="547"/>
      <c r="CU38" s="547"/>
      <c r="CV38" s="547"/>
      <c r="CW38" s="547"/>
      <c r="CX38" s="547"/>
      <c r="CY38" s="547"/>
      <c r="CZ38" s="547"/>
      <c r="DA38" s="547"/>
      <c r="DB38" s="547"/>
      <c r="DC38" s="547"/>
      <c r="DD38" s="547"/>
      <c r="DE38" s="547"/>
      <c r="DF38" s="547"/>
      <c r="DG38" s="547"/>
      <c r="DH38" s="547"/>
      <c r="DI38" s="547"/>
      <c r="DJ38" s="547"/>
      <c r="DK38" s="547"/>
      <c r="DL38" s="547"/>
      <c r="DM38" s="547"/>
      <c r="DN38" s="547"/>
      <c r="DO38" s="547"/>
      <c r="DP38" s="547"/>
      <c r="DQ38" s="547"/>
      <c r="DR38" s="547"/>
      <c r="DS38" s="547"/>
      <c r="DT38" s="547"/>
      <c r="DU38" s="547"/>
      <c r="DV38" s="547"/>
      <c r="DW38" s="547"/>
      <c r="DX38" s="547"/>
      <c r="DY38" s="547"/>
      <c r="DZ38" s="547"/>
      <c r="EA38" s="547"/>
      <c r="EB38" s="547"/>
      <c r="EC38" s="547"/>
      <c r="ED38" s="547"/>
      <c r="EE38" s="547"/>
      <c r="EF38" s="547"/>
      <c r="EG38" s="547"/>
      <c r="EH38" s="547"/>
      <c r="EI38" s="547"/>
      <c r="EJ38" s="547"/>
      <c r="EK38" s="547"/>
      <c r="EL38" s="547"/>
      <c r="EM38" s="547"/>
      <c r="EN38" s="547"/>
      <c r="EO38" s="547"/>
      <c r="EP38" s="547"/>
      <c r="EQ38" s="547"/>
      <c r="ER38" s="547"/>
      <c r="ES38" s="547"/>
      <c r="ET38" s="547"/>
      <c r="EU38" s="547"/>
      <c r="EV38" s="547"/>
      <c r="EW38" s="547"/>
      <c r="EX38" s="547"/>
      <c r="EY38" s="547"/>
      <c r="EZ38" s="547"/>
      <c r="FA38" s="547"/>
      <c r="FB38" s="547"/>
      <c r="FC38" s="547"/>
      <c r="FD38" s="547"/>
      <c r="FE38" s="547"/>
      <c r="FF38" s="547"/>
      <c r="FG38" s="547"/>
      <c r="FH38" s="547"/>
      <c r="FI38" s="547"/>
      <c r="FJ38" s="547"/>
      <c r="FK38" s="547"/>
      <c r="FL38" s="547"/>
      <c r="FM38" s="547"/>
      <c r="FN38" s="547"/>
      <c r="FO38" s="547"/>
      <c r="FP38" s="547"/>
      <c r="FQ38" s="547"/>
      <c r="FR38" s="547"/>
      <c r="FS38" s="547"/>
      <c r="FT38" s="547"/>
      <c r="FU38" s="547"/>
      <c r="FV38" s="547"/>
      <c r="FW38" s="547"/>
      <c r="FX38" s="547"/>
      <c r="FY38" s="547"/>
      <c r="FZ38" s="547"/>
      <c r="GA38" s="547"/>
      <c r="GB38" s="547"/>
      <c r="GC38" s="547"/>
      <c r="GD38" s="547"/>
      <c r="GE38" s="547"/>
      <c r="GF38" s="547"/>
      <c r="GG38" s="547"/>
      <c r="GH38" s="547"/>
      <c r="GI38" s="547"/>
      <c r="GJ38" s="547"/>
      <c r="GK38" s="547"/>
      <c r="GL38" s="547"/>
      <c r="GM38" s="547"/>
      <c r="GN38" s="547"/>
      <c r="GO38" s="547"/>
      <c r="GP38" s="547"/>
      <c r="GQ38" s="547"/>
      <c r="GR38" s="547"/>
      <c r="GS38" s="547"/>
      <c r="GT38" s="547"/>
      <c r="GU38" s="547"/>
      <c r="GV38" s="547"/>
      <c r="GW38" s="547"/>
      <c r="GX38" s="547"/>
      <c r="GY38" s="547"/>
      <c r="GZ38" s="547"/>
      <c r="HA38" s="547"/>
      <c r="HB38" s="547"/>
      <c r="HC38" s="547"/>
      <c r="HD38" s="547"/>
      <c r="HE38" s="547"/>
      <c r="HF38" s="547"/>
      <c r="HG38" s="547"/>
      <c r="HH38" s="547"/>
      <c r="HI38" s="547"/>
      <c r="HJ38" s="547"/>
      <c r="HK38" s="547"/>
      <c r="HL38" s="547"/>
      <c r="HM38" s="547"/>
      <c r="HN38" s="547"/>
      <c r="HO38" s="547"/>
      <c r="HP38" s="547"/>
      <c r="HQ38" s="547"/>
      <c r="HR38" s="547"/>
      <c r="HS38" s="547"/>
      <c r="HT38" s="547"/>
      <c r="HU38" s="547"/>
      <c r="HV38" s="547"/>
      <c r="HW38" s="547"/>
      <c r="HX38" s="547"/>
      <c r="HY38" s="547"/>
      <c r="HZ38" s="547"/>
      <c r="IA38" s="547"/>
      <c r="IB38" s="547"/>
      <c r="IC38" s="547"/>
      <c r="ID38" s="547"/>
      <c r="IE38" s="547"/>
      <c r="IF38" s="547"/>
      <c r="IG38" s="547"/>
      <c r="IH38" s="547"/>
      <c r="II38" s="547"/>
      <c r="IJ38" s="547"/>
      <c r="IK38" s="547"/>
      <c r="IL38" s="547"/>
      <c r="IM38" s="547"/>
      <c r="IN38" s="547"/>
      <c r="IO38" s="547"/>
      <c r="IP38" s="547"/>
      <c r="IQ38" s="547"/>
      <c r="IR38" s="547"/>
      <c r="IS38" s="547"/>
      <c r="IT38" s="547"/>
      <c r="IU38" s="547"/>
      <c r="IV38" s="547"/>
    </row>
    <row r="39" s="532" customFormat="1" customHeight="1" spans="1:256">
      <c r="A39" s="540" t="s">
        <v>86</v>
      </c>
      <c r="B39" s="615">
        <v>761821533</v>
      </c>
      <c r="C39" s="603" t="s">
        <v>87</v>
      </c>
      <c r="D39" s="615">
        <v>761821533</v>
      </c>
      <c r="E39" s="847" t="s">
        <v>87</v>
      </c>
      <c r="F39" s="615">
        <v>761821533</v>
      </c>
      <c r="G39" s="847" t="s">
        <v>87</v>
      </c>
      <c r="H39" s="615">
        <v>761821533</v>
      </c>
      <c r="I39" s="547"/>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47"/>
      <c r="AL39" s="547"/>
      <c r="AM39" s="547"/>
      <c r="AN39" s="547"/>
      <c r="AO39" s="547"/>
      <c r="AP39" s="547"/>
      <c r="AQ39" s="547"/>
      <c r="AR39" s="547"/>
      <c r="AS39" s="547"/>
      <c r="AT39" s="547"/>
      <c r="AU39" s="547"/>
      <c r="AV39" s="547"/>
      <c r="AW39" s="547"/>
      <c r="AX39" s="547"/>
      <c r="AY39" s="547"/>
      <c r="AZ39" s="547"/>
      <c r="BA39" s="547"/>
      <c r="BB39" s="547"/>
      <c r="BC39" s="547"/>
      <c r="BD39" s="547"/>
      <c r="BE39" s="547"/>
      <c r="BF39" s="547"/>
      <c r="BG39" s="547"/>
      <c r="BH39" s="547"/>
      <c r="BI39" s="547"/>
      <c r="BJ39" s="547"/>
      <c r="BK39" s="547"/>
      <c r="BL39" s="547"/>
      <c r="BM39" s="547"/>
      <c r="BN39" s="547"/>
      <c r="BO39" s="547"/>
      <c r="BP39" s="547"/>
      <c r="BQ39" s="547"/>
      <c r="BR39" s="547"/>
      <c r="BS39" s="547"/>
      <c r="BT39" s="547"/>
      <c r="BU39" s="547"/>
      <c r="BV39" s="547"/>
      <c r="BW39" s="547"/>
      <c r="BX39" s="547"/>
      <c r="BY39" s="547"/>
      <c r="BZ39" s="547"/>
      <c r="CA39" s="547"/>
      <c r="CB39" s="547"/>
      <c r="CC39" s="547"/>
      <c r="CD39" s="547"/>
      <c r="CE39" s="547"/>
      <c r="CF39" s="547"/>
      <c r="CG39" s="547"/>
      <c r="CH39" s="547"/>
      <c r="CI39" s="547"/>
      <c r="CJ39" s="547"/>
      <c r="CK39" s="547"/>
      <c r="CL39" s="547"/>
      <c r="CM39" s="547"/>
      <c r="CN39" s="547"/>
      <c r="CO39" s="547"/>
      <c r="CP39" s="547"/>
      <c r="CQ39" s="547"/>
      <c r="CR39" s="547"/>
      <c r="CS39" s="547"/>
      <c r="CT39" s="547"/>
      <c r="CU39" s="547"/>
      <c r="CV39" s="547"/>
      <c r="CW39" s="547"/>
      <c r="CX39" s="547"/>
      <c r="CY39" s="547"/>
      <c r="CZ39" s="547"/>
      <c r="DA39" s="547"/>
      <c r="DB39" s="547"/>
      <c r="DC39" s="547"/>
      <c r="DD39" s="547"/>
      <c r="DE39" s="547"/>
      <c r="DF39" s="547"/>
      <c r="DG39" s="547"/>
      <c r="DH39" s="547"/>
      <c r="DI39" s="547"/>
      <c r="DJ39" s="547"/>
      <c r="DK39" s="547"/>
      <c r="DL39" s="547"/>
      <c r="DM39" s="547"/>
      <c r="DN39" s="547"/>
      <c r="DO39" s="547"/>
      <c r="DP39" s="547"/>
      <c r="DQ39" s="547"/>
      <c r="DR39" s="547"/>
      <c r="DS39" s="547"/>
      <c r="DT39" s="547"/>
      <c r="DU39" s="547"/>
      <c r="DV39" s="547"/>
      <c r="DW39" s="547"/>
      <c r="DX39" s="547"/>
      <c r="DY39" s="547"/>
      <c r="DZ39" s="547"/>
      <c r="EA39" s="547"/>
      <c r="EB39" s="547"/>
      <c r="EC39" s="547"/>
      <c r="ED39" s="547"/>
      <c r="EE39" s="547"/>
      <c r="EF39" s="547"/>
      <c r="EG39" s="547"/>
      <c r="EH39" s="547"/>
      <c r="EI39" s="547"/>
      <c r="EJ39" s="547"/>
      <c r="EK39" s="547"/>
      <c r="EL39" s="547"/>
      <c r="EM39" s="547"/>
      <c r="EN39" s="547"/>
      <c r="EO39" s="547"/>
      <c r="EP39" s="547"/>
      <c r="EQ39" s="547"/>
      <c r="ER39" s="547"/>
      <c r="ES39" s="547"/>
      <c r="ET39" s="547"/>
      <c r="EU39" s="547"/>
      <c r="EV39" s="547"/>
      <c r="EW39" s="547"/>
      <c r="EX39" s="547"/>
      <c r="EY39" s="547"/>
      <c r="EZ39" s="547"/>
      <c r="FA39" s="547"/>
      <c r="FB39" s="547"/>
      <c r="FC39" s="547"/>
      <c r="FD39" s="547"/>
      <c r="FE39" s="547"/>
      <c r="FF39" s="547"/>
      <c r="FG39" s="547"/>
      <c r="FH39" s="547"/>
      <c r="FI39" s="547"/>
      <c r="FJ39" s="547"/>
      <c r="FK39" s="547"/>
      <c r="FL39" s="547"/>
      <c r="FM39" s="547"/>
      <c r="FN39" s="547"/>
      <c r="FO39" s="547"/>
      <c r="FP39" s="547"/>
      <c r="FQ39" s="547"/>
      <c r="FR39" s="547"/>
      <c r="FS39" s="547"/>
      <c r="FT39" s="547"/>
      <c r="FU39" s="547"/>
      <c r="FV39" s="547"/>
      <c r="FW39" s="547"/>
      <c r="FX39" s="547"/>
      <c r="FY39" s="547"/>
      <c r="FZ39" s="547"/>
      <c r="GA39" s="547"/>
      <c r="GB39" s="547"/>
      <c r="GC39" s="547"/>
      <c r="GD39" s="547"/>
      <c r="GE39" s="547"/>
      <c r="GF39" s="547"/>
      <c r="GG39" s="547"/>
      <c r="GH39" s="547"/>
      <c r="GI39" s="547"/>
      <c r="GJ39" s="547"/>
      <c r="GK39" s="547"/>
      <c r="GL39" s="547"/>
      <c r="GM39" s="547"/>
      <c r="GN39" s="547"/>
      <c r="GO39" s="547"/>
      <c r="GP39" s="547"/>
      <c r="GQ39" s="547"/>
      <c r="GR39" s="547"/>
      <c r="GS39" s="547"/>
      <c r="GT39" s="547"/>
      <c r="GU39" s="547"/>
      <c r="GV39" s="547"/>
      <c r="GW39" s="547"/>
      <c r="GX39" s="547"/>
      <c r="GY39" s="547"/>
      <c r="GZ39" s="547"/>
      <c r="HA39" s="547"/>
      <c r="HB39" s="547"/>
      <c r="HC39" s="547"/>
      <c r="HD39" s="547"/>
      <c r="HE39" s="547"/>
      <c r="HF39" s="547"/>
      <c r="HG39" s="547"/>
      <c r="HH39" s="547"/>
      <c r="HI39" s="547"/>
      <c r="HJ39" s="547"/>
      <c r="HK39" s="547"/>
      <c r="HL39" s="547"/>
      <c r="HM39" s="547"/>
      <c r="HN39" s="547"/>
      <c r="HO39" s="547"/>
      <c r="HP39" s="547"/>
      <c r="HQ39" s="547"/>
      <c r="HR39" s="547"/>
      <c r="HS39" s="547"/>
      <c r="HT39" s="547"/>
      <c r="HU39" s="547"/>
      <c r="HV39" s="547"/>
      <c r="HW39" s="547"/>
      <c r="HX39" s="547"/>
      <c r="HY39" s="547"/>
      <c r="HZ39" s="547"/>
      <c r="IA39" s="547"/>
      <c r="IB39" s="547"/>
      <c r="IC39" s="547"/>
      <c r="ID39" s="547"/>
      <c r="IE39" s="547"/>
      <c r="IF39" s="547"/>
      <c r="IG39" s="547"/>
      <c r="IH39" s="547"/>
      <c r="II39" s="547"/>
      <c r="IJ39" s="547"/>
      <c r="IK39" s="547"/>
      <c r="IL39" s="547"/>
      <c r="IM39" s="547"/>
      <c r="IN39" s="547"/>
      <c r="IO39" s="547"/>
      <c r="IP39" s="547"/>
      <c r="IQ39" s="547"/>
      <c r="IR39" s="547"/>
      <c r="IS39" s="547"/>
      <c r="IT39" s="547"/>
      <c r="IU39" s="547"/>
      <c r="IV39" s="547"/>
    </row>
    <row r="40" customHeight="1" spans="1:256">
      <c r="A40" s="547"/>
      <c r="B40" s="547"/>
      <c r="C40" s="547"/>
      <c r="D40" s="547"/>
      <c r="E40" s="547"/>
      <c r="F40" s="547"/>
      <c r="G40" s="547"/>
      <c r="H40" s="547"/>
      <c r="I40" s="547"/>
      <c r="J40" s="547"/>
      <c r="K40" s="547"/>
      <c r="L40" s="547"/>
      <c r="M40" s="547"/>
      <c r="N40" s="547"/>
      <c r="O40" s="547"/>
      <c r="P40" s="547"/>
      <c r="Q40" s="547"/>
      <c r="R40" s="547"/>
      <c r="S40" s="547"/>
      <c r="T40" s="547"/>
      <c r="U40" s="547"/>
      <c r="V40" s="547"/>
      <c r="W40" s="547"/>
      <c r="X40" s="547"/>
      <c r="Y40" s="547"/>
      <c r="Z40" s="547"/>
      <c r="AA40" s="547"/>
      <c r="AB40" s="547"/>
      <c r="AC40" s="547"/>
      <c r="AD40" s="547"/>
      <c r="AE40" s="547"/>
      <c r="AF40" s="547"/>
      <c r="AG40" s="547"/>
      <c r="AH40" s="547"/>
      <c r="AI40" s="547"/>
      <c r="AJ40" s="547"/>
      <c r="AK40" s="547"/>
      <c r="AL40" s="547"/>
      <c r="AM40" s="547"/>
      <c r="AN40" s="547"/>
      <c r="AO40" s="547"/>
      <c r="AP40" s="547"/>
      <c r="AQ40" s="547"/>
      <c r="AR40" s="547"/>
      <c r="AS40" s="547"/>
      <c r="AT40" s="547"/>
      <c r="AU40" s="547"/>
      <c r="AV40" s="547"/>
      <c r="AW40" s="547"/>
      <c r="AX40" s="547"/>
      <c r="AY40" s="547"/>
      <c r="AZ40" s="547"/>
      <c r="BA40" s="547"/>
      <c r="BB40" s="547"/>
      <c r="BC40" s="547"/>
      <c r="BD40" s="547"/>
      <c r="BE40" s="547"/>
      <c r="BF40" s="547"/>
      <c r="BG40" s="547"/>
      <c r="BH40" s="547"/>
      <c r="BI40" s="547"/>
      <c r="BJ40" s="547"/>
      <c r="BK40" s="547"/>
      <c r="BL40" s="547"/>
      <c r="BM40" s="547"/>
      <c r="BN40" s="547"/>
      <c r="BO40" s="547"/>
      <c r="BP40" s="547"/>
      <c r="BQ40" s="547"/>
      <c r="BR40" s="547"/>
      <c r="BS40" s="547"/>
      <c r="BT40" s="547"/>
      <c r="BU40" s="547"/>
      <c r="BV40" s="547"/>
      <c r="BW40" s="547"/>
      <c r="BX40" s="547"/>
      <c r="BY40" s="547"/>
      <c r="BZ40" s="547"/>
      <c r="CA40" s="547"/>
      <c r="CB40" s="547"/>
      <c r="CC40" s="547"/>
      <c r="CD40" s="547"/>
      <c r="CE40" s="547"/>
      <c r="CF40" s="547"/>
      <c r="CG40" s="547"/>
      <c r="CH40" s="547"/>
      <c r="CI40" s="547"/>
      <c r="CJ40" s="547"/>
      <c r="CK40" s="547"/>
      <c r="CL40" s="547"/>
      <c r="CM40" s="547"/>
      <c r="CN40" s="547"/>
      <c r="CO40" s="547"/>
      <c r="CP40" s="547"/>
      <c r="CQ40" s="547"/>
      <c r="CR40" s="547"/>
      <c r="CS40" s="547"/>
      <c r="CT40" s="547"/>
      <c r="CU40" s="547"/>
      <c r="CV40" s="547"/>
      <c r="CW40" s="547"/>
      <c r="CX40" s="547"/>
      <c r="CY40" s="547"/>
      <c r="CZ40" s="547"/>
      <c r="DA40" s="547"/>
      <c r="DB40" s="547"/>
      <c r="DC40" s="547"/>
      <c r="DD40" s="547"/>
      <c r="DE40" s="547"/>
      <c r="DF40" s="547"/>
      <c r="DG40" s="547"/>
      <c r="DH40" s="547"/>
      <c r="DI40" s="547"/>
      <c r="DJ40" s="547"/>
      <c r="DK40" s="547"/>
      <c r="DL40" s="547"/>
      <c r="DM40" s="547"/>
      <c r="DN40" s="547"/>
      <c r="DO40" s="547"/>
      <c r="DP40" s="547"/>
      <c r="DQ40" s="547"/>
      <c r="DR40" s="547"/>
      <c r="DS40" s="547"/>
      <c r="DT40" s="547"/>
      <c r="DU40" s="547"/>
      <c r="DV40" s="547"/>
      <c r="DW40" s="547"/>
      <c r="DX40" s="547"/>
      <c r="DY40" s="547"/>
      <c r="DZ40" s="547"/>
      <c r="EA40" s="547"/>
      <c r="EB40" s="547"/>
      <c r="EC40" s="547"/>
      <c r="ED40" s="547"/>
      <c r="EE40" s="547"/>
      <c r="EF40" s="547"/>
      <c r="EG40" s="547"/>
      <c r="EH40" s="547"/>
      <c r="EI40" s="547"/>
      <c r="EJ40" s="547"/>
      <c r="EK40" s="547"/>
      <c r="EL40" s="547"/>
      <c r="EM40" s="547"/>
      <c r="EN40" s="547"/>
      <c r="EO40" s="547"/>
      <c r="EP40" s="547"/>
      <c r="EQ40" s="547"/>
      <c r="ER40" s="547"/>
      <c r="ES40" s="547"/>
      <c r="ET40" s="547"/>
      <c r="EU40" s="547"/>
      <c r="EV40" s="547"/>
      <c r="EW40" s="547"/>
      <c r="EX40" s="547"/>
      <c r="EY40" s="547"/>
      <c r="EZ40" s="547"/>
      <c r="FA40" s="547"/>
      <c r="FB40" s="547"/>
      <c r="FC40" s="547"/>
      <c r="FD40" s="547"/>
      <c r="FE40" s="547"/>
      <c r="FF40" s="547"/>
      <c r="FG40" s="547"/>
      <c r="FH40" s="547"/>
      <c r="FI40" s="547"/>
      <c r="FJ40" s="547"/>
      <c r="FK40" s="547"/>
      <c r="FL40" s="547"/>
      <c r="FM40" s="547"/>
      <c r="FN40" s="547"/>
      <c r="FO40" s="547"/>
      <c r="FP40" s="547"/>
      <c r="FQ40" s="547"/>
      <c r="FR40" s="547"/>
      <c r="FS40" s="547"/>
      <c r="FT40" s="547"/>
      <c r="FU40" s="547"/>
      <c r="FV40" s="547"/>
      <c r="FW40" s="547"/>
      <c r="FX40" s="547"/>
      <c r="FY40" s="547"/>
      <c r="FZ40" s="547"/>
      <c r="GA40" s="547"/>
      <c r="GB40" s="547"/>
      <c r="GC40" s="547"/>
      <c r="GD40" s="547"/>
      <c r="GE40" s="547"/>
      <c r="GF40" s="547"/>
      <c r="GG40" s="547"/>
      <c r="GH40" s="547"/>
      <c r="GI40" s="547"/>
      <c r="GJ40" s="547"/>
      <c r="GK40" s="547"/>
      <c r="GL40" s="547"/>
      <c r="GM40" s="547"/>
      <c r="GN40" s="547"/>
      <c r="GO40" s="547"/>
      <c r="GP40" s="547"/>
      <c r="GQ40" s="547"/>
      <c r="GR40" s="547"/>
      <c r="GS40" s="547"/>
      <c r="GT40" s="547"/>
      <c r="GU40" s="547"/>
      <c r="GV40" s="547"/>
      <c r="GW40" s="547"/>
      <c r="GX40" s="547"/>
      <c r="GY40" s="547"/>
      <c r="GZ40" s="547"/>
      <c r="HA40" s="547"/>
      <c r="HB40" s="547"/>
      <c r="HC40" s="547"/>
      <c r="HD40" s="547"/>
      <c r="HE40" s="547"/>
      <c r="HF40" s="547"/>
      <c r="HG40" s="547"/>
      <c r="HH40" s="547"/>
      <c r="HI40" s="547"/>
      <c r="HJ40" s="547"/>
      <c r="HK40" s="547"/>
      <c r="HL40" s="547"/>
      <c r="HM40" s="547"/>
      <c r="HN40" s="547"/>
      <c r="HO40" s="547"/>
      <c r="HP40" s="547"/>
      <c r="HQ40" s="547"/>
      <c r="HR40" s="547"/>
      <c r="HS40" s="547"/>
      <c r="HT40" s="547"/>
      <c r="HU40" s="547"/>
      <c r="HV40" s="547"/>
      <c r="HW40" s="547"/>
      <c r="HX40" s="547"/>
      <c r="HY40" s="547"/>
      <c r="HZ40" s="547"/>
      <c r="IA40" s="547"/>
      <c r="IB40" s="547"/>
      <c r="IC40" s="547"/>
      <c r="ID40" s="547"/>
      <c r="IE40" s="547"/>
      <c r="IF40" s="547"/>
      <c r="IG40" s="547"/>
      <c r="IH40" s="547"/>
      <c r="II40" s="547"/>
      <c r="IJ40" s="547"/>
      <c r="IK40" s="547"/>
      <c r="IL40" s="547"/>
      <c r="IM40" s="547"/>
      <c r="IN40" s="547"/>
      <c r="IO40" s="547"/>
      <c r="IP40" s="547"/>
      <c r="IQ40" s="547"/>
      <c r="IR40" s="547"/>
      <c r="IS40" s="547"/>
      <c r="IT40" s="547"/>
      <c r="IU40" s="547"/>
      <c r="IV40" s="547"/>
    </row>
    <row r="41" customHeight="1" spans="1:256">
      <c r="A41" s="547"/>
      <c r="B41" s="547"/>
      <c r="C41" s="547"/>
      <c r="D41" s="547"/>
      <c r="E41" s="547"/>
      <c r="F41" s="547"/>
      <c r="G41" s="547"/>
      <c r="H41" s="547"/>
      <c r="I41" s="547"/>
      <c r="J41" s="547"/>
      <c r="K41" s="547"/>
      <c r="L41" s="547"/>
      <c r="M41" s="547"/>
      <c r="N41" s="547"/>
      <c r="O41" s="547"/>
      <c r="P41" s="547"/>
      <c r="Q41" s="547"/>
      <c r="R41" s="547"/>
      <c r="S41" s="547"/>
      <c r="T41" s="547"/>
      <c r="U41" s="547"/>
      <c r="V41" s="547"/>
      <c r="W41" s="547"/>
      <c r="X41" s="547"/>
      <c r="Y41" s="547"/>
      <c r="Z41" s="547"/>
      <c r="AA41" s="547"/>
      <c r="AB41" s="547"/>
      <c r="AC41" s="547"/>
      <c r="AD41" s="547"/>
      <c r="AE41" s="547"/>
      <c r="AF41" s="547"/>
      <c r="AG41" s="547"/>
      <c r="AH41" s="547"/>
      <c r="AI41" s="547"/>
      <c r="AJ41" s="547"/>
      <c r="AK41" s="547"/>
      <c r="AL41" s="547"/>
      <c r="AM41" s="547"/>
      <c r="AN41" s="547"/>
      <c r="AO41" s="547"/>
      <c r="AP41" s="547"/>
      <c r="AQ41" s="547"/>
      <c r="AR41" s="547"/>
      <c r="AS41" s="547"/>
      <c r="AT41" s="547"/>
      <c r="AU41" s="547"/>
      <c r="AV41" s="547"/>
      <c r="AW41" s="547"/>
      <c r="AX41" s="547"/>
      <c r="AY41" s="547"/>
      <c r="AZ41" s="547"/>
      <c r="BA41" s="547"/>
      <c r="BB41" s="547"/>
      <c r="BC41" s="547"/>
      <c r="BD41" s="547"/>
      <c r="BE41" s="547"/>
      <c r="BF41" s="547"/>
      <c r="BG41" s="547"/>
      <c r="BH41" s="547"/>
      <c r="BI41" s="547"/>
      <c r="BJ41" s="547"/>
      <c r="BK41" s="547"/>
      <c r="BL41" s="547"/>
      <c r="BM41" s="547"/>
      <c r="BN41" s="547"/>
      <c r="BO41" s="547"/>
      <c r="BP41" s="547"/>
      <c r="BQ41" s="547"/>
      <c r="BR41" s="547"/>
      <c r="BS41" s="547"/>
      <c r="BT41" s="547"/>
      <c r="BU41" s="547"/>
      <c r="BV41" s="547"/>
      <c r="BW41" s="547"/>
      <c r="BX41" s="547"/>
      <c r="BY41" s="547"/>
      <c r="BZ41" s="547"/>
      <c r="CA41" s="547"/>
      <c r="CB41" s="547"/>
      <c r="CC41" s="547"/>
      <c r="CD41" s="547"/>
      <c r="CE41" s="547"/>
      <c r="CF41" s="547"/>
      <c r="CG41" s="547"/>
      <c r="CH41" s="547"/>
      <c r="CI41" s="547"/>
      <c r="CJ41" s="547"/>
      <c r="CK41" s="547"/>
      <c r="CL41" s="547"/>
      <c r="CM41" s="547"/>
      <c r="CN41" s="547"/>
      <c r="CO41" s="547"/>
      <c r="CP41" s="547"/>
      <c r="CQ41" s="547"/>
      <c r="CR41" s="547"/>
      <c r="CS41" s="547"/>
      <c r="CT41" s="547"/>
      <c r="CU41" s="547"/>
      <c r="CV41" s="547"/>
      <c r="CW41" s="547"/>
      <c r="CX41" s="547"/>
      <c r="CY41" s="547"/>
      <c r="CZ41" s="547"/>
      <c r="DA41" s="547"/>
      <c r="DB41" s="547"/>
      <c r="DC41" s="547"/>
      <c r="DD41" s="547"/>
      <c r="DE41" s="547"/>
      <c r="DF41" s="547"/>
      <c r="DG41" s="547"/>
      <c r="DH41" s="547"/>
      <c r="DI41" s="547"/>
      <c r="DJ41" s="547"/>
      <c r="DK41" s="547"/>
      <c r="DL41" s="547"/>
      <c r="DM41" s="547"/>
      <c r="DN41" s="547"/>
      <c r="DO41" s="547"/>
      <c r="DP41" s="547"/>
      <c r="DQ41" s="547"/>
      <c r="DR41" s="547"/>
      <c r="DS41" s="547"/>
      <c r="DT41" s="547"/>
      <c r="DU41" s="547"/>
      <c r="DV41" s="547"/>
      <c r="DW41" s="547"/>
      <c r="DX41" s="547"/>
      <c r="DY41" s="547"/>
      <c r="DZ41" s="547"/>
      <c r="EA41" s="547"/>
      <c r="EB41" s="547"/>
      <c r="EC41" s="547"/>
      <c r="ED41" s="547"/>
      <c r="EE41" s="547"/>
      <c r="EF41" s="547"/>
      <c r="EG41" s="547"/>
      <c r="EH41" s="547"/>
      <c r="EI41" s="547"/>
      <c r="EJ41" s="547"/>
      <c r="EK41" s="547"/>
      <c r="EL41" s="547"/>
      <c r="EM41" s="547"/>
      <c r="EN41" s="547"/>
      <c r="EO41" s="547"/>
      <c r="EP41" s="547"/>
      <c r="EQ41" s="547"/>
      <c r="ER41" s="547"/>
      <c r="ES41" s="547"/>
      <c r="ET41" s="547"/>
      <c r="EU41" s="547"/>
      <c r="EV41" s="547"/>
      <c r="EW41" s="547"/>
      <c r="EX41" s="547"/>
      <c r="EY41" s="547"/>
      <c r="EZ41" s="547"/>
      <c r="FA41" s="547"/>
      <c r="FB41" s="547"/>
      <c r="FC41" s="547"/>
      <c r="FD41" s="547"/>
      <c r="FE41" s="547"/>
      <c r="FF41" s="547"/>
      <c r="FG41" s="547"/>
      <c r="FH41" s="547"/>
      <c r="FI41" s="547"/>
      <c r="FJ41" s="547"/>
      <c r="FK41" s="547"/>
      <c r="FL41" s="547"/>
      <c r="FM41" s="547"/>
      <c r="FN41" s="547"/>
      <c r="FO41" s="547"/>
      <c r="FP41" s="547"/>
      <c r="FQ41" s="547"/>
      <c r="FR41" s="547"/>
      <c r="FS41" s="547"/>
      <c r="FT41" s="547"/>
      <c r="FU41" s="547"/>
      <c r="FV41" s="547"/>
      <c r="FW41" s="547"/>
      <c r="FX41" s="547"/>
      <c r="FY41" s="547"/>
      <c r="FZ41" s="547"/>
      <c r="GA41" s="547"/>
      <c r="GB41" s="547"/>
      <c r="GC41" s="547"/>
      <c r="GD41" s="547"/>
      <c r="GE41" s="547"/>
      <c r="GF41" s="547"/>
      <c r="GG41" s="547"/>
      <c r="GH41" s="547"/>
      <c r="GI41" s="547"/>
      <c r="GJ41" s="547"/>
      <c r="GK41" s="547"/>
      <c r="GL41" s="547"/>
      <c r="GM41" s="547"/>
      <c r="GN41" s="547"/>
      <c r="GO41" s="547"/>
      <c r="GP41" s="547"/>
      <c r="GQ41" s="547"/>
      <c r="GR41" s="547"/>
      <c r="GS41" s="547"/>
      <c r="GT41" s="547"/>
      <c r="GU41" s="547"/>
      <c r="GV41" s="547"/>
      <c r="GW41" s="547"/>
      <c r="GX41" s="547"/>
      <c r="GY41" s="547"/>
      <c r="GZ41" s="547"/>
      <c r="HA41" s="547"/>
      <c r="HB41" s="547"/>
      <c r="HC41" s="547"/>
      <c r="HD41" s="547"/>
      <c r="HE41" s="547"/>
      <c r="HF41" s="547"/>
      <c r="HG41" s="547"/>
      <c r="HH41" s="547"/>
      <c r="HI41" s="547"/>
      <c r="HJ41" s="547"/>
      <c r="HK41" s="547"/>
      <c r="HL41" s="547"/>
      <c r="HM41" s="547"/>
      <c r="HN41" s="547"/>
      <c r="HO41" s="547"/>
      <c r="HP41" s="547"/>
      <c r="HQ41" s="547"/>
      <c r="HR41" s="547"/>
      <c r="HS41" s="547"/>
      <c r="HT41" s="547"/>
      <c r="HU41" s="547"/>
      <c r="HV41" s="547"/>
      <c r="HW41" s="547"/>
      <c r="HX41" s="547"/>
      <c r="HY41" s="547"/>
      <c r="HZ41" s="547"/>
      <c r="IA41" s="547"/>
      <c r="IB41" s="547"/>
      <c r="IC41" s="547"/>
      <c r="ID41" s="547"/>
      <c r="IE41" s="547"/>
      <c r="IF41" s="547"/>
      <c r="IG41" s="547"/>
      <c r="IH41" s="547"/>
      <c r="II41" s="547"/>
      <c r="IJ41" s="547"/>
      <c r="IK41" s="547"/>
      <c r="IL41" s="547"/>
      <c r="IM41" s="547"/>
      <c r="IN41" s="547"/>
      <c r="IO41" s="547"/>
      <c r="IP41" s="547"/>
      <c r="IQ41" s="547"/>
      <c r="IR41" s="547"/>
      <c r="IS41" s="547"/>
      <c r="IT41" s="547"/>
      <c r="IU41" s="547"/>
      <c r="IV41" s="547"/>
    </row>
    <row r="42" customHeight="1" spans="1:256">
      <c r="A42" s="547"/>
      <c r="B42" s="547"/>
      <c r="C42" s="547"/>
      <c r="D42" s="547"/>
      <c r="E42" s="547"/>
      <c r="F42" s="547"/>
      <c r="G42" s="547"/>
      <c r="H42" s="547"/>
      <c r="I42" s="547"/>
      <c r="J42" s="547"/>
      <c r="K42" s="547"/>
      <c r="L42" s="547"/>
      <c r="M42" s="547"/>
      <c r="N42" s="547"/>
      <c r="O42" s="547"/>
      <c r="P42" s="547"/>
      <c r="Q42" s="547"/>
      <c r="R42" s="547"/>
      <c r="S42" s="547"/>
      <c r="T42" s="547"/>
      <c r="U42" s="547"/>
      <c r="V42" s="547"/>
      <c r="W42" s="547"/>
      <c r="X42" s="547"/>
      <c r="Y42" s="547"/>
      <c r="Z42" s="547"/>
      <c r="AA42" s="547"/>
      <c r="AB42" s="547"/>
      <c r="AC42" s="547"/>
      <c r="AD42" s="547"/>
      <c r="AE42" s="547"/>
      <c r="AF42" s="547"/>
      <c r="AG42" s="547"/>
      <c r="AH42" s="547"/>
      <c r="AI42" s="547"/>
      <c r="AJ42" s="547"/>
      <c r="AK42" s="547"/>
      <c r="AL42" s="547"/>
      <c r="AM42" s="547"/>
      <c r="AN42" s="547"/>
      <c r="AO42" s="547"/>
      <c r="AP42" s="547"/>
      <c r="AQ42" s="547"/>
      <c r="AR42" s="547"/>
      <c r="AS42" s="547"/>
      <c r="AT42" s="547"/>
      <c r="AU42" s="547"/>
      <c r="AV42" s="547"/>
      <c r="AW42" s="547"/>
      <c r="AX42" s="547"/>
      <c r="AY42" s="547"/>
      <c r="AZ42" s="547"/>
      <c r="BA42" s="547"/>
      <c r="BB42" s="547"/>
      <c r="BC42" s="547"/>
      <c r="BD42" s="547"/>
      <c r="BE42" s="547"/>
      <c r="BF42" s="547"/>
      <c r="BG42" s="547"/>
      <c r="BH42" s="547"/>
      <c r="BI42" s="547"/>
      <c r="BJ42" s="547"/>
      <c r="BK42" s="547"/>
      <c r="BL42" s="547"/>
      <c r="BM42" s="547"/>
      <c r="BN42" s="547"/>
      <c r="BO42" s="547"/>
      <c r="BP42" s="547"/>
      <c r="BQ42" s="547"/>
      <c r="BR42" s="547"/>
      <c r="BS42" s="547"/>
      <c r="BT42" s="547"/>
      <c r="BU42" s="547"/>
      <c r="BV42" s="547"/>
      <c r="BW42" s="547"/>
      <c r="BX42" s="547"/>
      <c r="BY42" s="547"/>
      <c r="BZ42" s="547"/>
      <c r="CA42" s="547"/>
      <c r="CB42" s="547"/>
      <c r="CC42" s="547"/>
      <c r="CD42" s="547"/>
      <c r="CE42" s="547"/>
      <c r="CF42" s="547"/>
      <c r="CG42" s="547"/>
      <c r="CH42" s="547"/>
      <c r="CI42" s="547"/>
      <c r="CJ42" s="547"/>
      <c r="CK42" s="547"/>
      <c r="CL42" s="547"/>
      <c r="CM42" s="547"/>
      <c r="CN42" s="547"/>
      <c r="CO42" s="547"/>
      <c r="CP42" s="547"/>
      <c r="CQ42" s="547"/>
      <c r="CR42" s="547"/>
      <c r="CS42" s="547"/>
      <c r="CT42" s="547"/>
      <c r="CU42" s="547"/>
      <c r="CV42" s="547"/>
      <c r="CW42" s="547"/>
      <c r="CX42" s="547"/>
      <c r="CY42" s="547"/>
      <c r="CZ42" s="547"/>
      <c r="DA42" s="547"/>
      <c r="DB42" s="547"/>
      <c r="DC42" s="547"/>
      <c r="DD42" s="547"/>
      <c r="DE42" s="547"/>
      <c r="DF42" s="547"/>
      <c r="DG42" s="547"/>
      <c r="DH42" s="547"/>
      <c r="DI42" s="547"/>
      <c r="DJ42" s="547"/>
      <c r="DK42" s="547"/>
      <c r="DL42" s="547"/>
      <c r="DM42" s="547"/>
      <c r="DN42" s="547"/>
      <c r="DO42" s="547"/>
      <c r="DP42" s="547"/>
      <c r="DQ42" s="547"/>
      <c r="DR42" s="547"/>
      <c r="DS42" s="547"/>
      <c r="DT42" s="547"/>
      <c r="DU42" s="547"/>
      <c r="DV42" s="547"/>
      <c r="DW42" s="547"/>
      <c r="DX42" s="547"/>
      <c r="DY42" s="547"/>
      <c r="DZ42" s="547"/>
      <c r="EA42" s="547"/>
      <c r="EB42" s="547"/>
      <c r="EC42" s="547"/>
      <c r="ED42" s="547"/>
      <c r="EE42" s="547"/>
      <c r="EF42" s="547"/>
      <c r="EG42" s="547"/>
      <c r="EH42" s="547"/>
      <c r="EI42" s="547"/>
      <c r="EJ42" s="547"/>
      <c r="EK42" s="547"/>
      <c r="EL42" s="547"/>
      <c r="EM42" s="547"/>
      <c r="EN42" s="547"/>
      <c r="EO42" s="547"/>
      <c r="EP42" s="547"/>
      <c r="EQ42" s="547"/>
      <c r="ER42" s="547"/>
      <c r="ES42" s="547"/>
      <c r="ET42" s="547"/>
      <c r="EU42" s="547"/>
      <c r="EV42" s="547"/>
      <c r="EW42" s="547"/>
      <c r="EX42" s="547"/>
      <c r="EY42" s="547"/>
      <c r="EZ42" s="547"/>
      <c r="FA42" s="547"/>
      <c r="FB42" s="547"/>
      <c r="FC42" s="547"/>
      <c r="FD42" s="547"/>
      <c r="FE42" s="547"/>
      <c r="FF42" s="547"/>
      <c r="FG42" s="547"/>
      <c r="FH42" s="547"/>
      <c r="FI42" s="547"/>
      <c r="FJ42" s="547"/>
      <c r="FK42" s="547"/>
      <c r="FL42" s="547"/>
      <c r="FM42" s="547"/>
      <c r="FN42" s="547"/>
      <c r="FO42" s="547"/>
      <c r="FP42" s="547"/>
      <c r="FQ42" s="547"/>
      <c r="FR42" s="547"/>
      <c r="FS42" s="547"/>
      <c r="FT42" s="547"/>
      <c r="FU42" s="547"/>
      <c r="FV42" s="547"/>
      <c r="FW42" s="547"/>
      <c r="FX42" s="547"/>
      <c r="FY42" s="547"/>
      <c r="FZ42" s="547"/>
      <c r="GA42" s="547"/>
      <c r="GB42" s="547"/>
      <c r="GC42" s="547"/>
      <c r="GD42" s="547"/>
      <c r="GE42" s="547"/>
      <c r="GF42" s="547"/>
      <c r="GG42" s="547"/>
      <c r="GH42" s="547"/>
      <c r="GI42" s="547"/>
      <c r="GJ42" s="547"/>
      <c r="GK42" s="547"/>
      <c r="GL42" s="547"/>
      <c r="GM42" s="547"/>
      <c r="GN42" s="547"/>
      <c r="GO42" s="547"/>
      <c r="GP42" s="547"/>
      <c r="GQ42" s="547"/>
      <c r="GR42" s="547"/>
      <c r="GS42" s="547"/>
      <c r="GT42" s="547"/>
      <c r="GU42" s="547"/>
      <c r="GV42" s="547"/>
      <c r="GW42" s="547"/>
      <c r="GX42" s="547"/>
      <c r="GY42" s="547"/>
      <c r="GZ42" s="547"/>
      <c r="HA42" s="547"/>
      <c r="HB42" s="547"/>
      <c r="HC42" s="547"/>
      <c r="HD42" s="547"/>
      <c r="HE42" s="547"/>
      <c r="HF42" s="547"/>
      <c r="HG42" s="547"/>
      <c r="HH42" s="547"/>
      <c r="HI42" s="547"/>
      <c r="HJ42" s="547"/>
      <c r="HK42" s="547"/>
      <c r="HL42" s="547"/>
      <c r="HM42" s="547"/>
      <c r="HN42" s="547"/>
      <c r="HO42" s="547"/>
      <c r="HP42" s="547"/>
      <c r="HQ42" s="547"/>
      <c r="HR42" s="547"/>
      <c r="HS42" s="547"/>
      <c r="HT42" s="547"/>
      <c r="HU42" s="547"/>
      <c r="HV42" s="547"/>
      <c r="HW42" s="547"/>
      <c r="HX42" s="547"/>
      <c r="HY42" s="547"/>
      <c r="HZ42" s="547"/>
      <c r="IA42" s="547"/>
      <c r="IB42" s="547"/>
      <c r="IC42" s="547"/>
      <c r="ID42" s="547"/>
      <c r="IE42" s="547"/>
      <c r="IF42" s="547"/>
      <c r="IG42" s="547"/>
      <c r="IH42" s="547"/>
      <c r="II42" s="547"/>
      <c r="IJ42" s="547"/>
      <c r="IK42" s="547"/>
      <c r="IL42" s="547"/>
      <c r="IM42" s="547"/>
      <c r="IN42" s="547"/>
      <c r="IO42" s="547"/>
      <c r="IP42" s="547"/>
      <c r="IQ42" s="547"/>
      <c r="IR42" s="547"/>
      <c r="IS42" s="547"/>
      <c r="IT42" s="547"/>
      <c r="IU42" s="547"/>
      <c r="IV42" s="547"/>
    </row>
    <row r="43" customHeight="1" spans="1:256">
      <c r="A43" s="547"/>
      <c r="B43" s="547"/>
      <c r="C43" s="547"/>
      <c r="D43" s="547"/>
      <c r="E43" s="547"/>
      <c r="F43" s="547"/>
      <c r="G43" s="547"/>
      <c r="H43" s="547"/>
      <c r="I43" s="547"/>
      <c r="J43" s="547"/>
      <c r="K43" s="547"/>
      <c r="L43" s="547"/>
      <c r="M43" s="547"/>
      <c r="N43" s="547"/>
      <c r="O43" s="547"/>
      <c r="P43" s="547"/>
      <c r="Q43" s="547"/>
      <c r="R43" s="547"/>
      <c r="S43" s="547"/>
      <c r="T43" s="547"/>
      <c r="U43" s="547"/>
      <c r="V43" s="547"/>
      <c r="W43" s="547"/>
      <c r="X43" s="547"/>
      <c r="Y43" s="547"/>
      <c r="Z43" s="547"/>
      <c r="AA43" s="547"/>
      <c r="AB43" s="547"/>
      <c r="AC43" s="547"/>
      <c r="AD43" s="547"/>
      <c r="AE43" s="547"/>
      <c r="AF43" s="547"/>
      <c r="AG43" s="547"/>
      <c r="AH43" s="547"/>
      <c r="AI43" s="547"/>
      <c r="AJ43" s="547"/>
      <c r="AK43" s="547"/>
      <c r="AL43" s="547"/>
      <c r="AM43" s="547"/>
      <c r="AN43" s="547"/>
      <c r="AO43" s="547"/>
      <c r="AP43" s="547"/>
      <c r="AQ43" s="547"/>
      <c r="AR43" s="547"/>
      <c r="AS43" s="547"/>
      <c r="AT43" s="547"/>
      <c r="AU43" s="547"/>
      <c r="AV43" s="547"/>
      <c r="AW43" s="547"/>
      <c r="AX43" s="547"/>
      <c r="AY43" s="547"/>
      <c r="AZ43" s="547"/>
      <c r="BA43" s="547"/>
      <c r="BB43" s="547"/>
      <c r="BC43" s="547"/>
      <c r="BD43" s="547"/>
      <c r="BE43" s="547"/>
      <c r="BF43" s="547"/>
      <c r="BG43" s="547"/>
      <c r="BH43" s="547"/>
      <c r="BI43" s="547"/>
      <c r="BJ43" s="547"/>
      <c r="BK43" s="547"/>
      <c r="BL43" s="547"/>
      <c r="BM43" s="547"/>
      <c r="BN43" s="547"/>
      <c r="BO43" s="547"/>
      <c r="BP43" s="547"/>
      <c r="BQ43" s="547"/>
      <c r="BR43" s="547"/>
      <c r="BS43" s="547"/>
      <c r="BT43" s="547"/>
      <c r="BU43" s="547"/>
      <c r="BV43" s="547"/>
      <c r="BW43" s="547"/>
      <c r="BX43" s="547"/>
      <c r="BY43" s="547"/>
      <c r="BZ43" s="547"/>
      <c r="CA43" s="547"/>
      <c r="CB43" s="547"/>
      <c r="CC43" s="547"/>
      <c r="CD43" s="547"/>
      <c r="CE43" s="547"/>
      <c r="CF43" s="547"/>
      <c r="CG43" s="547"/>
      <c r="CH43" s="547"/>
      <c r="CI43" s="547"/>
      <c r="CJ43" s="547"/>
      <c r="CK43" s="547"/>
      <c r="CL43" s="547"/>
      <c r="CM43" s="547"/>
      <c r="CN43" s="547"/>
      <c r="CO43" s="547"/>
      <c r="CP43" s="547"/>
      <c r="CQ43" s="547"/>
      <c r="CR43" s="547"/>
      <c r="CS43" s="547"/>
      <c r="CT43" s="547"/>
      <c r="CU43" s="547"/>
      <c r="CV43" s="547"/>
      <c r="CW43" s="547"/>
      <c r="CX43" s="547"/>
      <c r="CY43" s="547"/>
      <c r="CZ43" s="547"/>
      <c r="DA43" s="547"/>
      <c r="DB43" s="547"/>
      <c r="DC43" s="547"/>
      <c r="DD43" s="547"/>
      <c r="DE43" s="547"/>
      <c r="DF43" s="547"/>
      <c r="DG43" s="547"/>
      <c r="DH43" s="547"/>
      <c r="DI43" s="547"/>
      <c r="DJ43" s="547"/>
      <c r="DK43" s="547"/>
      <c r="DL43" s="547"/>
      <c r="DM43" s="547"/>
      <c r="DN43" s="547"/>
      <c r="DO43" s="547"/>
      <c r="DP43" s="547"/>
      <c r="DQ43" s="547"/>
      <c r="DR43" s="547"/>
      <c r="DS43" s="547"/>
      <c r="DT43" s="547"/>
      <c r="DU43" s="547"/>
      <c r="DV43" s="547"/>
      <c r="DW43" s="547"/>
      <c r="DX43" s="547"/>
      <c r="DY43" s="547"/>
      <c r="DZ43" s="547"/>
      <c r="EA43" s="547"/>
      <c r="EB43" s="547"/>
      <c r="EC43" s="547"/>
      <c r="ED43" s="547"/>
      <c r="EE43" s="547"/>
      <c r="EF43" s="547"/>
      <c r="EG43" s="547"/>
      <c r="EH43" s="547"/>
      <c r="EI43" s="547"/>
      <c r="EJ43" s="547"/>
      <c r="EK43" s="547"/>
      <c r="EL43" s="547"/>
      <c r="EM43" s="547"/>
      <c r="EN43" s="547"/>
      <c r="EO43" s="547"/>
      <c r="EP43" s="547"/>
      <c r="EQ43" s="547"/>
      <c r="ER43" s="547"/>
      <c r="ES43" s="547"/>
      <c r="ET43" s="547"/>
      <c r="EU43" s="547"/>
      <c r="EV43" s="547"/>
      <c r="EW43" s="547"/>
      <c r="EX43" s="547"/>
      <c r="EY43" s="547"/>
      <c r="EZ43" s="547"/>
      <c r="FA43" s="547"/>
      <c r="FB43" s="547"/>
      <c r="FC43" s="547"/>
      <c r="FD43" s="547"/>
      <c r="FE43" s="547"/>
      <c r="FF43" s="547"/>
      <c r="FG43" s="547"/>
      <c r="FH43" s="547"/>
      <c r="FI43" s="547"/>
      <c r="FJ43" s="547"/>
      <c r="FK43" s="547"/>
      <c r="FL43" s="547"/>
      <c r="FM43" s="547"/>
      <c r="FN43" s="547"/>
      <c r="FO43" s="547"/>
      <c r="FP43" s="547"/>
      <c r="FQ43" s="547"/>
      <c r="FR43" s="547"/>
      <c r="FS43" s="547"/>
      <c r="FT43" s="547"/>
      <c r="FU43" s="547"/>
      <c r="FV43" s="547"/>
      <c r="FW43" s="547"/>
      <c r="FX43" s="547"/>
      <c r="FY43" s="547"/>
      <c r="FZ43" s="547"/>
      <c r="GA43" s="547"/>
      <c r="GB43" s="547"/>
      <c r="GC43" s="547"/>
      <c r="GD43" s="547"/>
      <c r="GE43" s="547"/>
      <c r="GF43" s="547"/>
      <c r="GG43" s="547"/>
      <c r="GH43" s="547"/>
      <c r="GI43" s="547"/>
      <c r="GJ43" s="547"/>
      <c r="GK43" s="547"/>
      <c r="GL43" s="547"/>
      <c r="GM43" s="547"/>
      <c r="GN43" s="547"/>
      <c r="GO43" s="547"/>
      <c r="GP43" s="547"/>
      <c r="GQ43" s="547"/>
      <c r="GR43" s="547"/>
      <c r="GS43" s="547"/>
      <c r="GT43" s="547"/>
      <c r="GU43" s="547"/>
      <c r="GV43" s="547"/>
      <c r="GW43" s="547"/>
      <c r="GX43" s="547"/>
      <c r="GY43" s="547"/>
      <c r="GZ43" s="547"/>
      <c r="HA43" s="547"/>
      <c r="HB43" s="547"/>
      <c r="HC43" s="547"/>
      <c r="HD43" s="547"/>
      <c r="HE43" s="547"/>
      <c r="HF43" s="547"/>
      <c r="HG43" s="547"/>
      <c r="HH43" s="547"/>
      <c r="HI43" s="547"/>
      <c r="HJ43" s="547"/>
      <c r="HK43" s="547"/>
      <c r="HL43" s="547"/>
      <c r="HM43" s="547"/>
      <c r="HN43" s="547"/>
      <c r="HO43" s="547"/>
      <c r="HP43" s="547"/>
      <c r="HQ43" s="547"/>
      <c r="HR43" s="547"/>
      <c r="HS43" s="547"/>
      <c r="HT43" s="547"/>
      <c r="HU43" s="547"/>
      <c r="HV43" s="547"/>
      <c r="HW43" s="547"/>
      <c r="HX43" s="547"/>
      <c r="HY43" s="547"/>
      <c r="HZ43" s="547"/>
      <c r="IA43" s="547"/>
      <c r="IB43" s="547"/>
      <c r="IC43" s="547"/>
      <c r="ID43" s="547"/>
      <c r="IE43" s="547"/>
      <c r="IF43" s="547"/>
      <c r="IG43" s="547"/>
      <c r="IH43" s="547"/>
      <c r="II43" s="547"/>
      <c r="IJ43" s="547"/>
      <c r="IK43" s="547"/>
      <c r="IL43" s="547"/>
      <c r="IM43" s="547"/>
      <c r="IN43" s="547"/>
      <c r="IO43" s="547"/>
      <c r="IP43" s="547"/>
      <c r="IQ43" s="547"/>
      <c r="IR43" s="547"/>
      <c r="IS43" s="547"/>
      <c r="IT43" s="547"/>
      <c r="IU43" s="547"/>
      <c r="IV43" s="547"/>
    </row>
    <row r="44" customHeight="1" spans="1:256">
      <c r="A44" s="547"/>
      <c r="B44" s="547"/>
      <c r="C44" s="547"/>
      <c r="D44" s="547"/>
      <c r="E44" s="547"/>
      <c r="F44" s="547"/>
      <c r="G44" s="547"/>
      <c r="H44" s="547"/>
      <c r="I44" s="547"/>
      <c r="J44" s="547"/>
      <c r="K44" s="547"/>
      <c r="L44" s="547"/>
      <c r="M44" s="547"/>
      <c r="N44" s="547"/>
      <c r="O44" s="547"/>
      <c r="P44" s="547"/>
      <c r="Q44" s="547"/>
      <c r="R44" s="547"/>
      <c r="S44" s="547"/>
      <c r="T44" s="547"/>
      <c r="U44" s="547"/>
      <c r="V44" s="547"/>
      <c r="W44" s="547"/>
      <c r="X44" s="547"/>
      <c r="Y44" s="547"/>
      <c r="Z44" s="547"/>
      <c r="AA44" s="547"/>
      <c r="AB44" s="547"/>
      <c r="AC44" s="547"/>
      <c r="AD44" s="547"/>
      <c r="AE44" s="547"/>
      <c r="AF44" s="547"/>
      <c r="AG44" s="547"/>
      <c r="AH44" s="547"/>
      <c r="AI44" s="547"/>
      <c r="AJ44" s="547"/>
      <c r="AK44" s="547"/>
      <c r="AL44" s="547"/>
      <c r="AM44" s="547"/>
      <c r="AN44" s="547"/>
      <c r="AO44" s="547"/>
      <c r="AP44" s="547"/>
      <c r="AQ44" s="547"/>
      <c r="AR44" s="547"/>
      <c r="AS44" s="547"/>
      <c r="AT44" s="547"/>
      <c r="AU44" s="547"/>
      <c r="AV44" s="547"/>
      <c r="AW44" s="547"/>
      <c r="AX44" s="547"/>
      <c r="AY44" s="547"/>
      <c r="AZ44" s="547"/>
      <c r="BA44" s="547"/>
      <c r="BB44" s="547"/>
      <c r="BC44" s="547"/>
      <c r="BD44" s="547"/>
      <c r="BE44" s="547"/>
      <c r="BF44" s="547"/>
      <c r="BG44" s="547"/>
      <c r="BH44" s="547"/>
      <c r="BI44" s="547"/>
      <c r="BJ44" s="547"/>
      <c r="BK44" s="547"/>
      <c r="BL44" s="547"/>
      <c r="BM44" s="547"/>
      <c r="BN44" s="547"/>
      <c r="BO44" s="547"/>
      <c r="BP44" s="547"/>
      <c r="BQ44" s="547"/>
      <c r="BR44" s="547"/>
      <c r="BS44" s="547"/>
      <c r="BT44" s="547"/>
      <c r="BU44" s="547"/>
      <c r="BV44" s="547"/>
      <c r="BW44" s="547"/>
      <c r="BX44" s="547"/>
      <c r="BY44" s="547"/>
      <c r="BZ44" s="547"/>
      <c r="CA44" s="547"/>
      <c r="CB44" s="547"/>
      <c r="CC44" s="547"/>
      <c r="CD44" s="547"/>
      <c r="CE44" s="547"/>
      <c r="CF44" s="547"/>
      <c r="CG44" s="547"/>
      <c r="CH44" s="547"/>
      <c r="CI44" s="547"/>
      <c r="CJ44" s="547"/>
      <c r="CK44" s="547"/>
      <c r="CL44" s="547"/>
      <c r="CM44" s="547"/>
      <c r="CN44" s="547"/>
      <c r="CO44" s="547"/>
      <c r="CP44" s="547"/>
      <c r="CQ44" s="547"/>
      <c r="CR44" s="547"/>
      <c r="CS44" s="547"/>
      <c r="CT44" s="547"/>
      <c r="CU44" s="547"/>
      <c r="CV44" s="547"/>
      <c r="CW44" s="547"/>
      <c r="CX44" s="547"/>
      <c r="CY44" s="547"/>
      <c r="CZ44" s="547"/>
      <c r="DA44" s="547"/>
      <c r="DB44" s="547"/>
      <c r="DC44" s="547"/>
      <c r="DD44" s="547"/>
      <c r="DE44" s="547"/>
      <c r="DF44" s="547"/>
      <c r="DG44" s="547"/>
      <c r="DH44" s="547"/>
      <c r="DI44" s="547"/>
      <c r="DJ44" s="547"/>
      <c r="DK44" s="547"/>
      <c r="DL44" s="547"/>
      <c r="DM44" s="547"/>
      <c r="DN44" s="547"/>
      <c r="DO44" s="547"/>
      <c r="DP44" s="547"/>
      <c r="DQ44" s="547"/>
      <c r="DR44" s="547"/>
      <c r="DS44" s="547"/>
      <c r="DT44" s="547"/>
      <c r="DU44" s="547"/>
      <c r="DV44" s="547"/>
      <c r="DW44" s="547"/>
      <c r="DX44" s="547"/>
      <c r="DY44" s="547"/>
      <c r="DZ44" s="547"/>
      <c r="EA44" s="547"/>
      <c r="EB44" s="547"/>
      <c r="EC44" s="547"/>
      <c r="ED44" s="547"/>
      <c r="EE44" s="547"/>
      <c r="EF44" s="547"/>
      <c r="EG44" s="547"/>
      <c r="EH44" s="547"/>
      <c r="EI44" s="547"/>
      <c r="EJ44" s="547"/>
      <c r="EK44" s="547"/>
      <c r="EL44" s="547"/>
      <c r="EM44" s="547"/>
      <c r="EN44" s="547"/>
      <c r="EO44" s="547"/>
      <c r="EP44" s="547"/>
      <c r="EQ44" s="547"/>
      <c r="ER44" s="547"/>
      <c r="ES44" s="547"/>
      <c r="ET44" s="547"/>
      <c r="EU44" s="547"/>
      <c r="EV44" s="547"/>
      <c r="EW44" s="547"/>
      <c r="EX44" s="547"/>
      <c r="EY44" s="547"/>
      <c r="EZ44" s="547"/>
      <c r="FA44" s="547"/>
      <c r="FB44" s="547"/>
      <c r="FC44" s="547"/>
      <c r="FD44" s="547"/>
      <c r="FE44" s="547"/>
      <c r="FF44" s="547"/>
      <c r="FG44" s="547"/>
      <c r="FH44" s="547"/>
      <c r="FI44" s="547"/>
      <c r="FJ44" s="547"/>
      <c r="FK44" s="547"/>
      <c r="FL44" s="547"/>
      <c r="FM44" s="547"/>
      <c r="FN44" s="547"/>
      <c r="FO44" s="547"/>
      <c r="FP44" s="547"/>
      <c r="FQ44" s="547"/>
      <c r="FR44" s="547"/>
      <c r="FS44" s="547"/>
      <c r="FT44" s="547"/>
      <c r="FU44" s="547"/>
      <c r="FV44" s="547"/>
      <c r="FW44" s="547"/>
      <c r="FX44" s="547"/>
      <c r="FY44" s="547"/>
      <c r="FZ44" s="547"/>
      <c r="GA44" s="547"/>
      <c r="GB44" s="547"/>
      <c r="GC44" s="547"/>
      <c r="GD44" s="547"/>
      <c r="GE44" s="547"/>
      <c r="GF44" s="547"/>
      <c r="GG44" s="547"/>
      <c r="GH44" s="547"/>
      <c r="GI44" s="547"/>
      <c r="GJ44" s="547"/>
      <c r="GK44" s="547"/>
      <c r="GL44" s="547"/>
      <c r="GM44" s="547"/>
      <c r="GN44" s="547"/>
      <c r="GO44" s="547"/>
      <c r="GP44" s="547"/>
      <c r="GQ44" s="547"/>
      <c r="GR44" s="547"/>
      <c r="GS44" s="547"/>
      <c r="GT44" s="547"/>
      <c r="GU44" s="547"/>
      <c r="GV44" s="547"/>
      <c r="GW44" s="547"/>
      <c r="GX44" s="547"/>
      <c r="GY44" s="547"/>
      <c r="GZ44" s="547"/>
      <c r="HA44" s="547"/>
      <c r="HB44" s="547"/>
      <c r="HC44" s="547"/>
      <c r="HD44" s="547"/>
      <c r="HE44" s="547"/>
      <c r="HF44" s="547"/>
      <c r="HG44" s="547"/>
      <c r="HH44" s="547"/>
      <c r="HI44" s="547"/>
      <c r="HJ44" s="547"/>
      <c r="HK44" s="547"/>
      <c r="HL44" s="547"/>
      <c r="HM44" s="547"/>
      <c r="HN44" s="547"/>
      <c r="HO44" s="547"/>
      <c r="HP44" s="547"/>
      <c r="HQ44" s="547"/>
      <c r="HR44" s="547"/>
      <c r="HS44" s="547"/>
      <c r="HT44" s="547"/>
      <c r="HU44" s="547"/>
      <c r="HV44" s="547"/>
      <c r="HW44" s="547"/>
      <c r="HX44" s="547"/>
      <c r="HY44" s="547"/>
      <c r="HZ44" s="547"/>
      <c r="IA44" s="547"/>
      <c r="IB44" s="547"/>
      <c r="IC44" s="547"/>
      <c r="ID44" s="547"/>
      <c r="IE44" s="547"/>
      <c r="IF44" s="547"/>
      <c r="IG44" s="547"/>
      <c r="IH44" s="547"/>
      <c r="II44" s="547"/>
      <c r="IJ44" s="547"/>
      <c r="IK44" s="547"/>
      <c r="IL44" s="547"/>
      <c r="IM44" s="547"/>
      <c r="IN44" s="547"/>
      <c r="IO44" s="547"/>
      <c r="IP44" s="547"/>
      <c r="IQ44" s="547"/>
      <c r="IR44" s="547"/>
      <c r="IS44" s="547"/>
      <c r="IT44" s="547"/>
      <c r="IU44" s="547"/>
      <c r="IV44" s="547"/>
    </row>
    <row r="45" customHeight="1" spans="1:256">
      <c r="A45" s="547"/>
      <c r="B45" s="547"/>
      <c r="C45" s="547"/>
      <c r="D45" s="547"/>
      <c r="E45" s="547"/>
      <c r="F45" s="547"/>
      <c r="G45" s="547"/>
      <c r="H45" s="547"/>
      <c r="I45" s="547"/>
      <c r="J45" s="547"/>
      <c r="K45" s="547"/>
      <c r="L45" s="547"/>
      <c r="M45" s="547"/>
      <c r="N45" s="547"/>
      <c r="O45" s="547"/>
      <c r="P45" s="547"/>
      <c r="Q45" s="547"/>
      <c r="R45" s="547"/>
      <c r="S45" s="547"/>
      <c r="T45" s="547"/>
      <c r="U45" s="547"/>
      <c r="V45" s="547"/>
      <c r="W45" s="547"/>
      <c r="X45" s="547"/>
      <c r="Y45" s="547"/>
      <c r="Z45" s="547"/>
      <c r="AA45" s="547"/>
      <c r="AB45" s="547"/>
      <c r="AC45" s="547"/>
      <c r="AD45" s="547"/>
      <c r="AE45" s="547"/>
      <c r="AF45" s="547"/>
      <c r="AG45" s="547"/>
      <c r="AH45" s="547"/>
      <c r="AI45" s="547"/>
      <c r="AJ45" s="547"/>
      <c r="AK45" s="547"/>
      <c r="AL45" s="547"/>
      <c r="AM45" s="547"/>
      <c r="AN45" s="547"/>
      <c r="AO45" s="547"/>
      <c r="AP45" s="547"/>
      <c r="AQ45" s="547"/>
      <c r="AR45" s="547"/>
      <c r="AS45" s="547"/>
      <c r="AT45" s="547"/>
      <c r="AU45" s="547"/>
      <c r="AV45" s="547"/>
      <c r="AW45" s="547"/>
      <c r="AX45" s="547"/>
      <c r="AY45" s="547"/>
      <c r="AZ45" s="547"/>
      <c r="BA45" s="547"/>
      <c r="BB45" s="547"/>
      <c r="BC45" s="547"/>
      <c r="BD45" s="547"/>
      <c r="BE45" s="547"/>
      <c r="BF45" s="547"/>
      <c r="BG45" s="547"/>
      <c r="BH45" s="547"/>
      <c r="BI45" s="547"/>
      <c r="BJ45" s="547"/>
      <c r="BK45" s="547"/>
      <c r="BL45" s="547"/>
      <c r="BM45" s="547"/>
      <c r="BN45" s="547"/>
      <c r="BO45" s="547"/>
      <c r="BP45" s="547"/>
      <c r="BQ45" s="547"/>
      <c r="BR45" s="547"/>
      <c r="BS45" s="547"/>
      <c r="BT45" s="547"/>
      <c r="BU45" s="547"/>
      <c r="BV45" s="547"/>
      <c r="BW45" s="547"/>
      <c r="BX45" s="547"/>
      <c r="BY45" s="547"/>
      <c r="BZ45" s="547"/>
      <c r="CA45" s="547"/>
      <c r="CB45" s="547"/>
      <c r="CC45" s="547"/>
      <c r="CD45" s="547"/>
      <c r="CE45" s="547"/>
      <c r="CF45" s="547"/>
      <c r="CG45" s="547"/>
      <c r="CH45" s="547"/>
      <c r="CI45" s="547"/>
      <c r="CJ45" s="547"/>
      <c r="CK45" s="547"/>
      <c r="CL45" s="547"/>
      <c r="CM45" s="547"/>
      <c r="CN45" s="547"/>
      <c r="CO45" s="547"/>
      <c r="CP45" s="547"/>
      <c r="CQ45" s="547"/>
      <c r="CR45" s="547"/>
      <c r="CS45" s="547"/>
      <c r="CT45" s="547"/>
      <c r="CU45" s="547"/>
      <c r="CV45" s="547"/>
      <c r="CW45" s="547"/>
      <c r="CX45" s="547"/>
      <c r="CY45" s="547"/>
      <c r="CZ45" s="547"/>
      <c r="DA45" s="547"/>
      <c r="DB45" s="547"/>
      <c r="DC45" s="547"/>
      <c r="DD45" s="547"/>
      <c r="DE45" s="547"/>
      <c r="DF45" s="547"/>
      <c r="DG45" s="547"/>
      <c r="DH45" s="547"/>
      <c r="DI45" s="547"/>
      <c r="DJ45" s="547"/>
      <c r="DK45" s="547"/>
      <c r="DL45" s="547"/>
      <c r="DM45" s="547"/>
      <c r="DN45" s="547"/>
      <c r="DO45" s="547"/>
      <c r="DP45" s="547"/>
      <c r="DQ45" s="547"/>
      <c r="DR45" s="547"/>
      <c r="DS45" s="547"/>
      <c r="DT45" s="547"/>
      <c r="DU45" s="547"/>
      <c r="DV45" s="547"/>
      <c r="DW45" s="547"/>
      <c r="DX45" s="547"/>
      <c r="DY45" s="547"/>
      <c r="DZ45" s="547"/>
      <c r="EA45" s="547"/>
      <c r="EB45" s="547"/>
      <c r="EC45" s="547"/>
      <c r="ED45" s="547"/>
      <c r="EE45" s="547"/>
      <c r="EF45" s="547"/>
      <c r="EG45" s="547"/>
      <c r="EH45" s="547"/>
      <c r="EI45" s="547"/>
      <c r="EJ45" s="547"/>
      <c r="EK45" s="547"/>
      <c r="EL45" s="547"/>
      <c r="EM45" s="547"/>
      <c r="EN45" s="547"/>
      <c r="EO45" s="547"/>
      <c r="EP45" s="547"/>
      <c r="EQ45" s="547"/>
      <c r="ER45" s="547"/>
      <c r="ES45" s="547"/>
      <c r="ET45" s="547"/>
      <c r="EU45" s="547"/>
      <c r="EV45" s="547"/>
      <c r="EW45" s="547"/>
      <c r="EX45" s="547"/>
      <c r="EY45" s="547"/>
      <c r="EZ45" s="547"/>
      <c r="FA45" s="547"/>
      <c r="FB45" s="547"/>
      <c r="FC45" s="547"/>
      <c r="FD45" s="547"/>
      <c r="FE45" s="547"/>
      <c r="FF45" s="547"/>
      <c r="FG45" s="547"/>
      <c r="FH45" s="547"/>
      <c r="FI45" s="547"/>
      <c r="FJ45" s="547"/>
      <c r="FK45" s="547"/>
      <c r="FL45" s="547"/>
      <c r="FM45" s="547"/>
      <c r="FN45" s="547"/>
      <c r="FO45" s="547"/>
      <c r="FP45" s="547"/>
      <c r="FQ45" s="547"/>
      <c r="FR45" s="547"/>
      <c r="FS45" s="547"/>
      <c r="FT45" s="547"/>
      <c r="FU45" s="547"/>
      <c r="FV45" s="547"/>
      <c r="FW45" s="547"/>
      <c r="FX45" s="547"/>
      <c r="FY45" s="547"/>
      <c r="FZ45" s="547"/>
      <c r="GA45" s="547"/>
      <c r="GB45" s="547"/>
      <c r="GC45" s="547"/>
      <c r="GD45" s="547"/>
      <c r="GE45" s="547"/>
      <c r="GF45" s="547"/>
      <c r="GG45" s="547"/>
      <c r="GH45" s="547"/>
      <c r="GI45" s="547"/>
      <c r="GJ45" s="547"/>
      <c r="GK45" s="547"/>
      <c r="GL45" s="547"/>
      <c r="GM45" s="547"/>
      <c r="GN45" s="547"/>
      <c r="GO45" s="547"/>
      <c r="GP45" s="547"/>
      <c r="GQ45" s="547"/>
      <c r="GR45" s="547"/>
      <c r="GS45" s="547"/>
      <c r="GT45" s="547"/>
      <c r="GU45" s="547"/>
      <c r="GV45" s="547"/>
      <c r="GW45" s="547"/>
      <c r="GX45" s="547"/>
      <c r="GY45" s="547"/>
      <c r="GZ45" s="547"/>
      <c r="HA45" s="547"/>
      <c r="HB45" s="547"/>
      <c r="HC45" s="547"/>
      <c r="HD45" s="547"/>
      <c r="HE45" s="547"/>
      <c r="HF45" s="547"/>
      <c r="HG45" s="547"/>
      <c r="HH45" s="547"/>
      <c r="HI45" s="547"/>
      <c r="HJ45" s="547"/>
      <c r="HK45" s="547"/>
      <c r="HL45" s="547"/>
      <c r="HM45" s="547"/>
      <c r="HN45" s="547"/>
      <c r="HO45" s="547"/>
      <c r="HP45" s="547"/>
      <c r="HQ45" s="547"/>
      <c r="HR45" s="547"/>
      <c r="HS45" s="547"/>
      <c r="HT45" s="547"/>
      <c r="HU45" s="547"/>
      <c r="HV45" s="547"/>
      <c r="HW45" s="547"/>
      <c r="HX45" s="547"/>
      <c r="HY45" s="547"/>
      <c r="HZ45" s="547"/>
      <c r="IA45" s="547"/>
      <c r="IB45" s="547"/>
      <c r="IC45" s="547"/>
      <c r="ID45" s="547"/>
      <c r="IE45" s="547"/>
      <c r="IF45" s="547"/>
      <c r="IG45" s="547"/>
      <c r="IH45" s="547"/>
      <c r="II45" s="547"/>
      <c r="IJ45" s="547"/>
      <c r="IK45" s="547"/>
      <c r="IL45" s="547"/>
      <c r="IM45" s="547"/>
      <c r="IN45" s="547"/>
      <c r="IO45" s="547"/>
      <c r="IP45" s="547"/>
      <c r="IQ45" s="547"/>
      <c r="IR45" s="547"/>
      <c r="IS45" s="547"/>
      <c r="IT45" s="547"/>
      <c r="IU45" s="547"/>
      <c r="IV45" s="547"/>
    </row>
  </sheetData>
  <sheetProtection formatCells="0" formatColumns="0" formatRows="0"/>
  <mergeCells count="1">
    <mergeCell ref="A3:C3"/>
  </mergeCells>
  <printOptions horizontalCentered="1"/>
  <pageMargins left="0.196850393700787" right="0.196850393700787" top="0.78740157480315" bottom="0.590551181102362" header="2.3762664233315e-311" footer="0"/>
  <pageSetup paperSize="9" scale="73" fitToHeight="0" orientation="landscape" verticalDpi="3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9"/>
  <sheetViews>
    <sheetView showGridLines="0" workbookViewId="0">
      <selection activeCell="E7" sqref="E7"/>
    </sheetView>
  </sheetViews>
  <sheetFormatPr defaultColWidth="9" defaultRowHeight="11.25"/>
  <cols>
    <col min="1" max="1" width="20.3333333333333" customWidth="1"/>
    <col min="2" max="2" width="13.8333333333333" customWidth="1"/>
    <col min="3" max="3" width="10.5" customWidth="1"/>
    <col min="4" max="4" width="12" customWidth="1"/>
    <col min="5" max="5" width="14.1666666666667" customWidth="1"/>
    <col min="6" max="6" width="13.5" customWidth="1"/>
    <col min="7" max="7" width="13.6666666666667" customWidth="1"/>
    <col min="8" max="8" width="14" customWidth="1"/>
    <col min="9" max="9" width="14.1666666666667" customWidth="1"/>
    <col min="10" max="10" width="13.5" customWidth="1"/>
    <col min="12" max="12" width="12.3333333333333" customWidth="1"/>
    <col min="13" max="14" width="11.1666666666667" customWidth="1"/>
    <col min="15" max="15" width="13" customWidth="1"/>
    <col min="17" max="17" width="12.1666666666667" customWidth="1"/>
  </cols>
  <sheetData>
    <row r="1" ht="12" customHeight="1" spans="1:17">
      <c r="A1" s="659"/>
      <c r="B1" s="659"/>
      <c r="C1" s="659"/>
      <c r="D1" s="659"/>
      <c r="E1" s="659"/>
      <c r="F1" s="659"/>
      <c r="G1" s="659"/>
      <c r="H1" s="659"/>
      <c r="I1" s="659"/>
      <c r="J1" s="659"/>
      <c r="K1" s="621"/>
      <c r="L1" s="669"/>
      <c r="M1" s="670"/>
      <c r="N1" s="670"/>
      <c r="O1" s="670"/>
      <c r="P1" s="670"/>
      <c r="Q1" s="721" t="s">
        <v>383</v>
      </c>
    </row>
    <row r="2" ht="18.75" customHeight="1" spans="1:17">
      <c r="A2" s="682" t="s">
        <v>384</v>
      </c>
      <c r="B2" s="682"/>
      <c r="C2" s="682"/>
      <c r="D2" s="682"/>
      <c r="E2" s="682"/>
      <c r="F2" s="682"/>
      <c r="G2" s="682"/>
      <c r="H2" s="682"/>
      <c r="I2" s="682"/>
      <c r="J2" s="682"/>
      <c r="K2" s="682"/>
      <c r="L2" s="682"/>
      <c r="M2" s="682"/>
      <c r="N2" s="682"/>
      <c r="O2" s="682"/>
      <c r="P2" s="682"/>
      <c r="Q2" s="682"/>
    </row>
    <row r="3" ht="12" customHeight="1" spans="1:17">
      <c r="A3" s="662"/>
      <c r="B3" s="662"/>
      <c r="C3" s="662"/>
      <c r="D3" s="662"/>
      <c r="E3" s="662"/>
      <c r="F3" s="662"/>
      <c r="G3" s="662"/>
      <c r="H3" s="662"/>
      <c r="I3" s="662"/>
      <c r="J3" s="662"/>
      <c r="K3" s="621"/>
      <c r="L3" s="673"/>
      <c r="M3" s="670"/>
      <c r="N3" s="670"/>
      <c r="O3" s="670"/>
      <c r="P3" s="670"/>
      <c r="Q3" s="671" t="s">
        <v>90</v>
      </c>
    </row>
    <row r="4" ht="24" customHeight="1" spans="1:17">
      <c r="A4" s="663" t="s">
        <v>92</v>
      </c>
      <c r="B4" s="663" t="s">
        <v>143</v>
      </c>
      <c r="C4" s="663" t="s">
        <v>385</v>
      </c>
      <c r="D4" s="663" t="s">
        <v>386</v>
      </c>
      <c r="E4" s="710" t="s">
        <v>145</v>
      </c>
      <c r="F4" s="623" t="s">
        <v>94</v>
      </c>
      <c r="G4" s="623"/>
      <c r="H4" s="623"/>
      <c r="I4" s="649" t="s">
        <v>95</v>
      </c>
      <c r="J4" s="631" t="s">
        <v>96</v>
      </c>
      <c r="K4" s="631" t="s">
        <v>97</v>
      </c>
      <c r="L4" s="631"/>
      <c r="M4" s="631" t="s">
        <v>98</v>
      </c>
      <c r="N4" s="717" t="s">
        <v>387</v>
      </c>
      <c r="O4" s="663" t="s">
        <v>99</v>
      </c>
      <c r="P4" s="663" t="s">
        <v>100</v>
      </c>
      <c r="Q4" s="722" t="s">
        <v>101</v>
      </c>
    </row>
    <row r="5" ht="12" customHeight="1" spans="1:17">
      <c r="A5" s="663"/>
      <c r="B5" s="663"/>
      <c r="C5" s="663"/>
      <c r="D5" s="663"/>
      <c r="E5" s="711"/>
      <c r="F5" s="695" t="s">
        <v>146</v>
      </c>
      <c r="G5" s="714" t="s">
        <v>103</v>
      </c>
      <c r="H5" s="640" t="s">
        <v>104</v>
      </c>
      <c r="I5" s="623"/>
      <c r="J5" s="631"/>
      <c r="K5" s="631"/>
      <c r="L5" s="631"/>
      <c r="M5" s="631"/>
      <c r="N5" s="718"/>
      <c r="O5" s="663"/>
      <c r="P5" s="663"/>
      <c r="Q5" s="723"/>
    </row>
    <row r="6" ht="24" customHeight="1" spans="1:17">
      <c r="A6" s="663"/>
      <c r="B6" s="663"/>
      <c r="C6" s="663"/>
      <c r="D6" s="663"/>
      <c r="E6" s="711"/>
      <c r="F6" s="650"/>
      <c r="G6" s="651"/>
      <c r="H6" s="715"/>
      <c r="I6" s="623"/>
      <c r="J6" s="631"/>
      <c r="K6" s="631" t="s">
        <v>105</v>
      </c>
      <c r="L6" s="631" t="s">
        <v>106</v>
      </c>
      <c r="M6" s="631"/>
      <c r="N6" s="719"/>
      <c r="O6" s="663"/>
      <c r="P6" s="663"/>
      <c r="Q6" s="724"/>
    </row>
    <row r="7" s="532" customFormat="1" ht="35.25" customHeight="1" spans="1:17">
      <c r="A7" s="630" t="s">
        <v>107</v>
      </c>
      <c r="B7" s="631"/>
      <c r="C7" s="631"/>
      <c r="D7" s="630"/>
      <c r="E7" s="716">
        <v>29870000</v>
      </c>
      <c r="F7" s="716">
        <v>29870000</v>
      </c>
      <c r="G7" s="716">
        <v>29790000</v>
      </c>
      <c r="H7" s="716">
        <v>80000</v>
      </c>
      <c r="I7" s="716">
        <v>0</v>
      </c>
      <c r="J7" s="716">
        <v>0</v>
      </c>
      <c r="K7" s="716">
        <v>0</v>
      </c>
      <c r="L7" s="720">
        <v>0</v>
      </c>
      <c r="M7" s="716">
        <v>0</v>
      </c>
      <c r="N7" s="716">
        <v>0</v>
      </c>
      <c r="O7" s="716">
        <v>0</v>
      </c>
      <c r="P7" s="716">
        <v>0</v>
      </c>
      <c r="Q7" s="716">
        <v>0</v>
      </c>
    </row>
    <row r="8" ht="35.25" customHeight="1" spans="1:17">
      <c r="A8" s="630" t="s">
        <v>388</v>
      </c>
      <c r="B8" s="631">
        <v>2100302</v>
      </c>
      <c r="C8" s="631" t="s">
        <v>389</v>
      </c>
      <c r="D8" s="630" t="s">
        <v>390</v>
      </c>
      <c r="E8" s="716">
        <v>440000</v>
      </c>
      <c r="F8" s="716">
        <v>440000</v>
      </c>
      <c r="G8" s="716">
        <v>440000</v>
      </c>
      <c r="H8" s="716">
        <v>0</v>
      </c>
      <c r="I8" s="716">
        <v>0</v>
      </c>
      <c r="J8" s="716">
        <v>0</v>
      </c>
      <c r="K8" s="716">
        <v>0</v>
      </c>
      <c r="L8" s="720">
        <v>0</v>
      </c>
      <c r="M8" s="716">
        <v>0</v>
      </c>
      <c r="N8" s="716">
        <v>0</v>
      </c>
      <c r="O8" s="716">
        <v>0</v>
      </c>
      <c r="P8" s="716">
        <v>0</v>
      </c>
      <c r="Q8" s="716">
        <v>0</v>
      </c>
    </row>
    <row r="9" ht="35.25" customHeight="1" spans="1:17">
      <c r="A9" s="630" t="s">
        <v>391</v>
      </c>
      <c r="B9" s="631">
        <v>2100401</v>
      </c>
      <c r="C9" s="631" t="s">
        <v>392</v>
      </c>
      <c r="D9" s="630" t="s">
        <v>205</v>
      </c>
      <c r="E9" s="716">
        <v>0</v>
      </c>
      <c r="F9" s="716">
        <v>0</v>
      </c>
      <c r="G9" s="716">
        <v>0</v>
      </c>
      <c r="H9" s="716">
        <v>0</v>
      </c>
      <c r="I9" s="716">
        <v>0</v>
      </c>
      <c r="J9" s="716">
        <v>0</v>
      </c>
      <c r="K9" s="716">
        <v>0</v>
      </c>
      <c r="L9" s="720">
        <v>0</v>
      </c>
      <c r="M9" s="716">
        <v>0</v>
      </c>
      <c r="N9" s="716">
        <v>0</v>
      </c>
      <c r="O9" s="716">
        <v>0</v>
      </c>
      <c r="P9" s="716">
        <v>0</v>
      </c>
      <c r="Q9" s="716">
        <v>0</v>
      </c>
    </row>
    <row r="10" ht="35.25" customHeight="1" spans="1:17">
      <c r="A10" s="630" t="s">
        <v>388</v>
      </c>
      <c r="B10" s="631">
        <v>2100199</v>
      </c>
      <c r="C10" s="631" t="s">
        <v>393</v>
      </c>
      <c r="D10" s="630" t="s">
        <v>394</v>
      </c>
      <c r="E10" s="716">
        <v>50000</v>
      </c>
      <c r="F10" s="716">
        <v>50000</v>
      </c>
      <c r="G10" s="716">
        <v>50000</v>
      </c>
      <c r="H10" s="716">
        <v>0</v>
      </c>
      <c r="I10" s="716">
        <v>0</v>
      </c>
      <c r="J10" s="716">
        <v>0</v>
      </c>
      <c r="K10" s="716">
        <v>0</v>
      </c>
      <c r="L10" s="720">
        <v>0</v>
      </c>
      <c r="M10" s="716">
        <v>0</v>
      </c>
      <c r="N10" s="716">
        <v>0</v>
      </c>
      <c r="O10" s="716">
        <v>0</v>
      </c>
      <c r="P10" s="716">
        <v>0</v>
      </c>
      <c r="Q10" s="716">
        <v>0</v>
      </c>
    </row>
    <row r="11" ht="35.25" customHeight="1" spans="1:17">
      <c r="A11" s="630" t="s">
        <v>388</v>
      </c>
      <c r="B11" s="631">
        <v>2100101</v>
      </c>
      <c r="C11" s="631" t="s">
        <v>395</v>
      </c>
      <c r="D11" s="630" t="s">
        <v>316</v>
      </c>
      <c r="E11" s="716">
        <v>0</v>
      </c>
      <c r="F11" s="716">
        <v>0</v>
      </c>
      <c r="G11" s="716">
        <v>0</v>
      </c>
      <c r="H11" s="716">
        <v>0</v>
      </c>
      <c r="I11" s="716">
        <v>0</v>
      </c>
      <c r="J11" s="716">
        <v>0</v>
      </c>
      <c r="K11" s="716">
        <v>0</v>
      </c>
      <c r="L11" s="720">
        <v>0</v>
      </c>
      <c r="M11" s="716">
        <v>0</v>
      </c>
      <c r="N11" s="716">
        <v>0</v>
      </c>
      <c r="O11" s="716">
        <v>0</v>
      </c>
      <c r="P11" s="716">
        <v>0</v>
      </c>
      <c r="Q11" s="716">
        <v>0</v>
      </c>
    </row>
    <row r="12" ht="35.25" customHeight="1" spans="1:17">
      <c r="A12" s="630" t="s">
        <v>388</v>
      </c>
      <c r="B12" s="631">
        <v>2100717</v>
      </c>
      <c r="C12" s="631" t="s">
        <v>396</v>
      </c>
      <c r="D12" s="630" t="s">
        <v>397</v>
      </c>
      <c r="E12" s="716">
        <v>5200000</v>
      </c>
      <c r="F12" s="716">
        <v>5200000</v>
      </c>
      <c r="G12" s="716">
        <v>5200000</v>
      </c>
      <c r="H12" s="716">
        <v>0</v>
      </c>
      <c r="I12" s="716">
        <v>0</v>
      </c>
      <c r="J12" s="716">
        <v>0</v>
      </c>
      <c r="K12" s="716">
        <v>0</v>
      </c>
      <c r="L12" s="720">
        <v>0</v>
      </c>
      <c r="M12" s="716">
        <v>0</v>
      </c>
      <c r="N12" s="716">
        <v>0</v>
      </c>
      <c r="O12" s="716">
        <v>0</v>
      </c>
      <c r="P12" s="716">
        <v>0</v>
      </c>
      <c r="Q12" s="716">
        <v>0</v>
      </c>
    </row>
    <row r="13" ht="35.25" customHeight="1" spans="1:17">
      <c r="A13" s="630" t="s">
        <v>388</v>
      </c>
      <c r="B13" s="631">
        <v>2100302</v>
      </c>
      <c r="C13" s="631" t="s">
        <v>389</v>
      </c>
      <c r="D13" s="630" t="s">
        <v>398</v>
      </c>
      <c r="E13" s="716">
        <v>460000</v>
      </c>
      <c r="F13" s="716">
        <v>460000</v>
      </c>
      <c r="G13" s="716">
        <v>460000</v>
      </c>
      <c r="H13" s="716">
        <v>0</v>
      </c>
      <c r="I13" s="716">
        <v>0</v>
      </c>
      <c r="J13" s="716">
        <v>0</v>
      </c>
      <c r="K13" s="716">
        <v>0</v>
      </c>
      <c r="L13" s="720">
        <v>0</v>
      </c>
      <c r="M13" s="716">
        <v>0</v>
      </c>
      <c r="N13" s="716">
        <v>0</v>
      </c>
      <c r="O13" s="716">
        <v>0</v>
      </c>
      <c r="P13" s="716">
        <v>0</v>
      </c>
      <c r="Q13" s="716">
        <v>0</v>
      </c>
    </row>
    <row r="14" ht="35.25" customHeight="1" spans="1:17">
      <c r="A14" s="630" t="s">
        <v>388</v>
      </c>
      <c r="B14" s="631">
        <v>2100102</v>
      </c>
      <c r="C14" s="631" t="s">
        <v>399</v>
      </c>
      <c r="D14" s="630" t="s">
        <v>400</v>
      </c>
      <c r="E14" s="716">
        <v>250000</v>
      </c>
      <c r="F14" s="716">
        <v>250000</v>
      </c>
      <c r="G14" s="716">
        <v>250000</v>
      </c>
      <c r="H14" s="716">
        <v>0</v>
      </c>
      <c r="I14" s="716">
        <v>0</v>
      </c>
      <c r="J14" s="716">
        <v>0</v>
      </c>
      <c r="K14" s="716">
        <v>0</v>
      </c>
      <c r="L14" s="720">
        <v>0</v>
      </c>
      <c r="M14" s="716">
        <v>0</v>
      </c>
      <c r="N14" s="716">
        <v>0</v>
      </c>
      <c r="O14" s="716">
        <v>0</v>
      </c>
      <c r="P14" s="716">
        <v>0</v>
      </c>
      <c r="Q14" s="716">
        <v>0</v>
      </c>
    </row>
    <row r="15" ht="35.25" customHeight="1" spans="1:17">
      <c r="A15" s="630" t="s">
        <v>388</v>
      </c>
      <c r="B15" s="631">
        <v>2100199</v>
      </c>
      <c r="C15" s="631" t="s">
        <v>393</v>
      </c>
      <c r="D15" s="630" t="s">
        <v>401</v>
      </c>
      <c r="E15" s="716">
        <v>30000</v>
      </c>
      <c r="F15" s="716">
        <v>30000</v>
      </c>
      <c r="G15" s="716">
        <v>30000</v>
      </c>
      <c r="H15" s="716">
        <v>0</v>
      </c>
      <c r="I15" s="716">
        <v>0</v>
      </c>
      <c r="J15" s="716">
        <v>0</v>
      </c>
      <c r="K15" s="716">
        <v>0</v>
      </c>
      <c r="L15" s="720">
        <v>0</v>
      </c>
      <c r="M15" s="716">
        <v>0</v>
      </c>
      <c r="N15" s="716">
        <v>0</v>
      </c>
      <c r="O15" s="716">
        <v>0</v>
      </c>
      <c r="P15" s="716">
        <v>0</v>
      </c>
      <c r="Q15" s="716">
        <v>0</v>
      </c>
    </row>
    <row r="16" ht="35.25" customHeight="1" spans="1:17">
      <c r="A16" s="630" t="s">
        <v>388</v>
      </c>
      <c r="B16" s="631">
        <v>2100199</v>
      </c>
      <c r="C16" s="631" t="s">
        <v>393</v>
      </c>
      <c r="D16" s="630" t="s">
        <v>402</v>
      </c>
      <c r="E16" s="716">
        <v>200000</v>
      </c>
      <c r="F16" s="716">
        <v>200000</v>
      </c>
      <c r="G16" s="716">
        <v>200000</v>
      </c>
      <c r="H16" s="716">
        <v>0</v>
      </c>
      <c r="I16" s="716">
        <v>0</v>
      </c>
      <c r="J16" s="716">
        <v>0</v>
      </c>
      <c r="K16" s="716">
        <v>0</v>
      </c>
      <c r="L16" s="720">
        <v>0</v>
      </c>
      <c r="M16" s="716">
        <v>0</v>
      </c>
      <c r="N16" s="716">
        <v>0</v>
      </c>
      <c r="O16" s="716">
        <v>0</v>
      </c>
      <c r="P16" s="716">
        <v>0</v>
      </c>
      <c r="Q16" s="716">
        <v>0</v>
      </c>
    </row>
    <row r="17" ht="35.25" customHeight="1" spans="1:17">
      <c r="A17" s="630" t="s">
        <v>403</v>
      </c>
      <c r="B17" s="631">
        <v>2100403</v>
      </c>
      <c r="C17" s="631" t="s">
        <v>404</v>
      </c>
      <c r="D17" s="630" t="s">
        <v>405</v>
      </c>
      <c r="E17" s="716">
        <v>4910000</v>
      </c>
      <c r="F17" s="716">
        <v>4910000</v>
      </c>
      <c r="G17" s="716">
        <v>4910000</v>
      </c>
      <c r="H17" s="716">
        <v>0</v>
      </c>
      <c r="I17" s="716">
        <v>0</v>
      </c>
      <c r="J17" s="716">
        <v>0</v>
      </c>
      <c r="K17" s="716">
        <v>0</v>
      </c>
      <c r="L17" s="720">
        <v>0</v>
      </c>
      <c r="M17" s="716">
        <v>0</v>
      </c>
      <c r="N17" s="716">
        <v>0</v>
      </c>
      <c r="O17" s="716">
        <v>0</v>
      </c>
      <c r="P17" s="716">
        <v>0</v>
      </c>
      <c r="Q17" s="716">
        <v>0</v>
      </c>
    </row>
    <row r="18" ht="35.25" customHeight="1" spans="1:17">
      <c r="A18" s="630" t="s">
        <v>403</v>
      </c>
      <c r="B18" s="631">
        <v>2100206</v>
      </c>
      <c r="C18" s="631" t="s">
        <v>406</v>
      </c>
      <c r="D18" s="630" t="s">
        <v>407</v>
      </c>
      <c r="E18" s="716">
        <v>260000</v>
      </c>
      <c r="F18" s="716">
        <v>260000</v>
      </c>
      <c r="G18" s="716">
        <v>260000</v>
      </c>
      <c r="H18" s="716">
        <v>0</v>
      </c>
      <c r="I18" s="716">
        <v>0</v>
      </c>
      <c r="J18" s="716">
        <v>0</v>
      </c>
      <c r="K18" s="716">
        <v>0</v>
      </c>
      <c r="L18" s="720">
        <v>0</v>
      </c>
      <c r="M18" s="716">
        <v>0</v>
      </c>
      <c r="N18" s="716">
        <v>0</v>
      </c>
      <c r="O18" s="716">
        <v>0</v>
      </c>
      <c r="P18" s="716">
        <v>0</v>
      </c>
      <c r="Q18" s="716">
        <v>0</v>
      </c>
    </row>
    <row r="19" ht="35.25" customHeight="1" spans="1:17">
      <c r="A19" s="630" t="s">
        <v>391</v>
      </c>
      <c r="B19" s="631">
        <v>2100401</v>
      </c>
      <c r="C19" s="631" t="s">
        <v>392</v>
      </c>
      <c r="D19" s="630" t="s">
        <v>408</v>
      </c>
      <c r="E19" s="716">
        <v>80000</v>
      </c>
      <c r="F19" s="716">
        <v>80000</v>
      </c>
      <c r="G19" s="716">
        <v>80000</v>
      </c>
      <c r="H19" s="716">
        <v>0</v>
      </c>
      <c r="I19" s="716">
        <v>0</v>
      </c>
      <c r="J19" s="716">
        <v>0</v>
      </c>
      <c r="K19" s="716">
        <v>0</v>
      </c>
      <c r="L19" s="720">
        <v>0</v>
      </c>
      <c r="M19" s="716">
        <v>0</v>
      </c>
      <c r="N19" s="716">
        <v>0</v>
      </c>
      <c r="O19" s="716">
        <v>0</v>
      </c>
      <c r="P19" s="716">
        <v>0</v>
      </c>
      <c r="Q19" s="716">
        <v>0</v>
      </c>
    </row>
    <row r="20" ht="35.25" customHeight="1" spans="1:17">
      <c r="A20" s="630" t="s">
        <v>391</v>
      </c>
      <c r="B20" s="631">
        <v>2100401</v>
      </c>
      <c r="C20" s="631" t="s">
        <v>392</v>
      </c>
      <c r="D20" s="630" t="s">
        <v>409</v>
      </c>
      <c r="E20" s="716">
        <v>150000</v>
      </c>
      <c r="F20" s="716">
        <v>150000</v>
      </c>
      <c r="G20" s="716">
        <v>150000</v>
      </c>
      <c r="H20" s="716">
        <v>0</v>
      </c>
      <c r="I20" s="716">
        <v>0</v>
      </c>
      <c r="J20" s="716">
        <v>0</v>
      </c>
      <c r="K20" s="716">
        <v>0</v>
      </c>
      <c r="L20" s="720">
        <v>0</v>
      </c>
      <c r="M20" s="716">
        <v>0</v>
      </c>
      <c r="N20" s="716">
        <v>0</v>
      </c>
      <c r="O20" s="716">
        <v>0</v>
      </c>
      <c r="P20" s="716">
        <v>0</v>
      </c>
      <c r="Q20" s="716">
        <v>0</v>
      </c>
    </row>
    <row r="21" ht="35.25" customHeight="1" spans="1:17">
      <c r="A21" s="630" t="s">
        <v>410</v>
      </c>
      <c r="B21" s="631">
        <v>2100205</v>
      </c>
      <c r="C21" s="631" t="s">
        <v>411</v>
      </c>
      <c r="D21" s="630" t="s">
        <v>215</v>
      </c>
      <c r="E21" s="716">
        <v>450000</v>
      </c>
      <c r="F21" s="716">
        <v>450000</v>
      </c>
      <c r="G21" s="716">
        <v>450000</v>
      </c>
      <c r="H21" s="716">
        <v>0</v>
      </c>
      <c r="I21" s="716">
        <v>0</v>
      </c>
      <c r="J21" s="716">
        <v>0</v>
      </c>
      <c r="K21" s="716">
        <v>0</v>
      </c>
      <c r="L21" s="720">
        <v>0</v>
      </c>
      <c r="M21" s="716">
        <v>0</v>
      </c>
      <c r="N21" s="716">
        <v>0</v>
      </c>
      <c r="O21" s="716">
        <v>0</v>
      </c>
      <c r="P21" s="716">
        <v>0</v>
      </c>
      <c r="Q21" s="716">
        <v>0</v>
      </c>
    </row>
    <row r="22" ht="35.25" customHeight="1" spans="1:17">
      <c r="A22" s="630" t="s">
        <v>388</v>
      </c>
      <c r="B22" s="631">
        <v>2100717</v>
      </c>
      <c r="C22" s="631" t="s">
        <v>396</v>
      </c>
      <c r="D22" s="630" t="s">
        <v>412</v>
      </c>
      <c r="E22" s="716">
        <v>200000</v>
      </c>
      <c r="F22" s="716">
        <v>200000</v>
      </c>
      <c r="G22" s="716">
        <v>200000</v>
      </c>
      <c r="H22" s="716">
        <v>0</v>
      </c>
      <c r="I22" s="716">
        <v>0</v>
      </c>
      <c r="J22" s="716">
        <v>0</v>
      </c>
      <c r="K22" s="716">
        <v>0</v>
      </c>
      <c r="L22" s="720">
        <v>0</v>
      </c>
      <c r="M22" s="716">
        <v>0</v>
      </c>
      <c r="N22" s="716">
        <v>0</v>
      </c>
      <c r="O22" s="716">
        <v>0</v>
      </c>
      <c r="P22" s="716">
        <v>0</v>
      </c>
      <c r="Q22" s="716">
        <v>0</v>
      </c>
    </row>
    <row r="23" ht="35.25" customHeight="1" spans="1:17">
      <c r="A23" s="630" t="s">
        <v>388</v>
      </c>
      <c r="B23" s="631">
        <v>2100199</v>
      </c>
      <c r="C23" s="631" t="s">
        <v>393</v>
      </c>
      <c r="D23" s="630" t="s">
        <v>413</v>
      </c>
      <c r="E23" s="716">
        <v>30000</v>
      </c>
      <c r="F23" s="716">
        <v>30000</v>
      </c>
      <c r="G23" s="716">
        <v>30000</v>
      </c>
      <c r="H23" s="716">
        <v>0</v>
      </c>
      <c r="I23" s="716">
        <v>0</v>
      </c>
      <c r="J23" s="716">
        <v>0</v>
      </c>
      <c r="K23" s="716">
        <v>0</v>
      </c>
      <c r="L23" s="720">
        <v>0</v>
      </c>
      <c r="M23" s="716">
        <v>0</v>
      </c>
      <c r="N23" s="716">
        <v>0</v>
      </c>
      <c r="O23" s="716">
        <v>0</v>
      </c>
      <c r="P23" s="716">
        <v>0</v>
      </c>
      <c r="Q23" s="716">
        <v>0</v>
      </c>
    </row>
    <row r="24" ht="35.25" customHeight="1" spans="1:17">
      <c r="A24" s="630" t="s">
        <v>414</v>
      </c>
      <c r="B24" s="631">
        <v>2100402</v>
      </c>
      <c r="C24" s="631" t="s">
        <v>415</v>
      </c>
      <c r="D24" s="630" t="s">
        <v>205</v>
      </c>
      <c r="E24" s="716">
        <v>0</v>
      </c>
      <c r="F24" s="716">
        <v>0</v>
      </c>
      <c r="G24" s="716">
        <v>0</v>
      </c>
      <c r="H24" s="716">
        <v>0</v>
      </c>
      <c r="I24" s="716">
        <v>0</v>
      </c>
      <c r="J24" s="716">
        <v>0</v>
      </c>
      <c r="K24" s="716">
        <v>0</v>
      </c>
      <c r="L24" s="720">
        <v>0</v>
      </c>
      <c r="M24" s="716">
        <v>0</v>
      </c>
      <c r="N24" s="716">
        <v>0</v>
      </c>
      <c r="O24" s="716">
        <v>0</v>
      </c>
      <c r="P24" s="716">
        <v>0</v>
      </c>
      <c r="Q24" s="716">
        <v>0</v>
      </c>
    </row>
    <row r="25" ht="35.25" customHeight="1" spans="1:17">
      <c r="A25" s="630" t="s">
        <v>391</v>
      </c>
      <c r="B25" s="631">
        <v>2100401</v>
      </c>
      <c r="C25" s="631" t="s">
        <v>392</v>
      </c>
      <c r="D25" s="630" t="s">
        <v>416</v>
      </c>
      <c r="E25" s="716">
        <v>30000</v>
      </c>
      <c r="F25" s="716">
        <v>30000</v>
      </c>
      <c r="G25" s="716">
        <v>30000</v>
      </c>
      <c r="H25" s="716">
        <v>0</v>
      </c>
      <c r="I25" s="716">
        <v>0</v>
      </c>
      <c r="J25" s="716">
        <v>0</v>
      </c>
      <c r="K25" s="716">
        <v>0</v>
      </c>
      <c r="L25" s="720">
        <v>0</v>
      </c>
      <c r="M25" s="716">
        <v>0</v>
      </c>
      <c r="N25" s="716">
        <v>0</v>
      </c>
      <c r="O25" s="716">
        <v>0</v>
      </c>
      <c r="P25" s="716">
        <v>0</v>
      </c>
      <c r="Q25" s="716">
        <v>0</v>
      </c>
    </row>
    <row r="26" ht="35.25" customHeight="1" spans="1:17">
      <c r="A26" s="630" t="s">
        <v>391</v>
      </c>
      <c r="B26" s="631">
        <v>2100401</v>
      </c>
      <c r="C26" s="631" t="s">
        <v>392</v>
      </c>
      <c r="D26" s="630" t="s">
        <v>417</v>
      </c>
      <c r="E26" s="716">
        <v>50000</v>
      </c>
      <c r="F26" s="716">
        <v>50000</v>
      </c>
      <c r="G26" s="716">
        <v>50000</v>
      </c>
      <c r="H26" s="716">
        <v>0</v>
      </c>
      <c r="I26" s="716">
        <v>0</v>
      </c>
      <c r="J26" s="716">
        <v>0</v>
      </c>
      <c r="K26" s="716">
        <v>0</v>
      </c>
      <c r="L26" s="720">
        <v>0</v>
      </c>
      <c r="M26" s="716">
        <v>0</v>
      </c>
      <c r="N26" s="716">
        <v>0</v>
      </c>
      <c r="O26" s="716">
        <v>0</v>
      </c>
      <c r="P26" s="716">
        <v>0</v>
      </c>
      <c r="Q26" s="716">
        <v>0</v>
      </c>
    </row>
    <row r="27" ht="35.25" customHeight="1" spans="1:17">
      <c r="A27" s="630" t="s">
        <v>418</v>
      </c>
      <c r="B27" s="631">
        <v>2100302</v>
      </c>
      <c r="C27" s="631" t="s">
        <v>389</v>
      </c>
      <c r="D27" s="630" t="s">
        <v>316</v>
      </c>
      <c r="E27" s="716">
        <v>0</v>
      </c>
      <c r="F27" s="716">
        <v>0</v>
      </c>
      <c r="G27" s="716">
        <v>0</v>
      </c>
      <c r="H27" s="716">
        <v>0</v>
      </c>
      <c r="I27" s="716">
        <v>0</v>
      </c>
      <c r="J27" s="716">
        <v>0</v>
      </c>
      <c r="K27" s="716">
        <v>0</v>
      </c>
      <c r="L27" s="720">
        <v>0</v>
      </c>
      <c r="M27" s="716">
        <v>0</v>
      </c>
      <c r="N27" s="716">
        <v>0</v>
      </c>
      <c r="O27" s="716">
        <v>0</v>
      </c>
      <c r="P27" s="716">
        <v>0</v>
      </c>
      <c r="Q27" s="716">
        <v>0</v>
      </c>
    </row>
    <row r="28" ht="35.25" customHeight="1" spans="1:17">
      <c r="A28" s="630" t="s">
        <v>388</v>
      </c>
      <c r="B28" s="631">
        <v>2100717</v>
      </c>
      <c r="C28" s="631" t="s">
        <v>396</v>
      </c>
      <c r="D28" s="630" t="s">
        <v>419</v>
      </c>
      <c r="E28" s="716">
        <v>590000</v>
      </c>
      <c r="F28" s="716">
        <v>590000</v>
      </c>
      <c r="G28" s="716">
        <v>590000</v>
      </c>
      <c r="H28" s="716">
        <v>0</v>
      </c>
      <c r="I28" s="716">
        <v>0</v>
      </c>
      <c r="J28" s="716">
        <v>0</v>
      </c>
      <c r="K28" s="716">
        <v>0</v>
      </c>
      <c r="L28" s="720">
        <v>0</v>
      </c>
      <c r="M28" s="716">
        <v>0</v>
      </c>
      <c r="N28" s="716">
        <v>0</v>
      </c>
      <c r="O28" s="716">
        <v>0</v>
      </c>
      <c r="P28" s="716">
        <v>0</v>
      </c>
      <c r="Q28" s="716">
        <v>0</v>
      </c>
    </row>
    <row r="29" ht="35.25" customHeight="1" spans="1:17">
      <c r="A29" s="630" t="s">
        <v>388</v>
      </c>
      <c r="B29" s="631">
        <v>2100717</v>
      </c>
      <c r="C29" s="631" t="s">
        <v>396</v>
      </c>
      <c r="D29" s="630" t="s">
        <v>420</v>
      </c>
      <c r="E29" s="716">
        <v>6200000</v>
      </c>
      <c r="F29" s="716">
        <v>6200000</v>
      </c>
      <c r="G29" s="716">
        <v>6200000</v>
      </c>
      <c r="H29" s="716">
        <v>0</v>
      </c>
      <c r="I29" s="716">
        <v>0</v>
      </c>
      <c r="J29" s="716">
        <v>0</v>
      </c>
      <c r="K29" s="716">
        <v>0</v>
      </c>
      <c r="L29" s="720">
        <v>0</v>
      </c>
      <c r="M29" s="716">
        <v>0</v>
      </c>
      <c r="N29" s="716">
        <v>0</v>
      </c>
      <c r="O29" s="716">
        <v>0</v>
      </c>
      <c r="P29" s="716">
        <v>0</v>
      </c>
      <c r="Q29" s="716">
        <v>0</v>
      </c>
    </row>
    <row r="30" ht="35.25" customHeight="1" spans="1:17">
      <c r="A30" s="630" t="s">
        <v>136</v>
      </c>
      <c r="B30" s="631">
        <v>2019999</v>
      </c>
      <c r="C30" s="631" t="s">
        <v>421</v>
      </c>
      <c r="D30" s="630" t="s">
        <v>205</v>
      </c>
      <c r="E30" s="716">
        <v>0</v>
      </c>
      <c r="F30" s="716">
        <v>0</v>
      </c>
      <c r="G30" s="716">
        <v>0</v>
      </c>
      <c r="H30" s="716">
        <v>0</v>
      </c>
      <c r="I30" s="716">
        <v>0</v>
      </c>
      <c r="J30" s="716">
        <v>0</v>
      </c>
      <c r="K30" s="716">
        <v>0</v>
      </c>
      <c r="L30" s="720">
        <v>0</v>
      </c>
      <c r="M30" s="716">
        <v>0</v>
      </c>
      <c r="N30" s="716">
        <v>0</v>
      </c>
      <c r="O30" s="716">
        <v>0</v>
      </c>
      <c r="P30" s="716">
        <v>0</v>
      </c>
      <c r="Q30" s="716">
        <v>0</v>
      </c>
    </row>
    <row r="31" ht="35.25" customHeight="1" spans="1:17">
      <c r="A31" s="630" t="s">
        <v>136</v>
      </c>
      <c r="B31" s="631">
        <v>2019999</v>
      </c>
      <c r="C31" s="631" t="s">
        <v>421</v>
      </c>
      <c r="D31" s="630" t="s">
        <v>422</v>
      </c>
      <c r="E31" s="716">
        <v>50000</v>
      </c>
      <c r="F31" s="716">
        <v>50000</v>
      </c>
      <c r="G31" s="716">
        <v>50000</v>
      </c>
      <c r="H31" s="716">
        <v>0</v>
      </c>
      <c r="I31" s="716">
        <v>0</v>
      </c>
      <c r="J31" s="716">
        <v>0</v>
      </c>
      <c r="K31" s="716">
        <v>0</v>
      </c>
      <c r="L31" s="720">
        <v>0</v>
      </c>
      <c r="M31" s="716">
        <v>0</v>
      </c>
      <c r="N31" s="716">
        <v>0</v>
      </c>
      <c r="O31" s="716">
        <v>0</v>
      </c>
      <c r="P31" s="716">
        <v>0</v>
      </c>
      <c r="Q31" s="716">
        <v>0</v>
      </c>
    </row>
    <row r="32" ht="35.25" customHeight="1" spans="1:17">
      <c r="A32" s="630" t="s">
        <v>403</v>
      </c>
      <c r="B32" s="631">
        <v>2100206</v>
      </c>
      <c r="C32" s="631" t="s">
        <v>406</v>
      </c>
      <c r="D32" s="630" t="s">
        <v>423</v>
      </c>
      <c r="E32" s="716">
        <v>1560000</v>
      </c>
      <c r="F32" s="716">
        <v>1560000</v>
      </c>
      <c r="G32" s="716">
        <v>1560000</v>
      </c>
      <c r="H32" s="716">
        <v>0</v>
      </c>
      <c r="I32" s="716">
        <v>0</v>
      </c>
      <c r="J32" s="716">
        <v>0</v>
      </c>
      <c r="K32" s="716">
        <v>0</v>
      </c>
      <c r="L32" s="720">
        <v>0</v>
      </c>
      <c r="M32" s="716">
        <v>0</v>
      </c>
      <c r="N32" s="716">
        <v>0</v>
      </c>
      <c r="O32" s="716">
        <v>0</v>
      </c>
      <c r="P32" s="716">
        <v>0</v>
      </c>
      <c r="Q32" s="716">
        <v>0</v>
      </c>
    </row>
    <row r="33" ht="35.25" customHeight="1" spans="1:17">
      <c r="A33" s="630" t="s">
        <v>391</v>
      </c>
      <c r="B33" s="631">
        <v>2100401</v>
      </c>
      <c r="C33" s="631" t="s">
        <v>392</v>
      </c>
      <c r="D33" s="630" t="s">
        <v>424</v>
      </c>
      <c r="E33" s="716">
        <v>30000</v>
      </c>
      <c r="F33" s="716">
        <v>30000</v>
      </c>
      <c r="G33" s="716">
        <v>30000</v>
      </c>
      <c r="H33" s="716">
        <v>0</v>
      </c>
      <c r="I33" s="716">
        <v>0</v>
      </c>
      <c r="J33" s="716">
        <v>0</v>
      </c>
      <c r="K33" s="716">
        <v>0</v>
      </c>
      <c r="L33" s="720">
        <v>0</v>
      </c>
      <c r="M33" s="716">
        <v>0</v>
      </c>
      <c r="N33" s="716">
        <v>0</v>
      </c>
      <c r="O33" s="716">
        <v>0</v>
      </c>
      <c r="P33" s="716">
        <v>0</v>
      </c>
      <c r="Q33" s="716">
        <v>0</v>
      </c>
    </row>
    <row r="34" ht="35.25" customHeight="1" spans="1:17">
      <c r="A34" s="630" t="s">
        <v>388</v>
      </c>
      <c r="B34" s="631">
        <v>2100408</v>
      </c>
      <c r="C34" s="631" t="s">
        <v>425</v>
      </c>
      <c r="D34" s="630" t="s">
        <v>426</v>
      </c>
      <c r="E34" s="716">
        <v>5650000</v>
      </c>
      <c r="F34" s="716">
        <v>5650000</v>
      </c>
      <c r="G34" s="716">
        <v>5650000</v>
      </c>
      <c r="H34" s="716">
        <v>0</v>
      </c>
      <c r="I34" s="716">
        <v>0</v>
      </c>
      <c r="J34" s="716">
        <v>0</v>
      </c>
      <c r="K34" s="716">
        <v>0</v>
      </c>
      <c r="L34" s="720">
        <v>0</v>
      </c>
      <c r="M34" s="716">
        <v>0</v>
      </c>
      <c r="N34" s="716">
        <v>0</v>
      </c>
      <c r="O34" s="716">
        <v>0</v>
      </c>
      <c r="P34" s="716">
        <v>0</v>
      </c>
      <c r="Q34" s="716">
        <v>0</v>
      </c>
    </row>
    <row r="35" ht="35.25" customHeight="1" spans="1:17">
      <c r="A35" s="630" t="s">
        <v>388</v>
      </c>
      <c r="B35" s="631">
        <v>2100717</v>
      </c>
      <c r="C35" s="631" t="s">
        <v>396</v>
      </c>
      <c r="D35" s="630" t="s">
        <v>427</v>
      </c>
      <c r="E35" s="716">
        <v>320000</v>
      </c>
      <c r="F35" s="716">
        <v>320000</v>
      </c>
      <c r="G35" s="716">
        <v>320000</v>
      </c>
      <c r="H35" s="716">
        <v>0</v>
      </c>
      <c r="I35" s="716">
        <v>0</v>
      </c>
      <c r="J35" s="716">
        <v>0</v>
      </c>
      <c r="K35" s="716">
        <v>0</v>
      </c>
      <c r="L35" s="720">
        <v>0</v>
      </c>
      <c r="M35" s="716">
        <v>0</v>
      </c>
      <c r="N35" s="716">
        <v>0</v>
      </c>
      <c r="O35" s="716">
        <v>0</v>
      </c>
      <c r="P35" s="716">
        <v>0</v>
      </c>
      <c r="Q35" s="716">
        <v>0</v>
      </c>
    </row>
    <row r="36" ht="35.25" customHeight="1" spans="1:17">
      <c r="A36" s="630" t="s">
        <v>410</v>
      </c>
      <c r="B36" s="631">
        <v>2100404</v>
      </c>
      <c r="C36" s="631" t="s">
        <v>428</v>
      </c>
      <c r="D36" s="630" t="s">
        <v>210</v>
      </c>
      <c r="E36" s="716">
        <v>1000000</v>
      </c>
      <c r="F36" s="716">
        <v>1000000</v>
      </c>
      <c r="G36" s="716">
        <v>1000000</v>
      </c>
      <c r="H36" s="716">
        <v>0</v>
      </c>
      <c r="I36" s="716">
        <v>0</v>
      </c>
      <c r="J36" s="716">
        <v>0</v>
      </c>
      <c r="K36" s="716">
        <v>0</v>
      </c>
      <c r="L36" s="720">
        <v>0</v>
      </c>
      <c r="M36" s="716">
        <v>0</v>
      </c>
      <c r="N36" s="716">
        <v>0</v>
      </c>
      <c r="O36" s="716">
        <v>0</v>
      </c>
      <c r="P36" s="716">
        <v>0</v>
      </c>
      <c r="Q36" s="716">
        <v>0</v>
      </c>
    </row>
    <row r="37" ht="35.25" customHeight="1" spans="1:17">
      <c r="A37" s="630" t="s">
        <v>414</v>
      </c>
      <c r="B37" s="631">
        <v>2100402</v>
      </c>
      <c r="C37" s="631" t="s">
        <v>415</v>
      </c>
      <c r="D37" s="630" t="s">
        <v>429</v>
      </c>
      <c r="E37" s="716">
        <v>80000</v>
      </c>
      <c r="F37" s="716">
        <v>80000</v>
      </c>
      <c r="G37" s="716">
        <v>0</v>
      </c>
      <c r="H37" s="716">
        <v>80000</v>
      </c>
      <c r="I37" s="716">
        <v>0</v>
      </c>
      <c r="J37" s="716">
        <v>0</v>
      </c>
      <c r="K37" s="716">
        <v>0</v>
      </c>
      <c r="L37" s="720">
        <v>0</v>
      </c>
      <c r="M37" s="716">
        <v>0</v>
      </c>
      <c r="N37" s="716">
        <v>0</v>
      </c>
      <c r="O37" s="716">
        <v>0</v>
      </c>
      <c r="P37" s="716">
        <v>0</v>
      </c>
      <c r="Q37" s="716">
        <v>0</v>
      </c>
    </row>
    <row r="38" ht="35.25" customHeight="1" spans="1:17">
      <c r="A38" s="630" t="s">
        <v>403</v>
      </c>
      <c r="B38" s="631">
        <v>2100206</v>
      </c>
      <c r="C38" s="631" t="s">
        <v>406</v>
      </c>
      <c r="D38" s="630" t="s">
        <v>430</v>
      </c>
      <c r="E38" s="716">
        <v>1520000</v>
      </c>
      <c r="F38" s="716">
        <v>1520000</v>
      </c>
      <c r="G38" s="716">
        <v>1520000</v>
      </c>
      <c r="H38" s="716">
        <v>0</v>
      </c>
      <c r="I38" s="716">
        <v>0</v>
      </c>
      <c r="J38" s="716">
        <v>0</v>
      </c>
      <c r="K38" s="716">
        <v>0</v>
      </c>
      <c r="L38" s="720">
        <v>0</v>
      </c>
      <c r="M38" s="716">
        <v>0</v>
      </c>
      <c r="N38" s="716">
        <v>0</v>
      </c>
      <c r="O38" s="716">
        <v>0</v>
      </c>
      <c r="P38" s="716">
        <v>0</v>
      </c>
      <c r="Q38" s="716">
        <v>0</v>
      </c>
    </row>
    <row r="39" ht="35.25" customHeight="1" spans="1:17">
      <c r="A39" s="630" t="s">
        <v>388</v>
      </c>
      <c r="B39" s="631">
        <v>2100717</v>
      </c>
      <c r="C39" s="631" t="s">
        <v>396</v>
      </c>
      <c r="D39" s="630" t="s">
        <v>431</v>
      </c>
      <c r="E39" s="716">
        <v>80000</v>
      </c>
      <c r="F39" s="716">
        <v>80000</v>
      </c>
      <c r="G39" s="716">
        <v>80000</v>
      </c>
      <c r="H39" s="716">
        <v>0</v>
      </c>
      <c r="I39" s="716">
        <v>0</v>
      </c>
      <c r="J39" s="716">
        <v>0</v>
      </c>
      <c r="K39" s="716">
        <v>0</v>
      </c>
      <c r="L39" s="720">
        <v>0</v>
      </c>
      <c r="M39" s="716">
        <v>0</v>
      </c>
      <c r="N39" s="716">
        <v>0</v>
      </c>
      <c r="O39" s="716">
        <v>0</v>
      </c>
      <c r="P39" s="716">
        <v>0</v>
      </c>
      <c r="Q39" s="716">
        <v>0</v>
      </c>
    </row>
  </sheetData>
  <sheetProtection formatCells="0" formatColumns="0" formatRows="0"/>
  <mergeCells count="18">
    <mergeCell ref="A2:Q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Q4:Q6"/>
    <mergeCell ref="K4:L5"/>
  </mergeCells>
  <pageMargins left="0.7" right="0.7" top="0.75" bottom="0.75" header="0.3" footer="0.3"/>
  <pageSetup paperSize="9" scale="74"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5"/>
  <sheetViews>
    <sheetView showGridLines="0" showZeros="0" workbookViewId="0">
      <selection activeCell="C16" sqref="C16"/>
    </sheetView>
  </sheetViews>
  <sheetFormatPr defaultColWidth="9" defaultRowHeight="11.25"/>
  <cols>
    <col min="1" max="2" width="10.1666666666667" style="532" customWidth="1"/>
    <col min="3" max="3" width="35.6666666666667" style="532" customWidth="1"/>
    <col min="4" max="4" width="15.1666666666667" style="532" customWidth="1"/>
    <col min="5" max="21" width="9.16666666666667" style="532" customWidth="1"/>
    <col min="22" max="16382" width="9.33333333333333" style="532"/>
    <col min="16383" max="16384" width="9" style="532"/>
  </cols>
  <sheetData>
    <row r="1" ht="24.75" customHeight="1" spans="1:21">
      <c r="A1" s="681"/>
      <c r="B1" s="681"/>
      <c r="C1" s="681"/>
      <c r="D1" s="681"/>
      <c r="E1" s="681"/>
      <c r="F1" s="681"/>
      <c r="G1" s="681"/>
      <c r="H1" s="681"/>
      <c r="I1" s="681"/>
      <c r="J1" s="681"/>
      <c r="K1" s="681"/>
      <c r="L1" s="681"/>
      <c r="M1" s="681"/>
      <c r="N1" s="681"/>
      <c r="O1" s="681"/>
      <c r="P1" s="655"/>
      <c r="Q1" s="655"/>
      <c r="R1" s="655"/>
      <c r="S1" s="621"/>
      <c r="T1" s="621"/>
      <c r="U1" s="713" t="s">
        <v>432</v>
      </c>
    </row>
    <row r="2" ht="24.75" customHeight="1" spans="1:21">
      <c r="A2" s="682" t="s">
        <v>433</v>
      </c>
      <c r="B2" s="682"/>
      <c r="C2" s="682"/>
      <c r="D2" s="682"/>
      <c r="E2" s="682"/>
      <c r="F2" s="682"/>
      <c r="G2" s="682"/>
      <c r="H2" s="682"/>
      <c r="I2" s="682"/>
      <c r="J2" s="682"/>
      <c r="K2" s="682"/>
      <c r="L2" s="682"/>
      <c r="M2" s="682"/>
      <c r="N2" s="682"/>
      <c r="O2" s="682"/>
      <c r="P2" s="682"/>
      <c r="Q2" s="682"/>
      <c r="R2" s="682"/>
      <c r="S2" s="682"/>
      <c r="T2" s="682"/>
      <c r="U2" s="682"/>
    </row>
    <row r="3" ht="24.75" customHeight="1" spans="1:21">
      <c r="A3" s="683"/>
      <c r="B3" s="681"/>
      <c r="C3" s="681"/>
      <c r="D3" s="681"/>
      <c r="E3" s="681"/>
      <c r="F3" s="681"/>
      <c r="G3" s="681"/>
      <c r="H3" s="681"/>
      <c r="I3" s="681"/>
      <c r="J3" s="681"/>
      <c r="K3" s="681"/>
      <c r="L3" s="681"/>
      <c r="M3" s="681"/>
      <c r="N3" s="681"/>
      <c r="O3" s="681"/>
      <c r="P3" s="689"/>
      <c r="Q3" s="689"/>
      <c r="R3" s="689"/>
      <c r="S3" s="693"/>
      <c r="T3" s="680" t="s">
        <v>90</v>
      </c>
      <c r="U3" s="680"/>
    </row>
    <row r="4" ht="24.75" customHeight="1" spans="1:21">
      <c r="A4" s="684" t="s">
        <v>143</v>
      </c>
      <c r="B4" s="664" t="s">
        <v>91</v>
      </c>
      <c r="C4" s="625" t="s">
        <v>144</v>
      </c>
      <c r="D4" s="710" t="s">
        <v>145</v>
      </c>
      <c r="E4" s="663" t="s">
        <v>198</v>
      </c>
      <c r="F4" s="663"/>
      <c r="G4" s="663"/>
      <c r="H4" s="664"/>
      <c r="I4" s="663" t="s">
        <v>199</v>
      </c>
      <c r="J4" s="663"/>
      <c r="K4" s="663"/>
      <c r="L4" s="663"/>
      <c r="M4" s="663"/>
      <c r="N4" s="663"/>
      <c r="O4" s="663"/>
      <c r="P4" s="663"/>
      <c r="Q4" s="663"/>
      <c r="R4" s="663"/>
      <c r="S4" s="694" t="s">
        <v>434</v>
      </c>
      <c r="T4" s="676" t="s">
        <v>201</v>
      </c>
      <c r="U4" s="695" t="s">
        <v>202</v>
      </c>
    </row>
    <row r="5" ht="24.75" customHeight="1" spans="1:21">
      <c r="A5" s="684"/>
      <c r="B5" s="664"/>
      <c r="C5" s="625"/>
      <c r="D5" s="711"/>
      <c r="E5" s="676" t="s">
        <v>107</v>
      </c>
      <c r="F5" s="676" t="s">
        <v>204</v>
      </c>
      <c r="G5" s="676" t="s">
        <v>205</v>
      </c>
      <c r="H5" s="676" t="s">
        <v>206</v>
      </c>
      <c r="I5" s="676" t="s">
        <v>107</v>
      </c>
      <c r="J5" s="690" t="s">
        <v>207</v>
      </c>
      <c r="K5" s="712" t="s">
        <v>208</v>
      </c>
      <c r="L5" s="690" t="s">
        <v>209</v>
      </c>
      <c r="M5" s="712" t="s">
        <v>210</v>
      </c>
      <c r="N5" s="676" t="s">
        <v>211</v>
      </c>
      <c r="O5" s="676" t="s">
        <v>212</v>
      </c>
      <c r="P5" s="676" t="s">
        <v>213</v>
      </c>
      <c r="Q5" s="676" t="s">
        <v>214</v>
      </c>
      <c r="R5" s="676" t="s">
        <v>215</v>
      </c>
      <c r="S5" s="663"/>
      <c r="T5" s="663"/>
      <c r="U5" s="650"/>
    </row>
    <row r="6" ht="30.75" customHeight="1" spans="1:21">
      <c r="A6" s="684"/>
      <c r="B6" s="664"/>
      <c r="C6" s="625"/>
      <c r="D6" s="711"/>
      <c r="E6" s="663"/>
      <c r="F6" s="663"/>
      <c r="G6" s="663"/>
      <c r="H6" s="663"/>
      <c r="I6" s="663"/>
      <c r="J6" s="691"/>
      <c r="K6" s="690"/>
      <c r="L6" s="691"/>
      <c r="M6" s="690"/>
      <c r="N6" s="663"/>
      <c r="O6" s="663"/>
      <c r="P6" s="663"/>
      <c r="Q6" s="663"/>
      <c r="R6" s="663"/>
      <c r="S6" s="663"/>
      <c r="T6" s="663"/>
      <c r="U6" s="650"/>
    </row>
    <row r="7" s="532" customFormat="1" ht="24.75" customHeight="1" spans="1:21">
      <c r="A7" s="630"/>
      <c r="B7" s="630"/>
      <c r="C7" s="630" t="s">
        <v>107</v>
      </c>
      <c r="D7" s="630" t="s">
        <v>282</v>
      </c>
      <c r="E7" s="630" t="s">
        <v>282</v>
      </c>
      <c r="F7" s="630" t="s">
        <v>282</v>
      </c>
      <c r="G7" s="630" t="s">
        <v>282</v>
      </c>
      <c r="H7" s="630" t="s">
        <v>282</v>
      </c>
      <c r="I7" s="630" t="s">
        <v>282</v>
      </c>
      <c r="J7" s="630" t="s">
        <v>282</v>
      </c>
      <c r="K7" s="630" t="s">
        <v>282</v>
      </c>
      <c r="L7" s="630" t="s">
        <v>282</v>
      </c>
      <c r="M7" s="630" t="s">
        <v>282</v>
      </c>
      <c r="N7" s="630" t="s">
        <v>282</v>
      </c>
      <c r="O7" s="630" t="s">
        <v>282</v>
      </c>
      <c r="P7" s="630" t="s">
        <v>282</v>
      </c>
      <c r="Q7" s="630" t="s">
        <v>282</v>
      </c>
      <c r="R7" s="630" t="s">
        <v>282</v>
      </c>
      <c r="S7" s="630" t="s">
        <v>282</v>
      </c>
      <c r="T7" s="630" t="s">
        <v>282</v>
      </c>
      <c r="U7" s="630" t="s">
        <v>282</v>
      </c>
    </row>
    <row r="8" ht="18.95" customHeight="1" spans="1:21">
      <c r="A8" s="687"/>
      <c r="B8" s="687"/>
      <c r="C8" s="688"/>
      <c r="D8" s="655"/>
      <c r="E8" s="655"/>
      <c r="F8" s="655"/>
      <c r="G8" s="655"/>
      <c r="H8" s="655"/>
      <c r="I8" s="655"/>
      <c r="J8" s="655"/>
      <c r="K8" s="655"/>
      <c r="L8" s="655"/>
      <c r="M8" s="655"/>
      <c r="N8" s="655"/>
      <c r="O8" s="655"/>
      <c r="P8" s="655"/>
      <c r="Q8" s="655"/>
      <c r="R8" s="655"/>
      <c r="S8" s="621"/>
      <c r="T8" s="621"/>
      <c r="U8" s="696"/>
    </row>
    <row r="9" ht="18.95" customHeight="1" spans="1:21">
      <c r="A9" s="687"/>
      <c r="B9" s="687"/>
      <c r="C9" s="688"/>
      <c r="D9" s="655"/>
      <c r="E9" s="655"/>
      <c r="F9" s="655"/>
      <c r="G9" s="655"/>
      <c r="H9" s="655"/>
      <c r="I9" s="655"/>
      <c r="J9" s="655"/>
      <c r="K9" s="655"/>
      <c r="L9" s="655"/>
      <c r="M9" s="655"/>
      <c r="N9" s="655"/>
      <c r="O9" s="655"/>
      <c r="P9" s="655"/>
      <c r="Q9" s="655"/>
      <c r="R9" s="655"/>
      <c r="S9" s="621"/>
      <c r="T9" s="621"/>
      <c r="U9" s="696"/>
    </row>
    <row r="10" ht="18.95" customHeight="1" spans="1:21">
      <c r="A10" s="687"/>
      <c r="B10" s="687"/>
      <c r="C10" s="688"/>
      <c r="D10" s="655"/>
      <c r="E10" s="655"/>
      <c r="F10" s="655"/>
      <c r="G10" s="655"/>
      <c r="H10" s="655"/>
      <c r="I10" s="655"/>
      <c r="J10" s="655"/>
      <c r="K10" s="655"/>
      <c r="L10" s="655"/>
      <c r="M10" s="655"/>
      <c r="N10" s="655"/>
      <c r="O10" s="655"/>
      <c r="P10" s="655"/>
      <c r="Q10" s="655"/>
      <c r="R10" s="655"/>
      <c r="S10" s="621"/>
      <c r="T10" s="621"/>
      <c r="U10" s="696"/>
    </row>
    <row r="11" ht="18.95" customHeight="1" spans="1:21">
      <c r="A11" s="687"/>
      <c r="B11" s="687"/>
      <c r="C11" s="688"/>
      <c r="D11" s="655"/>
      <c r="E11" s="655"/>
      <c r="F11" s="655"/>
      <c r="G11" s="655"/>
      <c r="H11" s="655"/>
      <c r="I11" s="655"/>
      <c r="J11" s="655"/>
      <c r="K11" s="655"/>
      <c r="L11" s="655"/>
      <c r="M11" s="655"/>
      <c r="N11" s="655"/>
      <c r="O11" s="655"/>
      <c r="P11" s="655"/>
      <c r="Q11" s="655"/>
      <c r="R11" s="655"/>
      <c r="S11" s="621"/>
      <c r="T11" s="621"/>
      <c r="U11" s="696"/>
    </row>
    <row r="12" ht="18.95" customHeight="1" spans="1:21">
      <c r="A12" s="687"/>
      <c r="B12" s="687"/>
      <c r="C12" s="688"/>
      <c r="D12" s="655"/>
      <c r="E12" s="655"/>
      <c r="F12" s="655"/>
      <c r="G12" s="655"/>
      <c r="H12" s="655"/>
      <c r="I12" s="655"/>
      <c r="J12" s="655"/>
      <c r="K12" s="655"/>
      <c r="L12" s="655"/>
      <c r="M12" s="655"/>
      <c r="N12" s="655"/>
      <c r="O12" s="655"/>
      <c r="P12" s="655"/>
      <c r="Q12" s="655"/>
      <c r="R12" s="655"/>
      <c r="S12" s="621"/>
      <c r="T12" s="621"/>
      <c r="U12" s="696"/>
    </row>
    <row r="13" ht="18.95" customHeight="1" spans="1:21">
      <c r="A13" s="687"/>
      <c r="B13" s="687"/>
      <c r="C13" s="688"/>
      <c r="D13" s="655"/>
      <c r="E13" s="655"/>
      <c r="F13" s="655"/>
      <c r="G13" s="655"/>
      <c r="H13" s="655"/>
      <c r="I13" s="655"/>
      <c r="J13" s="655"/>
      <c r="K13" s="655"/>
      <c r="L13" s="655"/>
      <c r="M13" s="655"/>
      <c r="N13" s="655"/>
      <c r="O13" s="655"/>
      <c r="P13" s="655"/>
      <c r="Q13" s="655"/>
      <c r="R13" s="655"/>
      <c r="S13" s="621"/>
      <c r="T13" s="621"/>
      <c r="U13" s="696"/>
    </row>
    <row r="14" ht="18.95" customHeight="1" spans="1:21">
      <c r="A14" s="687"/>
      <c r="B14" s="687"/>
      <c r="C14" s="688"/>
      <c r="D14" s="655"/>
      <c r="E14" s="655"/>
      <c r="F14" s="655"/>
      <c r="G14" s="655"/>
      <c r="H14" s="655"/>
      <c r="I14" s="655"/>
      <c r="J14" s="655"/>
      <c r="K14" s="655"/>
      <c r="L14" s="655"/>
      <c r="M14" s="655"/>
      <c r="N14" s="655"/>
      <c r="O14" s="655"/>
      <c r="P14" s="655"/>
      <c r="Q14" s="655"/>
      <c r="R14" s="655"/>
      <c r="S14" s="621"/>
      <c r="T14" s="621"/>
      <c r="U14" s="696"/>
    </row>
    <row r="15" ht="18.95" customHeight="1" spans="1:21">
      <c r="A15" s="687"/>
      <c r="B15" s="687"/>
      <c r="C15" s="688"/>
      <c r="D15" s="655"/>
      <c r="E15" s="655"/>
      <c r="F15" s="655"/>
      <c r="G15" s="655"/>
      <c r="H15" s="655"/>
      <c r="I15" s="655"/>
      <c r="J15" s="655"/>
      <c r="K15" s="655"/>
      <c r="L15" s="655"/>
      <c r="M15" s="655"/>
      <c r="N15" s="655"/>
      <c r="O15" s="655"/>
      <c r="P15" s="655"/>
      <c r="Q15" s="655"/>
      <c r="R15" s="655"/>
      <c r="S15" s="621"/>
      <c r="T15" s="621"/>
      <c r="U15" s="696"/>
    </row>
    <row r="16" ht="18.95" customHeight="1" spans="1:21">
      <c r="A16" s="687"/>
      <c r="B16" s="687"/>
      <c r="C16" s="688"/>
      <c r="D16" s="655"/>
      <c r="E16" s="655"/>
      <c r="F16" s="655"/>
      <c r="G16" s="655"/>
      <c r="H16" s="655"/>
      <c r="I16" s="655"/>
      <c r="J16" s="655"/>
      <c r="K16" s="655"/>
      <c r="L16" s="655"/>
      <c r="M16" s="655"/>
      <c r="N16" s="655"/>
      <c r="O16" s="655"/>
      <c r="P16" s="655"/>
      <c r="Q16" s="655"/>
      <c r="R16" s="655"/>
      <c r="S16" s="621"/>
      <c r="T16" s="621"/>
      <c r="U16" s="696"/>
    </row>
    <row r="17" ht="18.95" customHeight="1" spans="1:21">
      <c r="A17" s="687"/>
      <c r="B17" s="687"/>
      <c r="C17" s="688"/>
      <c r="D17" s="655"/>
      <c r="E17" s="655"/>
      <c r="F17" s="655"/>
      <c r="G17" s="655"/>
      <c r="H17" s="655"/>
      <c r="I17" s="655"/>
      <c r="J17" s="655"/>
      <c r="K17" s="655"/>
      <c r="L17" s="655"/>
      <c r="M17" s="655"/>
      <c r="N17" s="655"/>
      <c r="O17" s="655"/>
      <c r="P17" s="655"/>
      <c r="Q17" s="655"/>
      <c r="R17" s="655"/>
      <c r="S17" s="621"/>
      <c r="T17" s="621"/>
      <c r="U17" s="696"/>
    </row>
    <row r="18" ht="12.75" customHeight="1" spans="1:21">
      <c r="A18"/>
      <c r="B18"/>
      <c r="C18"/>
      <c r="D18"/>
      <c r="E18"/>
      <c r="F18"/>
      <c r="G18"/>
      <c r="H18"/>
      <c r="I18"/>
      <c r="J18"/>
      <c r="K18"/>
      <c r="L18"/>
      <c r="M18"/>
      <c r="N18"/>
      <c r="O18"/>
      <c r="P18"/>
      <c r="Q18"/>
      <c r="R18"/>
      <c r="S18"/>
      <c r="T18"/>
      <c r="U18"/>
    </row>
    <row r="19" ht="12.75" customHeight="1" spans="1:21">
      <c r="A19"/>
      <c r="B19"/>
      <c r="C19"/>
      <c r="D19"/>
      <c r="E19"/>
      <c r="F19"/>
      <c r="G19"/>
      <c r="H19"/>
      <c r="I19"/>
      <c r="J19"/>
      <c r="K19"/>
      <c r="L19"/>
      <c r="M19"/>
      <c r="N19"/>
      <c r="O19"/>
      <c r="P19"/>
      <c r="Q19"/>
      <c r="R19"/>
      <c r="S19"/>
      <c r="T19"/>
      <c r="U19"/>
    </row>
    <row r="20" ht="12.75" customHeight="1" spans="1:21">
      <c r="A20"/>
      <c r="B20"/>
      <c r="C20"/>
      <c r="D20"/>
      <c r="E20"/>
      <c r="F20"/>
      <c r="G20"/>
      <c r="H20"/>
      <c r="I20"/>
      <c r="J20"/>
      <c r="K20"/>
      <c r="L20"/>
      <c r="M20"/>
      <c r="N20"/>
      <c r="O20"/>
      <c r="P20"/>
      <c r="Q20"/>
      <c r="R20"/>
      <c r="S20"/>
      <c r="T20"/>
      <c r="U20"/>
    </row>
    <row r="21" ht="12.75" customHeight="1" spans="1:21">
      <c r="A21"/>
      <c r="B21"/>
      <c r="C21"/>
      <c r="D21"/>
      <c r="E21"/>
      <c r="F21"/>
      <c r="G21"/>
      <c r="H21"/>
      <c r="I21"/>
      <c r="J21"/>
      <c r="K21"/>
      <c r="L21"/>
      <c r="M21"/>
      <c r="N21"/>
      <c r="O21"/>
      <c r="P21"/>
      <c r="Q21"/>
      <c r="R21"/>
      <c r="S21"/>
      <c r="T21"/>
      <c r="U21"/>
    </row>
    <row r="22" ht="12.75" customHeight="1" spans="1:21">
      <c r="A22"/>
      <c r="B22"/>
      <c r="C22"/>
      <c r="D22"/>
      <c r="E22"/>
      <c r="F22"/>
      <c r="G22"/>
      <c r="H22"/>
      <c r="I22"/>
      <c r="J22"/>
      <c r="K22"/>
      <c r="L22"/>
      <c r="M22"/>
      <c r="N22"/>
      <c r="O22"/>
      <c r="P22"/>
      <c r="Q22"/>
      <c r="R22"/>
      <c r="S22"/>
      <c r="T22"/>
      <c r="U22"/>
    </row>
    <row r="23" ht="12.75" customHeight="1" spans="1:21">
      <c r="A23"/>
      <c r="B23"/>
      <c r="C23"/>
      <c r="D23"/>
      <c r="E23"/>
      <c r="F23"/>
      <c r="G23"/>
      <c r="H23"/>
      <c r="I23"/>
      <c r="J23"/>
      <c r="K23"/>
      <c r="L23"/>
      <c r="M23"/>
      <c r="N23"/>
      <c r="O23"/>
      <c r="P23"/>
      <c r="Q23"/>
      <c r="R23"/>
      <c r="S23"/>
      <c r="T23"/>
      <c r="U23"/>
    </row>
    <row r="24" ht="12.75" customHeight="1" spans="1:21">
      <c r="A24"/>
      <c r="B24"/>
      <c r="C24"/>
      <c r="D24"/>
      <c r="E24"/>
      <c r="F24"/>
      <c r="G24"/>
      <c r="H24"/>
      <c r="I24"/>
      <c r="J24"/>
      <c r="K24"/>
      <c r="L24"/>
      <c r="M24"/>
      <c r="N24"/>
      <c r="O24"/>
      <c r="P24"/>
      <c r="Q24"/>
      <c r="R24"/>
      <c r="S24"/>
      <c r="T24"/>
      <c r="U24"/>
    </row>
    <row r="25" ht="12.75" customHeight="1" spans="1:21">
      <c r="A25"/>
      <c r="B25"/>
      <c r="C25"/>
      <c r="D25"/>
      <c r="E25"/>
      <c r="F25"/>
      <c r="G25"/>
      <c r="H25"/>
      <c r="I25"/>
      <c r="J25"/>
      <c r="K25"/>
      <c r="L25"/>
      <c r="M25"/>
      <c r="N25"/>
      <c r="O25"/>
      <c r="P25"/>
      <c r="Q25"/>
      <c r="R25"/>
      <c r="S25"/>
      <c r="T25"/>
      <c r="U25"/>
    </row>
    <row r="26" ht="12.75" customHeight="1" spans="1:21">
      <c r="A26"/>
      <c r="B26"/>
      <c r="C26"/>
      <c r="D26"/>
      <c r="E26"/>
      <c r="F26"/>
      <c r="G26"/>
      <c r="H26"/>
      <c r="I26"/>
      <c r="J26"/>
      <c r="K26"/>
      <c r="L26"/>
      <c r="M26"/>
      <c r="N26"/>
      <c r="O26"/>
      <c r="P26"/>
      <c r="Q26"/>
      <c r="R26"/>
      <c r="S26"/>
      <c r="T26"/>
      <c r="U26"/>
    </row>
    <row r="27" ht="12.75" customHeight="1" spans="1:21">
      <c r="A27"/>
      <c r="B27"/>
      <c r="C27"/>
      <c r="D27"/>
      <c r="E27"/>
      <c r="F27"/>
      <c r="G27"/>
      <c r="H27"/>
      <c r="I27"/>
      <c r="J27"/>
      <c r="K27"/>
      <c r="L27"/>
      <c r="M27"/>
      <c r="N27"/>
      <c r="O27"/>
      <c r="P27"/>
      <c r="Q27"/>
      <c r="R27"/>
      <c r="S27"/>
      <c r="T27"/>
      <c r="U27"/>
    </row>
    <row r="28" ht="12.75" customHeight="1" spans="1:21">
      <c r="A28"/>
      <c r="B28"/>
      <c r="C28"/>
      <c r="D28"/>
      <c r="E28"/>
      <c r="F28"/>
      <c r="G28"/>
      <c r="H28"/>
      <c r="I28"/>
      <c r="J28"/>
      <c r="K28"/>
      <c r="L28"/>
      <c r="M28"/>
      <c r="N28"/>
      <c r="O28"/>
      <c r="P28"/>
      <c r="Q28"/>
      <c r="R28"/>
      <c r="S28"/>
      <c r="T28"/>
      <c r="U28"/>
    </row>
    <row r="29" ht="12.75" customHeight="1" spans="1:21">
      <c r="A29"/>
      <c r="B29"/>
      <c r="C29"/>
      <c r="D29"/>
      <c r="E29"/>
      <c r="F29"/>
      <c r="G29"/>
      <c r="H29"/>
      <c r="I29"/>
      <c r="J29"/>
      <c r="K29"/>
      <c r="L29"/>
      <c r="M29"/>
      <c r="N29"/>
      <c r="O29"/>
      <c r="P29"/>
      <c r="Q29"/>
      <c r="R29"/>
      <c r="S29"/>
      <c r="T29"/>
      <c r="U29"/>
    </row>
    <row r="30" ht="12.75" customHeight="1" spans="1:21">
      <c r="A30"/>
      <c r="B30"/>
      <c r="C30"/>
      <c r="D30"/>
      <c r="E30"/>
      <c r="F30"/>
      <c r="G30"/>
      <c r="H30"/>
      <c r="I30"/>
      <c r="J30"/>
      <c r="K30"/>
      <c r="L30"/>
      <c r="M30"/>
      <c r="N30"/>
      <c r="O30"/>
      <c r="P30"/>
      <c r="Q30"/>
      <c r="R30"/>
      <c r="S30"/>
      <c r="T30"/>
      <c r="U30"/>
    </row>
    <row r="31" ht="12.75" customHeight="1" spans="1:21">
      <c r="A31"/>
      <c r="B31"/>
      <c r="C31"/>
      <c r="D31"/>
      <c r="E31"/>
      <c r="F31"/>
      <c r="G31"/>
      <c r="H31"/>
      <c r="I31"/>
      <c r="J31"/>
      <c r="K31"/>
      <c r="L31"/>
      <c r="M31"/>
      <c r="N31"/>
      <c r="O31"/>
      <c r="P31"/>
      <c r="Q31"/>
      <c r="R31"/>
      <c r="S31"/>
      <c r="T31"/>
      <c r="U31"/>
    </row>
    <row r="32" ht="12.75" customHeight="1" spans="1:21">
      <c r="A32"/>
      <c r="B32"/>
      <c r="C32"/>
      <c r="D32"/>
      <c r="E32"/>
      <c r="F32"/>
      <c r="G32"/>
      <c r="H32"/>
      <c r="I32"/>
      <c r="J32"/>
      <c r="K32"/>
      <c r="L32"/>
      <c r="M32"/>
      <c r="N32"/>
      <c r="O32"/>
      <c r="P32"/>
      <c r="Q32"/>
      <c r="R32"/>
      <c r="S32"/>
      <c r="T32"/>
      <c r="U32"/>
    </row>
    <row r="33" ht="12.75" customHeight="1" spans="1:21">
      <c r="A33"/>
      <c r="B33"/>
      <c r="C33"/>
      <c r="D33"/>
      <c r="E33"/>
      <c r="F33"/>
      <c r="G33"/>
      <c r="H33"/>
      <c r="I33"/>
      <c r="J33"/>
      <c r="K33"/>
      <c r="L33"/>
      <c r="M33"/>
      <c r="N33"/>
      <c r="O33"/>
      <c r="P33"/>
      <c r="Q33"/>
      <c r="R33"/>
      <c r="S33"/>
      <c r="T33"/>
      <c r="U33"/>
    </row>
    <row r="34" ht="12.75" customHeight="1" spans="1:21">
      <c r="A34"/>
      <c r="B34"/>
      <c r="C34"/>
      <c r="D34"/>
      <c r="E34"/>
      <c r="F34"/>
      <c r="G34"/>
      <c r="H34"/>
      <c r="I34"/>
      <c r="J34"/>
      <c r="K34"/>
      <c r="L34"/>
      <c r="M34"/>
      <c r="N34"/>
      <c r="O34"/>
      <c r="P34"/>
      <c r="Q34"/>
      <c r="R34"/>
      <c r="S34"/>
      <c r="T34"/>
      <c r="U34"/>
    </row>
    <row r="35" ht="12.75" customHeight="1" spans="1:21">
      <c r="A35" s="621"/>
      <c r="B35" s="621"/>
      <c r="C35" s="621"/>
      <c r="D35" s="621"/>
      <c r="E35" s="621"/>
      <c r="F35" s="621"/>
      <c r="G35" s="621"/>
      <c r="H35" s="621"/>
      <c r="I35" s="621"/>
      <c r="J35" s="621"/>
      <c r="K35" s="621"/>
      <c r="L35" s="621"/>
      <c r="M35" s="621"/>
      <c r="N35" s="621"/>
      <c r="O35" s="621"/>
      <c r="P35" s="621"/>
      <c r="Q35" s="621"/>
      <c r="R35" s="621"/>
      <c r="S35" s="621"/>
      <c r="T35" s="621"/>
      <c r="U35" s="621"/>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5" orientation="landscape"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D11"/>
  <sheetViews>
    <sheetView showGridLines="0" workbookViewId="0">
      <selection activeCell="F17" sqref="F17"/>
    </sheetView>
  </sheetViews>
  <sheetFormatPr defaultColWidth="9" defaultRowHeight="11.25" outlineLevelCol="3"/>
  <cols>
    <col min="1" max="1" width="33" customWidth="1"/>
    <col min="2" max="2" width="37.1666666666667" customWidth="1"/>
    <col min="3" max="3" width="32.1666666666667" customWidth="1"/>
    <col min="4" max="4" width="25.3333333333333" customWidth="1"/>
  </cols>
  <sheetData>
    <row r="1" customHeight="1" spans="4:4">
      <c r="D1" s="704" t="s">
        <v>435</v>
      </c>
    </row>
    <row r="2" ht="24" customHeight="1" spans="2:4">
      <c r="B2" s="705" t="s">
        <v>436</v>
      </c>
      <c r="C2" s="705"/>
      <c r="D2" s="705"/>
    </row>
    <row r="3" ht="18" customHeight="1" spans="2:4">
      <c r="B3" s="705"/>
      <c r="C3" s="705"/>
      <c r="D3" s="705"/>
    </row>
    <row r="4" ht="18" customHeight="1" spans="2:4">
      <c r="B4" s="706" t="s">
        <v>437</v>
      </c>
      <c r="C4" s="705"/>
      <c r="D4" s="707" t="s">
        <v>90</v>
      </c>
    </row>
    <row r="5" ht="25.5" customHeight="1" spans="2:4">
      <c r="B5" s="708" t="s">
        <v>438</v>
      </c>
      <c r="C5" s="708" t="s">
        <v>439</v>
      </c>
      <c r="D5" s="708" t="s">
        <v>440</v>
      </c>
    </row>
    <row r="6" s="532" customFormat="1" ht="25.5" customHeight="1" spans="2:4">
      <c r="B6" s="709" t="s">
        <v>107</v>
      </c>
      <c r="C6" s="576">
        <v>548000</v>
      </c>
      <c r="D6" s="653"/>
    </row>
    <row r="7" s="532" customFormat="1" ht="25.5" customHeight="1" spans="2:4">
      <c r="B7" s="667" t="s">
        <v>441</v>
      </c>
      <c r="C7" s="576">
        <v>0</v>
      </c>
      <c r="D7" s="653"/>
    </row>
    <row r="8" s="532" customFormat="1" ht="25.5" customHeight="1" spans="2:4">
      <c r="B8" s="667" t="s">
        <v>442</v>
      </c>
      <c r="C8" s="576">
        <v>518000</v>
      </c>
      <c r="D8" s="653"/>
    </row>
    <row r="9" s="532" customFormat="1" ht="25.5" customHeight="1" spans="2:4">
      <c r="B9" s="667" t="s">
        <v>443</v>
      </c>
      <c r="C9" s="576">
        <v>30000</v>
      </c>
      <c r="D9" s="653"/>
    </row>
    <row r="10" s="532" customFormat="1" ht="25.5" customHeight="1" spans="2:4">
      <c r="B10" s="667" t="s">
        <v>444</v>
      </c>
      <c r="C10" s="576">
        <v>30000</v>
      </c>
      <c r="D10" s="653"/>
    </row>
    <row r="11" s="532" customFormat="1" ht="25.5" customHeight="1" spans="2:4">
      <c r="B11" s="667" t="s">
        <v>445</v>
      </c>
      <c r="C11" s="576">
        <v>0</v>
      </c>
      <c r="D11" s="653"/>
    </row>
  </sheetData>
  <sheetProtection formatCells="0" formatColumns="0" formatRows="0"/>
  <mergeCells count="1">
    <mergeCell ref="B2:D3"/>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
  <sheetViews>
    <sheetView showGridLines="0" workbookViewId="0">
      <selection activeCell="A7" sqref="A7"/>
    </sheetView>
  </sheetViews>
  <sheetFormatPr defaultColWidth="9" defaultRowHeight="11.25"/>
  <cols>
    <col min="1" max="1" width="31.1666666666667" style="532" customWidth="1"/>
    <col min="2" max="2" width="33.6666666666667" style="532" customWidth="1"/>
    <col min="3" max="3" width="21.5" style="532" customWidth="1"/>
    <col min="4" max="4" width="21.3333333333333" style="532" customWidth="1"/>
    <col min="5" max="6" width="11" style="532" customWidth="1"/>
    <col min="7" max="8" width="10" style="532" customWidth="1"/>
    <col min="9" max="9" width="10.1666666666667" style="532" customWidth="1"/>
    <col min="10" max="10" width="11.6666666666667" style="532" customWidth="1"/>
    <col min="11" max="13" width="10.1666666666667" style="532" customWidth="1"/>
    <col min="14" max="14" width="6.83333333333333" style="532" customWidth="1"/>
    <col min="15" max="16384" width="9.33333333333333" style="532"/>
  </cols>
  <sheetData>
    <row r="1" ht="23.1" customHeight="1" spans="1:21">
      <c r="A1" s="696"/>
      <c r="B1" s="696"/>
      <c r="C1" s="696"/>
      <c r="D1" s="696"/>
      <c r="E1" s="696"/>
      <c r="F1" s="696"/>
      <c r="G1" s="696"/>
      <c r="H1" s="696"/>
      <c r="I1" s="696"/>
      <c r="J1" s="696"/>
      <c r="K1" s="696"/>
      <c r="L1" s="696"/>
      <c r="M1" s="696"/>
      <c r="N1" s="696"/>
      <c r="O1" s="696"/>
      <c r="P1" s="696"/>
      <c r="Q1" s="696"/>
      <c r="R1" s="696"/>
      <c r="S1" s="696"/>
      <c r="T1" s="696"/>
      <c r="U1" s="670" t="s">
        <v>446</v>
      </c>
    </row>
    <row r="2" ht="23.1" customHeight="1" spans="1:21">
      <c r="A2" s="661" t="s">
        <v>447</v>
      </c>
      <c r="B2" s="661"/>
      <c r="C2" s="661"/>
      <c r="D2" s="661"/>
      <c r="E2" s="661"/>
      <c r="F2" s="661"/>
      <c r="G2" s="661"/>
      <c r="H2" s="661"/>
      <c r="I2" s="661"/>
      <c r="J2" s="661"/>
      <c r="K2" s="661"/>
      <c r="L2" s="661"/>
      <c r="M2" s="661"/>
      <c r="N2" s="661"/>
      <c r="O2" s="661"/>
      <c r="P2" s="661"/>
      <c r="Q2" s="661"/>
      <c r="R2" s="661"/>
      <c r="S2" s="661"/>
      <c r="T2" s="661"/>
      <c r="U2" s="661"/>
    </row>
    <row r="3" ht="23.1" customHeight="1" spans="1:21">
      <c r="A3" s="670"/>
      <c r="B3" s="670"/>
      <c r="C3" s="670"/>
      <c r="D3" s="670"/>
      <c r="E3" s="670"/>
      <c r="F3" s="670"/>
      <c r="G3" s="670"/>
      <c r="H3" s="670"/>
      <c r="I3" s="670"/>
      <c r="J3" s="670"/>
      <c r="K3" s="670"/>
      <c r="L3" s="670"/>
      <c r="M3" s="670"/>
      <c r="N3" s="670"/>
      <c r="O3" s="670"/>
      <c r="P3" s="670"/>
      <c r="Q3" s="670"/>
      <c r="R3" s="670"/>
      <c r="S3" s="696"/>
      <c r="T3" s="696"/>
      <c r="U3" s="703" t="s">
        <v>90</v>
      </c>
    </row>
    <row r="4" ht="30.75" customHeight="1" spans="1:21">
      <c r="A4" s="663" t="s">
        <v>92</v>
      </c>
      <c r="B4" s="663" t="s">
        <v>386</v>
      </c>
      <c r="C4" s="663" t="s">
        <v>448</v>
      </c>
      <c r="D4" s="664" t="s">
        <v>449</v>
      </c>
      <c r="E4" s="663" t="s">
        <v>450</v>
      </c>
      <c r="F4" s="663"/>
      <c r="G4" s="663"/>
      <c r="H4" s="663"/>
      <c r="I4" s="664" t="s">
        <v>451</v>
      </c>
      <c r="J4" s="700"/>
      <c r="K4" s="700"/>
      <c r="L4" s="700"/>
      <c r="M4" s="700"/>
      <c r="N4" s="700"/>
      <c r="O4" s="694"/>
      <c r="P4" s="663" t="s">
        <v>367</v>
      </c>
      <c r="Q4" s="663"/>
      <c r="R4" s="663" t="s">
        <v>452</v>
      </c>
      <c r="S4" s="663"/>
      <c r="T4" s="663"/>
      <c r="U4" s="663"/>
    </row>
    <row r="5" customFormat="1" ht="30.75" customHeight="1" spans="1:21">
      <c r="A5" s="663"/>
      <c r="B5" s="663"/>
      <c r="C5" s="663"/>
      <c r="D5" s="663"/>
      <c r="E5" s="631" t="s">
        <v>453</v>
      </c>
      <c r="F5" s="663" t="s">
        <v>454</v>
      </c>
      <c r="G5" s="663" t="s">
        <v>455</v>
      </c>
      <c r="H5" s="663" t="s">
        <v>456</v>
      </c>
      <c r="I5" s="701" t="s">
        <v>457</v>
      </c>
      <c r="J5" s="701" t="s">
        <v>458</v>
      </c>
      <c r="K5" s="701" t="s">
        <v>459</v>
      </c>
      <c r="L5" s="701" t="s">
        <v>460</v>
      </c>
      <c r="M5" s="701" t="s">
        <v>461</v>
      </c>
      <c r="N5" s="701" t="s">
        <v>99</v>
      </c>
      <c r="O5" s="701" t="s">
        <v>453</v>
      </c>
      <c r="P5" s="663" t="s">
        <v>462</v>
      </c>
      <c r="Q5" s="663" t="s">
        <v>463</v>
      </c>
      <c r="R5" s="663" t="s">
        <v>107</v>
      </c>
      <c r="S5" s="663" t="s">
        <v>464</v>
      </c>
      <c r="T5" s="701" t="s">
        <v>459</v>
      </c>
      <c r="U5" s="623" t="s">
        <v>465</v>
      </c>
    </row>
    <row r="6" ht="23.25" customHeight="1" spans="1:21">
      <c r="A6" s="663"/>
      <c r="B6" s="663"/>
      <c r="C6" s="663"/>
      <c r="D6" s="663"/>
      <c r="E6" s="631"/>
      <c r="F6" s="663"/>
      <c r="G6" s="663"/>
      <c r="H6" s="663"/>
      <c r="I6" s="676"/>
      <c r="J6" s="676"/>
      <c r="K6" s="676"/>
      <c r="L6" s="676"/>
      <c r="M6" s="676"/>
      <c r="N6" s="676"/>
      <c r="O6" s="676"/>
      <c r="P6" s="663"/>
      <c r="Q6" s="663"/>
      <c r="R6" s="663"/>
      <c r="S6" s="663"/>
      <c r="T6" s="676"/>
      <c r="U6" s="623"/>
    </row>
    <row r="7" s="532" customFormat="1" ht="23.1" customHeight="1" spans="1:21">
      <c r="A7" s="632" t="s">
        <v>414</v>
      </c>
      <c r="B7" s="697"/>
      <c r="C7" s="697"/>
      <c r="D7" s="697"/>
      <c r="E7" s="698">
        <v>0</v>
      </c>
      <c r="F7" s="698">
        <v>0</v>
      </c>
      <c r="G7" s="698">
        <v>0</v>
      </c>
      <c r="H7" s="699">
        <v>0</v>
      </c>
      <c r="I7" s="698">
        <v>0</v>
      </c>
      <c r="J7" s="699">
        <v>0</v>
      </c>
      <c r="K7" s="698">
        <v>0</v>
      </c>
      <c r="L7" s="699">
        <v>100000</v>
      </c>
      <c r="M7" s="698">
        <v>0</v>
      </c>
      <c r="N7" s="699">
        <v>0</v>
      </c>
      <c r="O7" s="698">
        <v>100000</v>
      </c>
      <c r="P7" s="702" t="s">
        <v>282</v>
      </c>
      <c r="Q7" s="698">
        <v>0</v>
      </c>
      <c r="R7" s="699">
        <v>100000</v>
      </c>
      <c r="S7" s="698">
        <v>100000</v>
      </c>
      <c r="T7" s="699">
        <v>0</v>
      </c>
      <c r="U7" s="698">
        <v>0</v>
      </c>
    </row>
    <row r="8" ht="23.1" customHeight="1" spans="1:14">
      <c r="A8" s="696"/>
      <c r="B8" s="696"/>
      <c r="C8" s="696"/>
      <c r="D8" s="696"/>
      <c r="E8" s="696"/>
      <c r="F8" s="696"/>
      <c r="G8" s="696"/>
      <c r="H8" s="696"/>
      <c r="I8" s="696"/>
      <c r="J8" s="696"/>
      <c r="K8" s="696"/>
      <c r="L8" s="696"/>
      <c r="M8" s="696"/>
      <c r="N8" s="621"/>
    </row>
    <row r="9" ht="23.1" customHeight="1" spans="1:14">
      <c r="A9" s="696"/>
      <c r="B9" s="696"/>
      <c r="C9" s="696"/>
      <c r="D9" s="696"/>
      <c r="E9" s="696"/>
      <c r="F9" s="696"/>
      <c r="G9" s="696"/>
      <c r="H9" s="696"/>
      <c r="I9" s="696"/>
      <c r="J9" s="696"/>
      <c r="K9" s="696"/>
      <c r="L9" s="696"/>
      <c r="M9" s="696"/>
      <c r="N9" s="621"/>
    </row>
    <row r="10" ht="23.1" customHeight="1" spans="1:14">
      <c r="A10" s="696"/>
      <c r="B10" s="696"/>
      <c r="C10" s="696"/>
      <c r="D10" s="696"/>
      <c r="E10" s="696"/>
      <c r="F10" s="696"/>
      <c r="G10" s="696"/>
      <c r="H10" s="696"/>
      <c r="I10" s="696"/>
      <c r="J10" s="696"/>
      <c r="K10" s="696"/>
      <c r="L10" s="696"/>
      <c r="M10" s="696"/>
      <c r="N10" s="621"/>
    </row>
    <row r="11" ht="23.1" customHeight="1" spans="1:14">
      <c r="A11" s="696"/>
      <c r="B11" s="696"/>
      <c r="C11" s="696"/>
      <c r="D11" s="696"/>
      <c r="E11" s="696"/>
      <c r="F11" s="696"/>
      <c r="G11" s="696"/>
      <c r="H11" s="696"/>
      <c r="I11" s="696"/>
      <c r="J11" s="696"/>
      <c r="K11" s="696"/>
      <c r="L11" s="696"/>
      <c r="M11" s="696"/>
      <c r="N11" s="621"/>
    </row>
    <row r="12" ht="23.1" customHeight="1" spans="1:14">
      <c r="A12" s="696"/>
      <c r="B12" s="696"/>
      <c r="C12" s="696"/>
      <c r="D12" s="696"/>
      <c r="E12" s="696"/>
      <c r="F12" s="696"/>
      <c r="G12" s="696"/>
      <c r="H12" s="696"/>
      <c r="I12" s="696"/>
      <c r="J12" s="696"/>
      <c r="K12" s="696"/>
      <c r="L12" s="696"/>
      <c r="M12" s="696"/>
      <c r="N12" s="621"/>
    </row>
    <row r="13" ht="23.1" customHeight="1" spans="1:14">
      <c r="A13" s="696"/>
      <c r="B13" s="696"/>
      <c r="C13" s="696"/>
      <c r="D13" s="696"/>
      <c r="E13" s="696"/>
      <c r="F13" s="696"/>
      <c r="G13" s="696"/>
      <c r="H13" s="696"/>
      <c r="I13" s="696"/>
      <c r="J13" s="696"/>
      <c r="K13" s="696"/>
      <c r="L13" s="696"/>
      <c r="M13" s="696"/>
      <c r="N13" s="621"/>
    </row>
  </sheetData>
  <sheetProtection formatCells="0" formatColumns="0" formatRows="0"/>
  <mergeCells count="26">
    <mergeCell ref="A2:U2"/>
    <mergeCell ref="E4:H4"/>
    <mergeCell ref="I4:O4"/>
    <mergeCell ref="P4:Q4"/>
    <mergeCell ref="R4:U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393700787401575" right="0.393700787401575" top="0.590551181102362" bottom="0.590551181102362" header="0.393700787401575" footer="0.393700787401575"/>
  <pageSetup paperSize="9" scale="62" orientation="landscape"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
  <sheetViews>
    <sheetView showGridLines="0" workbookViewId="0">
      <selection activeCell="B9" sqref="B9:C9"/>
    </sheetView>
  </sheetViews>
  <sheetFormatPr defaultColWidth="9.16666666666667" defaultRowHeight="11.25"/>
  <cols>
    <col min="1" max="2" width="11.1666666666667" style="532" customWidth="1"/>
    <col min="3" max="3" width="35.6666666666667" style="532" customWidth="1"/>
    <col min="4" max="4" width="13.5" style="532" customWidth="1"/>
    <col min="5" max="5" width="10.1666666666667" style="532" customWidth="1"/>
    <col min="6" max="6" width="9" style="532" customWidth="1"/>
    <col min="7" max="7" width="12.6666666666667" style="532" customWidth="1"/>
    <col min="8" max="21" width="9" style="532" customWidth="1"/>
    <col min="22" max="26" width="6.83333333333333" style="532" customWidth="1"/>
    <col min="27" max="16384" width="9.16666666666667" style="532"/>
  </cols>
  <sheetData>
    <row r="1" ht="24.75" customHeight="1" spans="1:26">
      <c r="A1" s="681"/>
      <c r="B1" s="681"/>
      <c r="C1" s="681"/>
      <c r="D1" s="681"/>
      <c r="E1" s="681"/>
      <c r="F1" s="681"/>
      <c r="G1" s="681"/>
      <c r="H1" s="681"/>
      <c r="I1" s="681"/>
      <c r="J1" s="681"/>
      <c r="K1" s="681"/>
      <c r="L1" s="681"/>
      <c r="M1" s="681"/>
      <c r="N1" s="681"/>
      <c r="O1" s="681"/>
      <c r="P1" s="655"/>
      <c r="Q1" s="655"/>
      <c r="R1" s="655"/>
      <c r="S1" s="621"/>
      <c r="T1" s="621"/>
      <c r="U1" s="692" t="s">
        <v>466</v>
      </c>
      <c r="V1" s="621"/>
      <c r="W1" s="621"/>
      <c r="X1" s="621"/>
      <c r="Y1" s="621"/>
      <c r="Z1" s="621"/>
    </row>
    <row r="2" ht="24.75" customHeight="1" spans="1:26">
      <c r="A2" s="682" t="s">
        <v>467</v>
      </c>
      <c r="B2" s="682"/>
      <c r="C2" s="682"/>
      <c r="D2" s="682"/>
      <c r="E2" s="682"/>
      <c r="F2" s="682"/>
      <c r="G2" s="682"/>
      <c r="H2" s="682"/>
      <c r="I2" s="682"/>
      <c r="J2" s="682"/>
      <c r="K2" s="682"/>
      <c r="L2" s="682"/>
      <c r="M2" s="682"/>
      <c r="N2" s="682"/>
      <c r="O2" s="682"/>
      <c r="P2" s="682"/>
      <c r="Q2" s="682"/>
      <c r="R2" s="682"/>
      <c r="S2" s="682"/>
      <c r="T2" s="682"/>
      <c r="U2" s="682"/>
      <c r="V2" s="621"/>
      <c r="W2" s="621"/>
      <c r="X2" s="621"/>
      <c r="Y2" s="621"/>
      <c r="Z2" s="621"/>
    </row>
    <row r="3" ht="24.75" customHeight="1" spans="1:26">
      <c r="A3" s="683"/>
      <c r="B3" s="681"/>
      <c r="C3" s="681"/>
      <c r="D3" s="681"/>
      <c r="E3" s="681"/>
      <c r="F3" s="681"/>
      <c r="G3" s="681"/>
      <c r="H3" s="681"/>
      <c r="I3" s="681"/>
      <c r="J3" s="681"/>
      <c r="K3" s="681"/>
      <c r="L3" s="681"/>
      <c r="M3" s="681"/>
      <c r="N3" s="681"/>
      <c r="O3" s="681"/>
      <c r="P3" s="689"/>
      <c r="Q3" s="689"/>
      <c r="R3" s="689"/>
      <c r="S3" s="693"/>
      <c r="T3" s="680" t="s">
        <v>90</v>
      </c>
      <c r="U3" s="680"/>
      <c r="V3" s="621"/>
      <c r="W3" s="621"/>
      <c r="X3" s="621"/>
      <c r="Y3" s="621"/>
      <c r="Z3" s="621"/>
    </row>
    <row r="4" ht="24.75" customHeight="1" spans="1:26">
      <c r="A4" s="684" t="s">
        <v>143</v>
      </c>
      <c r="B4" s="663" t="s">
        <v>91</v>
      </c>
      <c r="C4" s="625" t="s">
        <v>144</v>
      </c>
      <c r="D4" s="685" t="s">
        <v>145</v>
      </c>
      <c r="E4" s="663" t="s">
        <v>198</v>
      </c>
      <c r="F4" s="663"/>
      <c r="G4" s="663"/>
      <c r="H4" s="664"/>
      <c r="I4" s="663" t="s">
        <v>199</v>
      </c>
      <c r="J4" s="663"/>
      <c r="K4" s="663"/>
      <c r="L4" s="663"/>
      <c r="M4" s="663"/>
      <c r="N4" s="663"/>
      <c r="O4" s="663"/>
      <c r="P4" s="663"/>
      <c r="Q4" s="663"/>
      <c r="R4" s="663"/>
      <c r="S4" s="694" t="s">
        <v>434</v>
      </c>
      <c r="T4" s="676" t="s">
        <v>201</v>
      </c>
      <c r="U4" s="695" t="s">
        <v>202</v>
      </c>
      <c r="V4" s="621"/>
      <c r="W4" s="621"/>
      <c r="X4" s="621"/>
      <c r="Y4" s="621"/>
      <c r="Z4" s="621"/>
    </row>
    <row r="5" ht="24.75" customHeight="1" spans="1:26">
      <c r="A5" s="684"/>
      <c r="B5" s="663"/>
      <c r="C5" s="625"/>
      <c r="D5" s="631"/>
      <c r="E5" s="676" t="s">
        <v>107</v>
      </c>
      <c r="F5" s="676" t="s">
        <v>204</v>
      </c>
      <c r="G5" s="676" t="s">
        <v>205</v>
      </c>
      <c r="H5" s="676" t="s">
        <v>206</v>
      </c>
      <c r="I5" s="676" t="s">
        <v>107</v>
      </c>
      <c r="J5" s="690" t="s">
        <v>207</v>
      </c>
      <c r="K5" s="690" t="s">
        <v>208</v>
      </c>
      <c r="L5" s="690" t="s">
        <v>209</v>
      </c>
      <c r="M5" s="690" t="s">
        <v>210</v>
      </c>
      <c r="N5" s="676" t="s">
        <v>211</v>
      </c>
      <c r="O5" s="676" t="s">
        <v>212</v>
      </c>
      <c r="P5" s="676" t="s">
        <v>213</v>
      </c>
      <c r="Q5" s="676" t="s">
        <v>214</v>
      </c>
      <c r="R5" s="676" t="s">
        <v>215</v>
      </c>
      <c r="S5" s="663"/>
      <c r="T5" s="663"/>
      <c r="U5" s="650"/>
      <c r="V5" s="621"/>
      <c r="W5" s="621"/>
      <c r="X5" s="621"/>
      <c r="Y5" s="621"/>
      <c r="Z5" s="621"/>
    </row>
    <row r="6" ht="30.75" customHeight="1" spans="1:26">
      <c r="A6" s="684"/>
      <c r="B6" s="663"/>
      <c r="C6" s="625"/>
      <c r="D6" s="631"/>
      <c r="E6" s="663"/>
      <c r="F6" s="663"/>
      <c r="G6" s="663"/>
      <c r="H6" s="663"/>
      <c r="I6" s="663"/>
      <c r="J6" s="691"/>
      <c r="K6" s="691"/>
      <c r="L6" s="691"/>
      <c r="M6" s="691"/>
      <c r="N6" s="663"/>
      <c r="O6" s="663"/>
      <c r="P6" s="663"/>
      <c r="Q6" s="663"/>
      <c r="R6" s="663"/>
      <c r="S6" s="663"/>
      <c r="T6" s="663"/>
      <c r="U6" s="650"/>
      <c r="V6" s="621"/>
      <c r="W6" s="621"/>
      <c r="X6" s="621"/>
      <c r="Y6" s="621"/>
      <c r="Z6" s="621"/>
    </row>
    <row r="7" s="532" customFormat="1" ht="24.75" customHeight="1" spans="1:26">
      <c r="A7" s="631"/>
      <c r="B7" s="630"/>
      <c r="C7" s="631" t="s">
        <v>107</v>
      </c>
      <c r="D7" s="686">
        <v>190000</v>
      </c>
      <c r="E7" s="686">
        <v>190000</v>
      </c>
      <c r="F7" s="686">
        <v>0</v>
      </c>
      <c r="G7" s="686">
        <v>190000</v>
      </c>
      <c r="H7" s="686">
        <v>0</v>
      </c>
      <c r="I7" s="686">
        <v>0</v>
      </c>
      <c r="J7" s="686">
        <v>0</v>
      </c>
      <c r="K7" s="686">
        <v>0</v>
      </c>
      <c r="L7" s="686">
        <v>0</v>
      </c>
      <c r="M7" s="686">
        <v>0</v>
      </c>
      <c r="N7" s="686">
        <v>0</v>
      </c>
      <c r="O7" s="686">
        <v>0</v>
      </c>
      <c r="P7" s="686">
        <v>0</v>
      </c>
      <c r="Q7" s="686">
        <v>0</v>
      </c>
      <c r="R7" s="686">
        <v>0</v>
      </c>
      <c r="S7" s="686">
        <v>0</v>
      </c>
      <c r="T7" s="686">
        <v>0</v>
      </c>
      <c r="U7" s="686">
        <v>0</v>
      </c>
      <c r="V7" s="621"/>
      <c r="W7" s="621"/>
      <c r="X7" s="621"/>
      <c r="Y7" s="621"/>
      <c r="Z7" s="621"/>
    </row>
    <row r="8" customFormat="1" ht="24.75" customHeight="1" spans="1:21">
      <c r="A8" s="631"/>
      <c r="B8" s="630" t="s">
        <v>147</v>
      </c>
      <c r="C8" s="631" t="s">
        <v>109</v>
      </c>
      <c r="D8" s="686">
        <v>190000</v>
      </c>
      <c r="E8" s="686">
        <v>190000</v>
      </c>
      <c r="F8" s="686">
        <v>0</v>
      </c>
      <c r="G8" s="686">
        <v>190000</v>
      </c>
      <c r="H8" s="686">
        <v>0</v>
      </c>
      <c r="I8" s="686">
        <v>0</v>
      </c>
      <c r="J8" s="686">
        <v>0</v>
      </c>
      <c r="K8" s="686">
        <v>0</v>
      </c>
      <c r="L8" s="686">
        <v>0</v>
      </c>
      <c r="M8" s="686">
        <v>0</v>
      </c>
      <c r="N8" s="686">
        <v>0</v>
      </c>
      <c r="O8" s="686">
        <v>0</v>
      </c>
      <c r="P8" s="686">
        <v>0</v>
      </c>
      <c r="Q8" s="686">
        <v>0</v>
      </c>
      <c r="R8" s="686">
        <v>0</v>
      </c>
      <c r="S8" s="686">
        <v>0</v>
      </c>
      <c r="T8" s="686">
        <v>0</v>
      </c>
      <c r="U8" s="686">
        <v>0</v>
      </c>
    </row>
    <row r="9" ht="24.75" customHeight="1" spans="1:26">
      <c r="A9" s="631"/>
      <c r="B9" s="630" t="s">
        <v>113</v>
      </c>
      <c r="C9" s="631" t="s">
        <v>114</v>
      </c>
      <c r="D9" s="686">
        <v>120000</v>
      </c>
      <c r="E9" s="686">
        <v>120000</v>
      </c>
      <c r="F9" s="686">
        <v>0</v>
      </c>
      <c r="G9" s="686">
        <v>120000</v>
      </c>
      <c r="H9" s="686">
        <v>0</v>
      </c>
      <c r="I9" s="686">
        <v>0</v>
      </c>
      <c r="J9" s="686">
        <v>0</v>
      </c>
      <c r="K9" s="686">
        <v>0</v>
      </c>
      <c r="L9" s="686">
        <v>0</v>
      </c>
      <c r="M9" s="686">
        <v>0</v>
      </c>
      <c r="N9" s="686">
        <v>0</v>
      </c>
      <c r="O9" s="686">
        <v>0</v>
      </c>
      <c r="P9" s="686">
        <v>0</v>
      </c>
      <c r="Q9" s="686">
        <v>0</v>
      </c>
      <c r="R9" s="686">
        <v>0</v>
      </c>
      <c r="S9" s="686">
        <v>0</v>
      </c>
      <c r="T9" s="686">
        <v>0</v>
      </c>
      <c r="U9" s="686">
        <v>0</v>
      </c>
      <c r="V9" s="621"/>
      <c r="W9" s="621"/>
      <c r="X9" s="621"/>
      <c r="Y9" s="621"/>
      <c r="Z9" s="621"/>
    </row>
    <row r="10" ht="24.75" customHeight="1" spans="1:26">
      <c r="A10" s="631">
        <v>2100401</v>
      </c>
      <c r="B10" s="630" t="s">
        <v>155</v>
      </c>
      <c r="C10" s="631" t="s">
        <v>156</v>
      </c>
      <c r="D10" s="686">
        <v>120000</v>
      </c>
      <c r="E10" s="686">
        <v>120000</v>
      </c>
      <c r="F10" s="686">
        <v>0</v>
      </c>
      <c r="G10" s="686">
        <v>120000</v>
      </c>
      <c r="H10" s="686">
        <v>0</v>
      </c>
      <c r="I10" s="686">
        <v>0</v>
      </c>
      <c r="J10" s="686">
        <v>0</v>
      </c>
      <c r="K10" s="686">
        <v>0</v>
      </c>
      <c r="L10" s="686">
        <v>0</v>
      </c>
      <c r="M10" s="686">
        <v>0</v>
      </c>
      <c r="N10" s="686">
        <v>0</v>
      </c>
      <c r="O10" s="686">
        <v>0</v>
      </c>
      <c r="P10" s="686">
        <v>0</v>
      </c>
      <c r="Q10" s="686">
        <v>0</v>
      </c>
      <c r="R10" s="686">
        <v>0</v>
      </c>
      <c r="S10" s="686">
        <v>0</v>
      </c>
      <c r="T10" s="686">
        <v>0</v>
      </c>
      <c r="U10" s="686">
        <v>0</v>
      </c>
      <c r="V10" s="621"/>
      <c r="W10" s="621"/>
      <c r="X10" s="621"/>
      <c r="Y10" s="621"/>
      <c r="Z10" s="621"/>
    </row>
    <row r="11" ht="24.75" customHeight="1" spans="1:26">
      <c r="A11" s="631"/>
      <c r="B11" s="630" t="s">
        <v>116</v>
      </c>
      <c r="C11" s="631" t="s">
        <v>117</v>
      </c>
      <c r="D11" s="686">
        <v>20000</v>
      </c>
      <c r="E11" s="686">
        <v>20000</v>
      </c>
      <c r="F11" s="686">
        <v>0</v>
      </c>
      <c r="G11" s="686">
        <v>20000</v>
      </c>
      <c r="H11" s="686">
        <v>0</v>
      </c>
      <c r="I11" s="686">
        <v>0</v>
      </c>
      <c r="J11" s="686">
        <v>0</v>
      </c>
      <c r="K11" s="686">
        <v>0</v>
      </c>
      <c r="L11" s="686">
        <v>0</v>
      </c>
      <c r="M11" s="686">
        <v>0</v>
      </c>
      <c r="N11" s="686">
        <v>0</v>
      </c>
      <c r="O11" s="686">
        <v>0</v>
      </c>
      <c r="P11" s="686">
        <v>0</v>
      </c>
      <c r="Q11" s="686">
        <v>0</v>
      </c>
      <c r="R11" s="686">
        <v>0</v>
      </c>
      <c r="S11" s="686">
        <v>0</v>
      </c>
      <c r="T11" s="686">
        <v>0</v>
      </c>
      <c r="U11" s="686">
        <v>0</v>
      </c>
      <c r="V11" s="621"/>
      <c r="W11" s="621"/>
      <c r="X11" s="621"/>
      <c r="Y11" s="621"/>
      <c r="Z11" s="621"/>
    </row>
    <row r="12" ht="24.75" customHeight="1" spans="1:26">
      <c r="A12" s="631">
        <v>2100402</v>
      </c>
      <c r="B12" s="630" t="s">
        <v>157</v>
      </c>
      <c r="C12" s="631" t="s">
        <v>158</v>
      </c>
      <c r="D12" s="686">
        <v>20000</v>
      </c>
      <c r="E12" s="686">
        <v>20000</v>
      </c>
      <c r="F12" s="686">
        <v>0</v>
      </c>
      <c r="G12" s="686">
        <v>20000</v>
      </c>
      <c r="H12" s="686">
        <v>0</v>
      </c>
      <c r="I12" s="686">
        <v>0</v>
      </c>
      <c r="J12" s="686">
        <v>0</v>
      </c>
      <c r="K12" s="686">
        <v>0</v>
      </c>
      <c r="L12" s="686">
        <v>0</v>
      </c>
      <c r="M12" s="686">
        <v>0</v>
      </c>
      <c r="N12" s="686">
        <v>0</v>
      </c>
      <c r="O12" s="686">
        <v>0</v>
      </c>
      <c r="P12" s="686">
        <v>0</v>
      </c>
      <c r="Q12" s="686">
        <v>0</v>
      </c>
      <c r="R12" s="686">
        <v>0</v>
      </c>
      <c r="S12" s="686">
        <v>0</v>
      </c>
      <c r="T12" s="686">
        <v>0</v>
      </c>
      <c r="U12" s="686">
        <v>0</v>
      </c>
      <c r="V12" s="621"/>
      <c r="W12" s="621"/>
      <c r="X12" s="621"/>
      <c r="Y12" s="621"/>
      <c r="Z12" s="621"/>
    </row>
    <row r="13" ht="24.75" customHeight="1" spans="1:26">
      <c r="A13" s="631"/>
      <c r="B13" s="630" t="s">
        <v>131</v>
      </c>
      <c r="C13" s="631" t="s">
        <v>132</v>
      </c>
      <c r="D13" s="686">
        <v>50000</v>
      </c>
      <c r="E13" s="686">
        <v>50000</v>
      </c>
      <c r="F13" s="686">
        <v>0</v>
      </c>
      <c r="G13" s="686">
        <v>50000</v>
      </c>
      <c r="H13" s="686">
        <v>0</v>
      </c>
      <c r="I13" s="686">
        <v>0</v>
      </c>
      <c r="J13" s="686">
        <v>0</v>
      </c>
      <c r="K13" s="686">
        <v>0</v>
      </c>
      <c r="L13" s="686">
        <v>0</v>
      </c>
      <c r="M13" s="686">
        <v>0</v>
      </c>
      <c r="N13" s="686">
        <v>0</v>
      </c>
      <c r="O13" s="686">
        <v>0</v>
      </c>
      <c r="P13" s="686">
        <v>0</v>
      </c>
      <c r="Q13" s="686">
        <v>0</v>
      </c>
      <c r="R13" s="686">
        <v>0</v>
      </c>
      <c r="S13" s="686">
        <v>0</v>
      </c>
      <c r="T13" s="686">
        <v>0</v>
      </c>
      <c r="U13" s="686">
        <v>0</v>
      </c>
      <c r="V13" s="621"/>
      <c r="W13" s="621"/>
      <c r="X13" s="621"/>
      <c r="Y13" s="621"/>
      <c r="Z13" s="621"/>
    </row>
    <row r="14" ht="24.75" customHeight="1" spans="1:26">
      <c r="A14" s="631">
        <v>2019999</v>
      </c>
      <c r="B14" s="630" t="s">
        <v>169</v>
      </c>
      <c r="C14" s="631" t="s">
        <v>170</v>
      </c>
      <c r="D14" s="686">
        <v>50000</v>
      </c>
      <c r="E14" s="686">
        <v>50000</v>
      </c>
      <c r="F14" s="686">
        <v>0</v>
      </c>
      <c r="G14" s="686">
        <v>50000</v>
      </c>
      <c r="H14" s="686">
        <v>0</v>
      </c>
      <c r="I14" s="686">
        <v>0</v>
      </c>
      <c r="J14" s="686">
        <v>0</v>
      </c>
      <c r="K14" s="686">
        <v>0</v>
      </c>
      <c r="L14" s="686">
        <v>0</v>
      </c>
      <c r="M14" s="686">
        <v>0</v>
      </c>
      <c r="N14" s="686">
        <v>0</v>
      </c>
      <c r="O14" s="686">
        <v>0</v>
      </c>
      <c r="P14" s="686">
        <v>0</v>
      </c>
      <c r="Q14" s="686">
        <v>0</v>
      </c>
      <c r="R14" s="686">
        <v>0</v>
      </c>
      <c r="S14" s="686">
        <v>0</v>
      </c>
      <c r="T14" s="686">
        <v>0</v>
      </c>
      <c r="U14" s="686">
        <v>0</v>
      </c>
      <c r="V14" s="621"/>
      <c r="W14" s="621"/>
      <c r="X14" s="621"/>
      <c r="Y14" s="621"/>
      <c r="Z14" s="621"/>
    </row>
    <row r="15" ht="18.95" customHeight="1" spans="1:26">
      <c r="A15" s="687"/>
      <c r="B15" s="687"/>
      <c r="C15" s="688"/>
      <c r="D15" s="655"/>
      <c r="E15" s="655"/>
      <c r="F15" s="655"/>
      <c r="G15" s="655"/>
      <c r="H15" s="655"/>
      <c r="I15" s="655"/>
      <c r="J15" s="655"/>
      <c r="K15" s="655"/>
      <c r="L15" s="655"/>
      <c r="M15" s="655"/>
      <c r="N15" s="655"/>
      <c r="O15" s="655"/>
      <c r="P15" s="655"/>
      <c r="Q15" s="655"/>
      <c r="R15" s="655"/>
      <c r="S15" s="621"/>
      <c r="T15" s="621"/>
      <c r="U15" s="696"/>
      <c r="V15" s="621"/>
      <c r="W15" s="621"/>
      <c r="X15" s="621"/>
      <c r="Y15" s="621"/>
      <c r="Z15" s="621"/>
    </row>
    <row r="16" ht="18.95" customHeight="1" spans="1:26">
      <c r="A16" s="687"/>
      <c r="B16" s="687"/>
      <c r="C16" s="688"/>
      <c r="D16" s="655"/>
      <c r="E16" s="655"/>
      <c r="F16" s="655"/>
      <c r="G16" s="655"/>
      <c r="H16" s="655"/>
      <c r="I16" s="655"/>
      <c r="J16" s="655"/>
      <c r="K16" s="655"/>
      <c r="L16" s="655"/>
      <c r="M16" s="655"/>
      <c r="N16" s="655"/>
      <c r="O16" s="655"/>
      <c r="P16" s="655"/>
      <c r="Q16" s="655"/>
      <c r="R16" s="655"/>
      <c r="S16" s="621"/>
      <c r="T16" s="621"/>
      <c r="U16" s="696"/>
      <c r="V16" s="621"/>
      <c r="W16" s="621"/>
      <c r="X16" s="621"/>
      <c r="Y16" s="621"/>
      <c r="Z16" s="621"/>
    </row>
    <row r="17" ht="18.95" customHeight="1" spans="1:26">
      <c r="A17" s="687"/>
      <c r="B17" s="687"/>
      <c r="C17" s="688"/>
      <c r="D17" s="655"/>
      <c r="E17" s="655"/>
      <c r="F17" s="655"/>
      <c r="G17" s="655"/>
      <c r="H17" s="655"/>
      <c r="I17" s="655"/>
      <c r="J17" s="655"/>
      <c r="K17" s="655"/>
      <c r="L17" s="655"/>
      <c r="M17" s="655"/>
      <c r="N17" s="655"/>
      <c r="O17" s="655"/>
      <c r="P17" s="655"/>
      <c r="Q17" s="655"/>
      <c r="R17" s="655"/>
      <c r="S17" s="621"/>
      <c r="T17" s="621"/>
      <c r="U17" s="696"/>
      <c r="V17" s="621"/>
      <c r="W17" s="621"/>
      <c r="X17" s="621"/>
      <c r="Y17" s="621"/>
      <c r="Z17" s="621"/>
    </row>
    <row r="18" ht="18.95" customHeight="1" spans="1:26">
      <c r="A18" s="687"/>
      <c r="B18" s="687"/>
      <c r="C18" s="688"/>
      <c r="D18" s="655"/>
      <c r="E18" s="655"/>
      <c r="F18" s="655"/>
      <c r="G18" s="655"/>
      <c r="H18" s="655"/>
      <c r="I18" s="655"/>
      <c r="J18" s="655"/>
      <c r="K18" s="655"/>
      <c r="L18" s="655"/>
      <c r="M18" s="655"/>
      <c r="N18" s="655"/>
      <c r="O18" s="655"/>
      <c r="P18" s="655"/>
      <c r="Q18" s="655"/>
      <c r="R18" s="655"/>
      <c r="S18" s="621"/>
      <c r="T18" s="621"/>
      <c r="U18" s="696"/>
      <c r="V18" s="621"/>
      <c r="W18" s="621"/>
      <c r="X18" s="621"/>
      <c r="Y18" s="621"/>
      <c r="Z18" s="621"/>
    </row>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spans="1:26">
      <c r="A36" s="621"/>
      <c r="B36" s="621"/>
      <c r="C36" s="621"/>
      <c r="D36" s="621"/>
      <c r="E36" s="621"/>
      <c r="F36" s="621"/>
      <c r="G36" s="621"/>
      <c r="H36" s="621"/>
      <c r="I36" s="621"/>
      <c r="J36" s="621"/>
      <c r="K36" s="621"/>
      <c r="L36" s="621"/>
      <c r="M36" s="621"/>
      <c r="N36" s="621"/>
      <c r="O36" s="621"/>
      <c r="P36" s="621"/>
      <c r="Q36" s="621"/>
      <c r="R36" s="621"/>
      <c r="S36" s="621"/>
      <c r="T36" s="621"/>
      <c r="U36" s="621"/>
      <c r="V36" s="621"/>
      <c r="W36" s="621"/>
      <c r="X36" s="621"/>
      <c r="Y36" s="621"/>
      <c r="Z36" s="621"/>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4" orientation="landscape"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6"/>
  <sheetViews>
    <sheetView showGridLines="0" workbookViewId="0">
      <selection activeCell="A17" sqref="A17:B17"/>
    </sheetView>
  </sheetViews>
  <sheetFormatPr defaultColWidth="9.16666666666667" defaultRowHeight="11.25"/>
  <cols>
    <col min="1" max="1" width="10.6666666666667" style="532" customWidth="1"/>
    <col min="2" max="2" width="18.8333333333333" style="532" customWidth="1"/>
    <col min="3" max="3" width="11.6666666666667" style="532" customWidth="1"/>
    <col min="4" max="4" width="12" style="532" customWidth="1"/>
    <col min="5" max="5" width="11.3333333333333" style="532" customWidth="1"/>
    <col min="6" max="6" width="11.6666666666667" style="532" customWidth="1"/>
    <col min="7" max="7" width="9.66666666666667" style="532" customWidth="1"/>
    <col min="8" max="8" width="16.6666666666667" style="532" customWidth="1"/>
    <col min="9" max="9" width="15.6666666666667" style="532" customWidth="1"/>
    <col min="10" max="10" width="20.5" style="532" customWidth="1"/>
    <col min="11" max="11" width="12.1666666666667" style="532" customWidth="1"/>
    <col min="12" max="12" width="8.66666666666667" style="532" customWidth="1"/>
    <col min="13" max="13" width="8.5" style="532" customWidth="1"/>
    <col min="14" max="14" width="9.83333333333333" style="532" customWidth="1"/>
    <col min="15" max="15" width="8.33333333333333" style="532" customWidth="1"/>
    <col min="16" max="16" width="14.1666666666667" style="532" customWidth="1"/>
    <col min="17" max="17" width="7.83333333333333" style="532" customWidth="1"/>
    <col min="18" max="18" width="7.5" style="532" customWidth="1"/>
    <col min="19" max="19" width="7.83333333333333" style="532" customWidth="1"/>
    <col min="20" max="247" width="6.66666666666667" style="532" customWidth="1"/>
    <col min="248" max="16384" width="9.16666666666667" style="532"/>
  </cols>
  <sheetData>
    <row r="1" ht="23.1" customHeight="1" spans="1:247">
      <c r="A1" s="658"/>
      <c r="B1" s="659"/>
      <c r="C1" s="659"/>
      <c r="D1" s="659"/>
      <c r="E1" s="660"/>
      <c r="F1" s="659"/>
      <c r="G1" s="659"/>
      <c r="H1" s="659"/>
      <c r="I1" s="659"/>
      <c r="J1" s="659"/>
      <c r="K1" s="659"/>
      <c r="L1" s="659"/>
      <c r="O1" s="669"/>
      <c r="P1" s="670"/>
      <c r="Q1" s="670"/>
      <c r="R1" s="679" t="s">
        <v>468</v>
      </c>
      <c r="S1" s="679"/>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0"/>
      <c r="AV1" s="670"/>
      <c r="AW1" s="670"/>
      <c r="AX1" s="670"/>
      <c r="AY1" s="670"/>
      <c r="AZ1" s="670"/>
      <c r="BA1" s="670"/>
      <c r="BB1" s="670"/>
      <c r="BC1" s="670"/>
      <c r="BD1" s="670"/>
      <c r="BE1" s="670"/>
      <c r="BF1" s="670"/>
      <c r="BG1" s="670"/>
      <c r="BH1" s="670"/>
      <c r="BI1" s="670"/>
      <c r="BJ1" s="670"/>
      <c r="BK1" s="670"/>
      <c r="BL1" s="670"/>
      <c r="BM1" s="670"/>
      <c r="BN1" s="670"/>
      <c r="BO1" s="670"/>
      <c r="BP1" s="670"/>
      <c r="BQ1" s="670"/>
      <c r="BR1" s="670"/>
      <c r="BS1" s="670"/>
      <c r="BT1" s="670"/>
      <c r="BU1" s="670"/>
      <c r="BV1" s="670"/>
      <c r="BW1" s="670"/>
      <c r="BX1" s="670"/>
      <c r="BY1" s="670"/>
      <c r="BZ1" s="670"/>
      <c r="CA1" s="670"/>
      <c r="CB1" s="670"/>
      <c r="CC1" s="670"/>
      <c r="CD1" s="670"/>
      <c r="CE1" s="670"/>
      <c r="CF1" s="670"/>
      <c r="CG1" s="670"/>
      <c r="CH1" s="670"/>
      <c r="CI1" s="670"/>
      <c r="CJ1" s="670"/>
      <c r="CK1" s="670"/>
      <c r="CL1" s="670"/>
      <c r="CM1" s="670"/>
      <c r="CN1" s="670"/>
      <c r="CO1" s="670"/>
      <c r="CP1" s="670"/>
      <c r="CQ1" s="670"/>
      <c r="CR1" s="670"/>
      <c r="CS1" s="670"/>
      <c r="CT1" s="670"/>
      <c r="CU1" s="670"/>
      <c r="CV1" s="670"/>
      <c r="CW1" s="670"/>
      <c r="CX1" s="670"/>
      <c r="CY1" s="670"/>
      <c r="CZ1" s="670"/>
      <c r="DA1" s="670"/>
      <c r="DB1" s="670"/>
      <c r="DC1" s="670"/>
      <c r="DD1" s="670"/>
      <c r="DE1" s="670"/>
      <c r="DF1" s="670"/>
      <c r="DG1" s="670"/>
      <c r="DH1" s="670"/>
      <c r="DI1" s="670"/>
      <c r="DJ1" s="670"/>
      <c r="DK1" s="670"/>
      <c r="DL1" s="670"/>
      <c r="DM1" s="670"/>
      <c r="DN1" s="670"/>
      <c r="DO1" s="670"/>
      <c r="DP1" s="670"/>
      <c r="DQ1" s="670"/>
      <c r="DR1" s="670"/>
      <c r="DS1" s="670"/>
      <c r="DT1" s="670"/>
      <c r="DU1" s="670"/>
      <c r="DV1" s="670"/>
      <c r="DW1" s="670"/>
      <c r="DX1" s="670"/>
      <c r="DY1" s="670"/>
      <c r="DZ1" s="670"/>
      <c r="EA1" s="670"/>
      <c r="EB1" s="670"/>
      <c r="EC1" s="670"/>
      <c r="ED1" s="670"/>
      <c r="EE1" s="670"/>
      <c r="EF1" s="670"/>
      <c r="EG1" s="670"/>
      <c r="EH1" s="670"/>
      <c r="EI1" s="670"/>
      <c r="EJ1" s="670"/>
      <c r="EK1" s="670"/>
      <c r="EL1" s="670"/>
      <c r="EM1" s="670"/>
      <c r="EN1" s="670"/>
      <c r="EO1" s="670"/>
      <c r="EP1" s="670"/>
      <c r="EQ1" s="670"/>
      <c r="ER1" s="670"/>
      <c r="ES1" s="670"/>
      <c r="ET1" s="670"/>
      <c r="EU1" s="670"/>
      <c r="EV1" s="670"/>
      <c r="EW1" s="670"/>
      <c r="EX1" s="670"/>
      <c r="EY1" s="670"/>
      <c r="EZ1" s="670"/>
      <c r="FA1" s="670"/>
      <c r="FB1" s="670"/>
      <c r="FC1" s="670"/>
      <c r="FD1" s="670"/>
      <c r="FE1" s="670"/>
      <c r="FF1" s="670"/>
      <c r="FG1" s="670"/>
      <c r="FH1" s="670"/>
      <c r="FI1" s="670"/>
      <c r="FJ1" s="670"/>
      <c r="FK1" s="670"/>
      <c r="FL1" s="670"/>
      <c r="FM1" s="670"/>
      <c r="FN1" s="670"/>
      <c r="FO1" s="670"/>
      <c r="FP1" s="670"/>
      <c r="FQ1" s="670"/>
      <c r="FR1" s="670"/>
      <c r="FS1" s="670"/>
      <c r="FT1" s="670"/>
      <c r="FU1" s="670"/>
      <c r="FV1" s="670"/>
      <c r="FW1" s="670"/>
      <c r="FX1" s="670"/>
      <c r="FY1" s="670"/>
      <c r="FZ1" s="670"/>
      <c r="GA1" s="670"/>
      <c r="GB1" s="670"/>
      <c r="GC1" s="670"/>
      <c r="GD1" s="670"/>
      <c r="GE1" s="670"/>
      <c r="GF1" s="670"/>
      <c r="GG1" s="670"/>
      <c r="GH1" s="670"/>
      <c r="GI1" s="670"/>
      <c r="GJ1" s="670"/>
      <c r="GK1" s="670"/>
      <c r="GL1" s="670"/>
      <c r="GM1" s="670"/>
      <c r="GN1" s="670"/>
      <c r="GO1" s="670"/>
      <c r="GP1" s="670"/>
      <c r="GQ1" s="670"/>
      <c r="GR1" s="670"/>
      <c r="GS1" s="670"/>
      <c r="GT1" s="670"/>
      <c r="GU1" s="670"/>
      <c r="GV1" s="670"/>
      <c r="GW1" s="670"/>
      <c r="GX1" s="670"/>
      <c r="GY1" s="670"/>
      <c r="GZ1" s="670"/>
      <c r="HA1" s="670"/>
      <c r="HB1" s="670"/>
      <c r="HC1" s="670"/>
      <c r="HD1" s="670"/>
      <c r="HE1" s="670"/>
      <c r="HF1" s="670"/>
      <c r="HG1" s="670"/>
      <c r="HH1" s="670"/>
      <c r="HI1" s="670"/>
      <c r="HJ1" s="670"/>
      <c r="HK1" s="670"/>
      <c r="HL1" s="670"/>
      <c r="HM1" s="670"/>
      <c r="HN1" s="670"/>
      <c r="HO1" s="670"/>
      <c r="HP1" s="670"/>
      <c r="HQ1" s="670"/>
      <c r="HR1" s="670"/>
      <c r="HS1" s="670"/>
      <c r="HT1" s="670"/>
      <c r="HU1" s="670"/>
      <c r="HV1" s="670"/>
      <c r="HW1" s="670"/>
      <c r="HX1" s="670"/>
      <c r="HY1" s="670"/>
      <c r="HZ1" s="670"/>
      <c r="IA1" s="670"/>
      <c r="IB1" s="670"/>
      <c r="IC1" s="670"/>
      <c r="ID1" s="670"/>
      <c r="IE1" s="670"/>
      <c r="IF1" s="670"/>
      <c r="IG1" s="670"/>
      <c r="IH1" s="670"/>
      <c r="II1" s="670"/>
      <c r="IJ1" s="670"/>
      <c r="IK1" s="670"/>
      <c r="IL1" s="670"/>
      <c r="IM1" s="670"/>
    </row>
    <row r="2" ht="23.1" customHeight="1" spans="2:247">
      <c r="B2" s="661" t="s">
        <v>469</v>
      </c>
      <c r="C2" s="661"/>
      <c r="D2" s="661"/>
      <c r="E2" s="661"/>
      <c r="F2" s="661"/>
      <c r="G2" s="661"/>
      <c r="H2" s="661"/>
      <c r="I2" s="661"/>
      <c r="J2" s="661"/>
      <c r="K2" s="661"/>
      <c r="L2" s="661"/>
      <c r="M2" s="661"/>
      <c r="N2" s="661"/>
      <c r="O2" s="661"/>
      <c r="P2" s="661"/>
      <c r="Q2" s="661"/>
      <c r="R2" s="661"/>
      <c r="S2" s="661"/>
      <c r="T2" s="670"/>
      <c r="U2" s="670"/>
      <c r="V2" s="670"/>
      <c r="W2" s="670"/>
      <c r="X2" s="670"/>
      <c r="Y2" s="670"/>
      <c r="Z2" s="670"/>
      <c r="AA2" s="670"/>
      <c r="AB2" s="670"/>
      <c r="AC2" s="670"/>
      <c r="AD2" s="670"/>
      <c r="AE2" s="670"/>
      <c r="AF2" s="670"/>
      <c r="AG2" s="670"/>
      <c r="AH2" s="670"/>
      <c r="AI2" s="670"/>
      <c r="AJ2" s="670"/>
      <c r="AK2" s="670"/>
      <c r="AL2" s="670"/>
      <c r="AM2" s="670"/>
      <c r="AN2" s="670"/>
      <c r="AO2" s="670"/>
      <c r="AP2" s="670"/>
      <c r="AQ2" s="670"/>
      <c r="AR2" s="670"/>
      <c r="AS2" s="670"/>
      <c r="AT2" s="670"/>
      <c r="AU2" s="670"/>
      <c r="AV2" s="670"/>
      <c r="AW2" s="670"/>
      <c r="AX2" s="670"/>
      <c r="AY2" s="670"/>
      <c r="AZ2" s="670"/>
      <c r="BA2" s="670"/>
      <c r="BB2" s="670"/>
      <c r="BC2" s="670"/>
      <c r="BD2" s="670"/>
      <c r="BE2" s="670"/>
      <c r="BF2" s="670"/>
      <c r="BG2" s="670"/>
      <c r="BH2" s="670"/>
      <c r="BI2" s="670"/>
      <c r="BJ2" s="670"/>
      <c r="BK2" s="670"/>
      <c r="BL2" s="670"/>
      <c r="BM2" s="670"/>
      <c r="BN2" s="670"/>
      <c r="BO2" s="670"/>
      <c r="BP2" s="670"/>
      <c r="BQ2" s="670"/>
      <c r="BR2" s="670"/>
      <c r="BS2" s="670"/>
      <c r="BT2" s="670"/>
      <c r="BU2" s="670"/>
      <c r="BV2" s="670"/>
      <c r="BW2" s="670"/>
      <c r="BX2" s="670"/>
      <c r="BY2" s="670"/>
      <c r="BZ2" s="670"/>
      <c r="CA2" s="670"/>
      <c r="CB2" s="670"/>
      <c r="CC2" s="670"/>
      <c r="CD2" s="670"/>
      <c r="CE2" s="670"/>
      <c r="CF2" s="670"/>
      <c r="CG2" s="670"/>
      <c r="CH2" s="670"/>
      <c r="CI2" s="670"/>
      <c r="CJ2" s="670"/>
      <c r="CK2" s="670"/>
      <c r="CL2" s="670"/>
      <c r="CM2" s="670"/>
      <c r="CN2" s="670"/>
      <c r="CO2" s="670"/>
      <c r="CP2" s="670"/>
      <c r="CQ2" s="670"/>
      <c r="CR2" s="670"/>
      <c r="CS2" s="670"/>
      <c r="CT2" s="670"/>
      <c r="CU2" s="670"/>
      <c r="CV2" s="670"/>
      <c r="CW2" s="670"/>
      <c r="CX2" s="670"/>
      <c r="CY2" s="670"/>
      <c r="CZ2" s="670"/>
      <c r="DA2" s="670"/>
      <c r="DB2" s="670"/>
      <c r="DC2" s="670"/>
      <c r="DD2" s="670"/>
      <c r="DE2" s="670"/>
      <c r="DF2" s="670"/>
      <c r="DG2" s="670"/>
      <c r="DH2" s="670"/>
      <c r="DI2" s="670"/>
      <c r="DJ2" s="670"/>
      <c r="DK2" s="670"/>
      <c r="DL2" s="670"/>
      <c r="DM2" s="670"/>
      <c r="DN2" s="670"/>
      <c r="DO2" s="670"/>
      <c r="DP2" s="670"/>
      <c r="DQ2" s="670"/>
      <c r="DR2" s="670"/>
      <c r="DS2" s="670"/>
      <c r="DT2" s="670"/>
      <c r="DU2" s="670"/>
      <c r="DV2" s="670"/>
      <c r="DW2" s="670"/>
      <c r="DX2" s="670"/>
      <c r="DY2" s="670"/>
      <c r="DZ2" s="670"/>
      <c r="EA2" s="670"/>
      <c r="EB2" s="670"/>
      <c r="EC2" s="670"/>
      <c r="ED2" s="670"/>
      <c r="EE2" s="670"/>
      <c r="EF2" s="670"/>
      <c r="EG2" s="670"/>
      <c r="EH2" s="670"/>
      <c r="EI2" s="670"/>
      <c r="EJ2" s="670"/>
      <c r="EK2" s="670"/>
      <c r="EL2" s="670"/>
      <c r="EM2" s="670"/>
      <c r="EN2" s="670"/>
      <c r="EO2" s="670"/>
      <c r="EP2" s="670"/>
      <c r="EQ2" s="670"/>
      <c r="ER2" s="670"/>
      <c r="ES2" s="670"/>
      <c r="ET2" s="670"/>
      <c r="EU2" s="670"/>
      <c r="EV2" s="670"/>
      <c r="EW2" s="670"/>
      <c r="EX2" s="670"/>
      <c r="EY2" s="670"/>
      <c r="EZ2" s="670"/>
      <c r="FA2" s="670"/>
      <c r="FB2" s="670"/>
      <c r="FC2" s="670"/>
      <c r="FD2" s="670"/>
      <c r="FE2" s="670"/>
      <c r="FF2" s="670"/>
      <c r="FG2" s="670"/>
      <c r="FH2" s="670"/>
      <c r="FI2" s="670"/>
      <c r="FJ2" s="670"/>
      <c r="FK2" s="670"/>
      <c r="FL2" s="670"/>
      <c r="FM2" s="670"/>
      <c r="FN2" s="670"/>
      <c r="FO2" s="670"/>
      <c r="FP2" s="670"/>
      <c r="FQ2" s="670"/>
      <c r="FR2" s="670"/>
      <c r="FS2" s="670"/>
      <c r="FT2" s="670"/>
      <c r="FU2" s="670"/>
      <c r="FV2" s="670"/>
      <c r="FW2" s="670"/>
      <c r="FX2" s="670"/>
      <c r="FY2" s="670"/>
      <c r="FZ2" s="670"/>
      <c r="GA2" s="670"/>
      <c r="GB2" s="670"/>
      <c r="GC2" s="670"/>
      <c r="GD2" s="670"/>
      <c r="GE2" s="670"/>
      <c r="GF2" s="670"/>
      <c r="GG2" s="670"/>
      <c r="GH2" s="670"/>
      <c r="GI2" s="670"/>
      <c r="GJ2" s="670"/>
      <c r="GK2" s="670"/>
      <c r="GL2" s="670"/>
      <c r="GM2" s="670"/>
      <c r="GN2" s="670"/>
      <c r="GO2" s="670"/>
      <c r="GP2" s="670"/>
      <c r="GQ2" s="670"/>
      <c r="GR2" s="670"/>
      <c r="GS2" s="670"/>
      <c r="GT2" s="670"/>
      <c r="GU2" s="670"/>
      <c r="GV2" s="670"/>
      <c r="GW2" s="670"/>
      <c r="GX2" s="670"/>
      <c r="GY2" s="670"/>
      <c r="GZ2" s="670"/>
      <c r="HA2" s="670"/>
      <c r="HB2" s="670"/>
      <c r="HC2" s="670"/>
      <c r="HD2" s="670"/>
      <c r="HE2" s="670"/>
      <c r="HF2" s="670"/>
      <c r="HG2" s="670"/>
      <c r="HH2" s="670"/>
      <c r="HI2" s="670"/>
      <c r="HJ2" s="670"/>
      <c r="HK2" s="670"/>
      <c r="HL2" s="670"/>
      <c r="HM2" s="670"/>
      <c r="HN2" s="670"/>
      <c r="HO2" s="670"/>
      <c r="HP2" s="670"/>
      <c r="HQ2" s="670"/>
      <c r="HR2" s="670"/>
      <c r="HS2" s="670"/>
      <c r="HT2" s="670"/>
      <c r="HU2" s="670"/>
      <c r="HV2" s="670"/>
      <c r="HW2" s="670"/>
      <c r="HX2" s="670"/>
      <c r="HY2" s="670"/>
      <c r="HZ2" s="670"/>
      <c r="IA2" s="670"/>
      <c r="IB2" s="670"/>
      <c r="IC2" s="670"/>
      <c r="ID2" s="670"/>
      <c r="IE2" s="670"/>
      <c r="IF2" s="670"/>
      <c r="IG2" s="670"/>
      <c r="IH2" s="670"/>
      <c r="II2" s="670"/>
      <c r="IJ2" s="670"/>
      <c r="IK2" s="670"/>
      <c r="IL2" s="670"/>
      <c r="IM2" s="670"/>
    </row>
    <row r="3" ht="23.1" customHeight="1" spans="2:247">
      <c r="B3" s="662"/>
      <c r="C3" s="662"/>
      <c r="D3" s="662"/>
      <c r="E3" s="662"/>
      <c r="F3" s="662"/>
      <c r="G3" s="662"/>
      <c r="H3" s="662"/>
      <c r="I3" s="662"/>
      <c r="J3" s="662"/>
      <c r="K3" s="662"/>
      <c r="L3" s="662"/>
      <c r="M3" s="671"/>
      <c r="N3" s="672"/>
      <c r="O3" s="673"/>
      <c r="P3" s="670"/>
      <c r="Q3" s="670"/>
      <c r="R3" s="680" t="s">
        <v>470</v>
      </c>
      <c r="S3" s="680"/>
      <c r="T3" s="670"/>
      <c r="U3" s="670"/>
      <c r="V3" s="670"/>
      <c r="W3" s="670"/>
      <c r="X3" s="670"/>
      <c r="Y3" s="670"/>
      <c r="Z3" s="670"/>
      <c r="AA3" s="670"/>
      <c r="AB3" s="670"/>
      <c r="AC3" s="670"/>
      <c r="AD3" s="670"/>
      <c r="AE3" s="670"/>
      <c r="AF3" s="670"/>
      <c r="AG3" s="670"/>
      <c r="AH3" s="670"/>
      <c r="AI3" s="670"/>
      <c r="AJ3" s="670"/>
      <c r="AK3" s="670"/>
      <c r="AL3" s="670"/>
      <c r="AM3" s="670"/>
      <c r="AN3" s="670"/>
      <c r="AO3" s="670"/>
      <c r="AP3" s="670"/>
      <c r="AQ3" s="670"/>
      <c r="AR3" s="670"/>
      <c r="AS3" s="670"/>
      <c r="AT3" s="670"/>
      <c r="AU3" s="670"/>
      <c r="AV3" s="670"/>
      <c r="AW3" s="670"/>
      <c r="AX3" s="670"/>
      <c r="AY3" s="670"/>
      <c r="AZ3" s="670"/>
      <c r="BA3" s="670"/>
      <c r="BB3" s="670"/>
      <c r="BC3" s="670"/>
      <c r="BD3" s="670"/>
      <c r="BE3" s="670"/>
      <c r="BF3" s="670"/>
      <c r="BG3" s="670"/>
      <c r="BH3" s="670"/>
      <c r="BI3" s="670"/>
      <c r="BJ3" s="670"/>
      <c r="BK3" s="670"/>
      <c r="BL3" s="670"/>
      <c r="BM3" s="670"/>
      <c r="BN3" s="670"/>
      <c r="BO3" s="670"/>
      <c r="BP3" s="670"/>
      <c r="BQ3" s="670"/>
      <c r="BR3" s="670"/>
      <c r="BS3" s="670"/>
      <c r="BT3" s="670"/>
      <c r="BU3" s="670"/>
      <c r="BV3" s="670"/>
      <c r="BW3" s="670"/>
      <c r="BX3" s="670"/>
      <c r="BY3" s="670"/>
      <c r="BZ3" s="670"/>
      <c r="CA3" s="670"/>
      <c r="CB3" s="670"/>
      <c r="CC3" s="670"/>
      <c r="CD3" s="670"/>
      <c r="CE3" s="670"/>
      <c r="CF3" s="670"/>
      <c r="CG3" s="670"/>
      <c r="CH3" s="670"/>
      <c r="CI3" s="670"/>
      <c r="CJ3" s="670"/>
      <c r="CK3" s="670"/>
      <c r="CL3" s="670"/>
      <c r="CM3" s="670"/>
      <c r="CN3" s="670"/>
      <c r="CO3" s="670"/>
      <c r="CP3" s="670"/>
      <c r="CQ3" s="670"/>
      <c r="CR3" s="670"/>
      <c r="CS3" s="670"/>
      <c r="CT3" s="670"/>
      <c r="CU3" s="670"/>
      <c r="CV3" s="670"/>
      <c r="CW3" s="670"/>
      <c r="CX3" s="670"/>
      <c r="CY3" s="670"/>
      <c r="CZ3" s="670"/>
      <c r="DA3" s="670"/>
      <c r="DB3" s="670"/>
      <c r="DC3" s="670"/>
      <c r="DD3" s="670"/>
      <c r="DE3" s="670"/>
      <c r="DF3" s="670"/>
      <c r="DG3" s="670"/>
      <c r="DH3" s="670"/>
      <c r="DI3" s="670"/>
      <c r="DJ3" s="670"/>
      <c r="DK3" s="670"/>
      <c r="DL3" s="670"/>
      <c r="DM3" s="670"/>
      <c r="DN3" s="670"/>
      <c r="DO3" s="670"/>
      <c r="DP3" s="670"/>
      <c r="DQ3" s="670"/>
      <c r="DR3" s="670"/>
      <c r="DS3" s="670"/>
      <c r="DT3" s="670"/>
      <c r="DU3" s="670"/>
      <c r="DV3" s="670"/>
      <c r="DW3" s="670"/>
      <c r="DX3" s="670"/>
      <c r="DY3" s="670"/>
      <c r="DZ3" s="670"/>
      <c r="EA3" s="670"/>
      <c r="EB3" s="670"/>
      <c r="EC3" s="670"/>
      <c r="ED3" s="670"/>
      <c r="EE3" s="670"/>
      <c r="EF3" s="670"/>
      <c r="EG3" s="670"/>
      <c r="EH3" s="670"/>
      <c r="EI3" s="670"/>
      <c r="EJ3" s="670"/>
      <c r="EK3" s="670"/>
      <c r="EL3" s="670"/>
      <c r="EM3" s="670"/>
      <c r="EN3" s="670"/>
      <c r="EO3" s="670"/>
      <c r="EP3" s="670"/>
      <c r="EQ3" s="670"/>
      <c r="ER3" s="670"/>
      <c r="ES3" s="670"/>
      <c r="ET3" s="670"/>
      <c r="EU3" s="670"/>
      <c r="EV3" s="670"/>
      <c r="EW3" s="670"/>
      <c r="EX3" s="670"/>
      <c r="EY3" s="670"/>
      <c r="EZ3" s="670"/>
      <c r="FA3" s="670"/>
      <c r="FB3" s="670"/>
      <c r="FC3" s="670"/>
      <c r="FD3" s="670"/>
      <c r="FE3" s="670"/>
      <c r="FF3" s="670"/>
      <c r="FG3" s="670"/>
      <c r="FH3" s="670"/>
      <c r="FI3" s="670"/>
      <c r="FJ3" s="670"/>
      <c r="FK3" s="670"/>
      <c r="FL3" s="670"/>
      <c r="FM3" s="670"/>
      <c r="FN3" s="670"/>
      <c r="FO3" s="670"/>
      <c r="FP3" s="670"/>
      <c r="FQ3" s="670"/>
      <c r="FR3" s="670"/>
      <c r="FS3" s="670"/>
      <c r="FT3" s="670"/>
      <c r="FU3" s="670"/>
      <c r="FV3" s="670"/>
      <c r="FW3" s="670"/>
      <c r="FX3" s="670"/>
      <c r="FY3" s="670"/>
      <c r="FZ3" s="670"/>
      <c r="GA3" s="670"/>
      <c r="GB3" s="670"/>
      <c r="GC3" s="670"/>
      <c r="GD3" s="670"/>
      <c r="GE3" s="670"/>
      <c r="GF3" s="670"/>
      <c r="GG3" s="670"/>
      <c r="GH3" s="670"/>
      <c r="GI3" s="670"/>
      <c r="GJ3" s="670"/>
      <c r="GK3" s="670"/>
      <c r="GL3" s="670"/>
      <c r="GM3" s="670"/>
      <c r="GN3" s="670"/>
      <c r="GO3" s="670"/>
      <c r="GP3" s="670"/>
      <c r="GQ3" s="670"/>
      <c r="GR3" s="670"/>
      <c r="GS3" s="670"/>
      <c r="GT3" s="670"/>
      <c r="GU3" s="670"/>
      <c r="GV3" s="670"/>
      <c r="GW3" s="670"/>
      <c r="GX3" s="670"/>
      <c r="GY3" s="670"/>
      <c r="GZ3" s="670"/>
      <c r="HA3" s="670"/>
      <c r="HB3" s="670"/>
      <c r="HC3" s="670"/>
      <c r="HD3" s="670"/>
      <c r="HE3" s="670"/>
      <c r="HF3" s="670"/>
      <c r="HG3" s="670"/>
      <c r="HH3" s="670"/>
      <c r="HI3" s="670"/>
      <c r="HJ3" s="670"/>
      <c r="HK3" s="670"/>
      <c r="HL3" s="670"/>
      <c r="HM3" s="670"/>
      <c r="HN3" s="670"/>
      <c r="HO3" s="670"/>
      <c r="HP3" s="670"/>
      <c r="HQ3" s="670"/>
      <c r="HR3" s="670"/>
      <c r="HS3" s="670"/>
      <c r="HT3" s="670"/>
      <c r="HU3" s="670"/>
      <c r="HV3" s="670"/>
      <c r="HW3" s="670"/>
      <c r="HX3" s="670"/>
      <c r="HY3" s="670"/>
      <c r="HZ3" s="670"/>
      <c r="IA3" s="670"/>
      <c r="IB3" s="670"/>
      <c r="IC3" s="670"/>
      <c r="ID3" s="670"/>
      <c r="IE3" s="670"/>
      <c r="IF3" s="670"/>
      <c r="IG3" s="670"/>
      <c r="IH3" s="670"/>
      <c r="II3" s="670"/>
      <c r="IJ3" s="670"/>
      <c r="IK3" s="670"/>
      <c r="IL3" s="670"/>
      <c r="IM3" s="670"/>
    </row>
    <row r="4" ht="23.1" customHeight="1" spans="1:247">
      <c r="A4" s="646" t="s">
        <v>471</v>
      </c>
      <c r="B4" s="663" t="s">
        <v>92</v>
      </c>
      <c r="C4" s="663" t="s">
        <v>386</v>
      </c>
      <c r="D4" s="663" t="s">
        <v>472</v>
      </c>
      <c r="E4" s="663" t="s">
        <v>473</v>
      </c>
      <c r="F4" s="663" t="s">
        <v>474</v>
      </c>
      <c r="G4" s="664" t="s">
        <v>475</v>
      </c>
      <c r="H4" s="664" t="s">
        <v>93</v>
      </c>
      <c r="I4" s="629" t="s">
        <v>94</v>
      </c>
      <c r="J4" s="629"/>
      <c r="K4" s="629"/>
      <c r="L4" s="674" t="s">
        <v>95</v>
      </c>
      <c r="M4" s="623" t="s">
        <v>96</v>
      </c>
      <c r="N4" s="623" t="s">
        <v>97</v>
      </c>
      <c r="O4" s="623"/>
      <c r="P4" s="663" t="s">
        <v>98</v>
      </c>
      <c r="Q4" s="663" t="s">
        <v>99</v>
      </c>
      <c r="R4" s="676" t="s">
        <v>100</v>
      </c>
      <c r="S4" s="627" t="s">
        <v>101</v>
      </c>
      <c r="AK4" s="670"/>
      <c r="AL4" s="670"/>
      <c r="AM4" s="670"/>
      <c r="AN4" s="670"/>
      <c r="AO4" s="670"/>
      <c r="AP4" s="670"/>
      <c r="AQ4" s="670"/>
      <c r="AR4" s="670"/>
      <c r="AS4" s="670"/>
      <c r="AT4" s="670"/>
      <c r="AU4" s="670"/>
      <c r="AV4" s="670"/>
      <c r="AW4" s="670"/>
      <c r="AX4" s="670"/>
      <c r="AY4" s="670"/>
      <c r="AZ4" s="670"/>
      <c r="BA4" s="670"/>
      <c r="BB4" s="670"/>
      <c r="BC4" s="670"/>
      <c r="BD4" s="670"/>
      <c r="BE4" s="670"/>
      <c r="BF4" s="670"/>
      <c r="BG4" s="670"/>
      <c r="BH4" s="670"/>
      <c r="BI4" s="670"/>
      <c r="BJ4" s="670"/>
      <c r="BK4" s="670"/>
      <c r="BL4" s="670"/>
      <c r="BM4" s="670"/>
      <c r="BN4" s="670"/>
      <c r="BO4" s="670"/>
      <c r="BP4" s="670"/>
      <c r="BQ4" s="670"/>
      <c r="BR4" s="670"/>
      <c r="BS4" s="670"/>
      <c r="BT4" s="670"/>
      <c r="BU4" s="670"/>
      <c r="BV4" s="670"/>
      <c r="BW4" s="670"/>
      <c r="BX4" s="670"/>
      <c r="BY4" s="670"/>
      <c r="BZ4" s="670"/>
      <c r="CA4" s="670"/>
      <c r="CB4" s="670"/>
      <c r="CC4" s="670"/>
      <c r="CD4" s="670"/>
      <c r="CE4" s="670"/>
      <c r="CF4" s="670"/>
      <c r="CG4" s="670"/>
      <c r="CH4" s="670"/>
      <c r="CI4" s="670"/>
      <c r="CJ4" s="670"/>
      <c r="CK4" s="670"/>
      <c r="CL4" s="670"/>
      <c r="CM4" s="670"/>
      <c r="CN4" s="670"/>
      <c r="CO4" s="670"/>
      <c r="CP4" s="670"/>
      <c r="CQ4" s="670"/>
      <c r="CR4" s="670"/>
      <c r="CS4" s="670"/>
      <c r="CT4" s="670"/>
      <c r="CU4" s="670"/>
      <c r="CV4" s="670"/>
      <c r="CW4" s="670"/>
      <c r="CX4" s="670"/>
      <c r="CY4" s="670"/>
      <c r="CZ4" s="670"/>
      <c r="DA4" s="670"/>
      <c r="DB4" s="670"/>
      <c r="DC4" s="670"/>
      <c r="DD4" s="670"/>
      <c r="DE4" s="670"/>
      <c r="DF4" s="670"/>
      <c r="DG4" s="670"/>
      <c r="DH4" s="670"/>
      <c r="DI4" s="670"/>
      <c r="DJ4" s="670"/>
      <c r="DK4" s="670"/>
      <c r="DL4" s="670"/>
      <c r="DM4" s="670"/>
      <c r="DN4" s="670"/>
      <c r="DO4" s="670"/>
      <c r="DP4" s="670"/>
      <c r="DQ4" s="670"/>
      <c r="DR4" s="670"/>
      <c r="DS4" s="670"/>
      <c r="DT4" s="670"/>
      <c r="DU4" s="670"/>
      <c r="DV4" s="670"/>
      <c r="DW4" s="670"/>
      <c r="DX4" s="670"/>
      <c r="DY4" s="670"/>
      <c r="DZ4" s="670"/>
      <c r="EA4" s="670"/>
      <c r="EB4" s="670"/>
      <c r="EC4" s="670"/>
      <c r="ED4" s="670"/>
      <c r="EE4" s="670"/>
      <c r="EF4" s="670"/>
      <c r="EG4" s="670"/>
      <c r="EH4" s="670"/>
      <c r="EI4" s="670"/>
      <c r="EJ4" s="670"/>
      <c r="EK4" s="670"/>
      <c r="EL4" s="670"/>
      <c r="EM4" s="670"/>
      <c r="EN4" s="670"/>
      <c r="EO4" s="670"/>
      <c r="EP4" s="670"/>
      <c r="EQ4" s="670"/>
      <c r="ER4" s="670"/>
      <c r="ES4" s="670"/>
      <c r="ET4" s="670"/>
      <c r="EU4" s="670"/>
      <c r="EV4" s="670"/>
      <c r="EW4" s="670"/>
      <c r="EX4" s="670"/>
      <c r="EY4" s="670"/>
      <c r="EZ4" s="670"/>
      <c r="FA4" s="670"/>
      <c r="FB4" s="670"/>
      <c r="FC4" s="670"/>
      <c r="FD4" s="670"/>
      <c r="FE4" s="670"/>
      <c r="FF4" s="670"/>
      <c r="FG4" s="670"/>
      <c r="FH4" s="670"/>
      <c r="FI4" s="670"/>
      <c r="FJ4" s="670"/>
      <c r="FK4" s="670"/>
      <c r="FL4" s="670"/>
      <c r="FM4" s="670"/>
      <c r="FN4" s="670"/>
      <c r="FO4" s="670"/>
      <c r="FP4" s="670"/>
      <c r="FQ4" s="670"/>
      <c r="FR4" s="670"/>
      <c r="FS4" s="670"/>
      <c r="FT4" s="670"/>
      <c r="FU4" s="670"/>
      <c r="FV4" s="670"/>
      <c r="FW4" s="670"/>
      <c r="FX4" s="670"/>
      <c r="FY4" s="670"/>
      <c r="FZ4" s="670"/>
      <c r="GA4" s="670"/>
      <c r="GB4" s="670"/>
      <c r="GC4" s="670"/>
      <c r="GD4" s="670"/>
      <c r="GE4" s="670"/>
      <c r="GF4" s="670"/>
      <c r="GG4" s="670"/>
      <c r="GH4" s="670"/>
      <c r="GI4" s="670"/>
      <c r="GJ4" s="670"/>
      <c r="GK4" s="670"/>
      <c r="GL4" s="670"/>
      <c r="GM4" s="670"/>
      <c r="GN4" s="670"/>
      <c r="GO4" s="670"/>
      <c r="GP4" s="670"/>
      <c r="GQ4" s="670"/>
      <c r="GR4" s="670"/>
      <c r="GS4" s="670"/>
      <c r="GT4" s="670"/>
      <c r="GU4" s="670"/>
      <c r="GV4" s="670"/>
      <c r="GW4" s="670"/>
      <c r="GX4" s="670"/>
      <c r="GY4" s="670"/>
      <c r="GZ4" s="670"/>
      <c r="HA4" s="670"/>
      <c r="HB4" s="670"/>
      <c r="HC4" s="670"/>
      <c r="HD4" s="670"/>
      <c r="HE4" s="670"/>
      <c r="HF4" s="670"/>
      <c r="HG4" s="670"/>
      <c r="HH4" s="670"/>
      <c r="HI4" s="670"/>
      <c r="HJ4" s="670"/>
      <c r="HK4" s="670"/>
      <c r="HL4" s="670"/>
      <c r="HM4" s="670"/>
      <c r="HN4" s="670"/>
      <c r="HO4" s="670"/>
      <c r="HP4" s="670"/>
      <c r="HQ4" s="670"/>
      <c r="HR4" s="670"/>
      <c r="HS4" s="670"/>
      <c r="HT4" s="670"/>
      <c r="HU4" s="670"/>
      <c r="HV4" s="670"/>
      <c r="HW4" s="670"/>
      <c r="HX4" s="670"/>
      <c r="HY4" s="670"/>
      <c r="HZ4" s="670"/>
      <c r="IA4" s="670"/>
      <c r="IB4" s="670"/>
      <c r="IC4" s="670"/>
      <c r="ID4" s="670"/>
      <c r="IE4" s="670"/>
      <c r="IF4" s="670"/>
      <c r="IG4" s="670"/>
      <c r="IH4" s="670"/>
      <c r="II4" s="670"/>
      <c r="IJ4" s="670"/>
      <c r="IK4" s="670"/>
      <c r="IL4" s="670"/>
      <c r="IM4" s="670"/>
    </row>
    <row r="5" ht="23.1" customHeight="1" spans="1:247">
      <c r="A5" s="646"/>
      <c r="B5" s="663"/>
      <c r="C5" s="663"/>
      <c r="D5" s="663"/>
      <c r="E5" s="663"/>
      <c r="F5" s="663"/>
      <c r="G5" s="664"/>
      <c r="H5" s="663"/>
      <c r="I5" s="627" t="s">
        <v>146</v>
      </c>
      <c r="J5" s="675" t="s">
        <v>103</v>
      </c>
      <c r="K5" s="676" t="s">
        <v>104</v>
      </c>
      <c r="L5" s="623"/>
      <c r="M5" s="623"/>
      <c r="N5" s="623"/>
      <c r="O5" s="623"/>
      <c r="P5" s="663"/>
      <c r="Q5" s="663"/>
      <c r="R5" s="663"/>
      <c r="S5" s="623"/>
      <c r="AK5" s="670"/>
      <c r="AL5" s="670"/>
      <c r="AM5" s="670"/>
      <c r="AN5" s="670"/>
      <c r="AO5" s="670"/>
      <c r="AP5" s="670"/>
      <c r="AQ5" s="670"/>
      <c r="AR5" s="670"/>
      <c r="AS5" s="670"/>
      <c r="AT5" s="670"/>
      <c r="AU5" s="670"/>
      <c r="AV5" s="670"/>
      <c r="AW5" s="670"/>
      <c r="AX5" s="670"/>
      <c r="AY5" s="670"/>
      <c r="AZ5" s="670"/>
      <c r="BA5" s="670"/>
      <c r="BB5" s="670"/>
      <c r="BC5" s="670"/>
      <c r="BD5" s="670"/>
      <c r="BE5" s="670"/>
      <c r="BF5" s="670"/>
      <c r="BG5" s="670"/>
      <c r="BH5" s="670"/>
      <c r="BI5" s="670"/>
      <c r="BJ5" s="670"/>
      <c r="BK5" s="670"/>
      <c r="BL5" s="670"/>
      <c r="BM5" s="670"/>
      <c r="BN5" s="670"/>
      <c r="BO5" s="670"/>
      <c r="BP5" s="670"/>
      <c r="BQ5" s="670"/>
      <c r="BR5" s="670"/>
      <c r="BS5" s="670"/>
      <c r="BT5" s="670"/>
      <c r="BU5" s="670"/>
      <c r="BV5" s="670"/>
      <c r="BW5" s="670"/>
      <c r="BX5" s="670"/>
      <c r="BY5" s="670"/>
      <c r="BZ5" s="670"/>
      <c r="CA5" s="670"/>
      <c r="CB5" s="670"/>
      <c r="CC5" s="670"/>
      <c r="CD5" s="670"/>
      <c r="CE5" s="670"/>
      <c r="CF5" s="670"/>
      <c r="CG5" s="670"/>
      <c r="CH5" s="670"/>
      <c r="CI5" s="670"/>
      <c r="CJ5" s="670"/>
      <c r="CK5" s="670"/>
      <c r="CL5" s="670"/>
      <c r="CM5" s="670"/>
      <c r="CN5" s="670"/>
      <c r="CO5" s="670"/>
      <c r="CP5" s="670"/>
      <c r="CQ5" s="670"/>
      <c r="CR5" s="670"/>
      <c r="CS5" s="670"/>
      <c r="CT5" s="670"/>
      <c r="CU5" s="670"/>
      <c r="CV5" s="670"/>
      <c r="CW5" s="670"/>
      <c r="CX5" s="670"/>
      <c r="CY5" s="670"/>
      <c r="CZ5" s="670"/>
      <c r="DA5" s="670"/>
      <c r="DB5" s="670"/>
      <c r="DC5" s="670"/>
      <c r="DD5" s="670"/>
      <c r="DE5" s="670"/>
      <c r="DF5" s="670"/>
      <c r="DG5" s="670"/>
      <c r="DH5" s="670"/>
      <c r="DI5" s="670"/>
      <c r="DJ5" s="670"/>
      <c r="DK5" s="670"/>
      <c r="DL5" s="670"/>
      <c r="DM5" s="670"/>
      <c r="DN5" s="670"/>
      <c r="DO5" s="670"/>
      <c r="DP5" s="670"/>
      <c r="DQ5" s="670"/>
      <c r="DR5" s="670"/>
      <c r="DS5" s="670"/>
      <c r="DT5" s="670"/>
      <c r="DU5" s="670"/>
      <c r="DV5" s="670"/>
      <c r="DW5" s="670"/>
      <c r="DX5" s="670"/>
      <c r="DY5" s="670"/>
      <c r="DZ5" s="670"/>
      <c r="EA5" s="670"/>
      <c r="EB5" s="670"/>
      <c r="EC5" s="670"/>
      <c r="ED5" s="670"/>
      <c r="EE5" s="670"/>
      <c r="EF5" s="670"/>
      <c r="EG5" s="670"/>
      <c r="EH5" s="670"/>
      <c r="EI5" s="670"/>
      <c r="EJ5" s="670"/>
      <c r="EK5" s="670"/>
      <c r="EL5" s="670"/>
      <c r="EM5" s="670"/>
      <c r="EN5" s="670"/>
      <c r="EO5" s="670"/>
      <c r="EP5" s="670"/>
      <c r="EQ5" s="670"/>
      <c r="ER5" s="670"/>
      <c r="ES5" s="670"/>
      <c r="ET5" s="670"/>
      <c r="EU5" s="670"/>
      <c r="EV5" s="670"/>
      <c r="EW5" s="670"/>
      <c r="EX5" s="670"/>
      <c r="EY5" s="670"/>
      <c r="EZ5" s="670"/>
      <c r="FA5" s="670"/>
      <c r="FB5" s="670"/>
      <c r="FC5" s="670"/>
      <c r="FD5" s="670"/>
      <c r="FE5" s="670"/>
      <c r="FF5" s="670"/>
      <c r="FG5" s="670"/>
      <c r="FH5" s="670"/>
      <c r="FI5" s="670"/>
      <c r="FJ5" s="670"/>
      <c r="FK5" s="670"/>
      <c r="FL5" s="670"/>
      <c r="FM5" s="670"/>
      <c r="FN5" s="670"/>
      <c r="FO5" s="670"/>
      <c r="FP5" s="670"/>
      <c r="FQ5" s="670"/>
      <c r="FR5" s="670"/>
      <c r="FS5" s="670"/>
      <c r="FT5" s="670"/>
      <c r="FU5" s="670"/>
      <c r="FV5" s="670"/>
      <c r="FW5" s="670"/>
      <c r="FX5" s="670"/>
      <c r="FY5" s="670"/>
      <c r="FZ5" s="670"/>
      <c r="GA5" s="670"/>
      <c r="GB5" s="670"/>
      <c r="GC5" s="670"/>
      <c r="GD5" s="670"/>
      <c r="GE5" s="670"/>
      <c r="GF5" s="670"/>
      <c r="GG5" s="670"/>
      <c r="GH5" s="670"/>
      <c r="GI5" s="670"/>
      <c r="GJ5" s="670"/>
      <c r="GK5" s="670"/>
      <c r="GL5" s="670"/>
      <c r="GM5" s="670"/>
      <c r="GN5" s="670"/>
      <c r="GO5" s="670"/>
      <c r="GP5" s="670"/>
      <c r="GQ5" s="670"/>
      <c r="GR5" s="670"/>
      <c r="GS5" s="670"/>
      <c r="GT5" s="670"/>
      <c r="GU5" s="670"/>
      <c r="GV5" s="670"/>
      <c r="GW5" s="670"/>
      <c r="GX5" s="670"/>
      <c r="GY5" s="670"/>
      <c r="GZ5" s="670"/>
      <c r="HA5" s="670"/>
      <c r="HB5" s="670"/>
      <c r="HC5" s="670"/>
      <c r="HD5" s="670"/>
      <c r="HE5" s="670"/>
      <c r="HF5" s="670"/>
      <c r="HG5" s="670"/>
      <c r="HH5" s="670"/>
      <c r="HI5" s="670"/>
      <c r="HJ5" s="670"/>
      <c r="HK5" s="670"/>
      <c r="HL5" s="670"/>
      <c r="HM5" s="670"/>
      <c r="HN5" s="670"/>
      <c r="HO5" s="670"/>
      <c r="HP5" s="670"/>
      <c r="HQ5" s="670"/>
      <c r="HR5" s="670"/>
      <c r="HS5" s="670"/>
      <c r="HT5" s="670"/>
      <c r="HU5" s="670"/>
      <c r="HV5" s="670"/>
      <c r="HW5" s="670"/>
      <c r="HX5" s="670"/>
      <c r="HY5" s="670"/>
      <c r="HZ5" s="670"/>
      <c r="IA5" s="670"/>
      <c r="IB5" s="670"/>
      <c r="IC5" s="670"/>
      <c r="ID5" s="670"/>
      <c r="IE5" s="670"/>
      <c r="IF5" s="670"/>
      <c r="IG5" s="670"/>
      <c r="IH5" s="670"/>
      <c r="II5" s="670"/>
      <c r="IJ5" s="670"/>
      <c r="IK5" s="670"/>
      <c r="IL5" s="670"/>
      <c r="IM5" s="670"/>
    </row>
    <row r="6" ht="19.5" customHeight="1" spans="1:247">
      <c r="A6" s="646"/>
      <c r="B6" s="663"/>
      <c r="C6" s="663"/>
      <c r="D6" s="663"/>
      <c r="E6" s="663"/>
      <c r="F6" s="663"/>
      <c r="G6" s="664"/>
      <c r="H6" s="663"/>
      <c r="I6" s="623"/>
      <c r="J6" s="664"/>
      <c r="K6" s="663"/>
      <c r="L6" s="623"/>
      <c r="M6" s="623"/>
      <c r="N6" s="623" t="s">
        <v>105</v>
      </c>
      <c r="O6" s="623" t="s">
        <v>106</v>
      </c>
      <c r="P6" s="663"/>
      <c r="Q6" s="663"/>
      <c r="R6" s="663"/>
      <c r="S6" s="623"/>
      <c r="AK6" s="670"/>
      <c r="AL6" s="670"/>
      <c r="AM6" s="670"/>
      <c r="AN6" s="670"/>
      <c r="AO6" s="670"/>
      <c r="AP6" s="670"/>
      <c r="AQ6" s="670"/>
      <c r="AR6" s="670"/>
      <c r="AS6" s="670"/>
      <c r="AT6" s="670"/>
      <c r="AU6" s="670"/>
      <c r="AV6" s="670"/>
      <c r="AW6" s="670"/>
      <c r="AX6" s="670"/>
      <c r="AY6" s="670"/>
      <c r="AZ6" s="670"/>
      <c r="BA6" s="670"/>
      <c r="BB6" s="670"/>
      <c r="BC6" s="670"/>
      <c r="BD6" s="670"/>
      <c r="BE6" s="670"/>
      <c r="BF6" s="670"/>
      <c r="BG6" s="670"/>
      <c r="BH6" s="670"/>
      <c r="BI6" s="670"/>
      <c r="BJ6" s="670"/>
      <c r="BK6" s="670"/>
      <c r="BL6" s="670"/>
      <c r="BM6" s="670"/>
      <c r="BN6" s="670"/>
      <c r="BO6" s="670"/>
      <c r="BP6" s="670"/>
      <c r="BQ6" s="670"/>
      <c r="BR6" s="670"/>
      <c r="BS6" s="670"/>
      <c r="BT6" s="670"/>
      <c r="BU6" s="670"/>
      <c r="BV6" s="670"/>
      <c r="BW6" s="670"/>
      <c r="BX6" s="670"/>
      <c r="BY6" s="670"/>
      <c r="BZ6" s="670"/>
      <c r="CA6" s="670"/>
      <c r="CB6" s="670"/>
      <c r="CC6" s="670"/>
      <c r="CD6" s="670"/>
      <c r="CE6" s="670"/>
      <c r="CF6" s="670"/>
      <c r="CG6" s="670"/>
      <c r="CH6" s="670"/>
      <c r="CI6" s="670"/>
      <c r="CJ6" s="670"/>
      <c r="CK6" s="670"/>
      <c r="CL6" s="670"/>
      <c r="CM6" s="670"/>
      <c r="CN6" s="670"/>
      <c r="CO6" s="670"/>
      <c r="CP6" s="670"/>
      <c r="CQ6" s="670"/>
      <c r="CR6" s="670"/>
      <c r="CS6" s="670"/>
      <c r="CT6" s="670"/>
      <c r="CU6" s="670"/>
      <c r="CV6" s="670"/>
      <c r="CW6" s="670"/>
      <c r="CX6" s="670"/>
      <c r="CY6" s="670"/>
      <c r="CZ6" s="670"/>
      <c r="DA6" s="670"/>
      <c r="DB6" s="670"/>
      <c r="DC6" s="670"/>
      <c r="DD6" s="670"/>
      <c r="DE6" s="670"/>
      <c r="DF6" s="670"/>
      <c r="DG6" s="670"/>
      <c r="DH6" s="670"/>
      <c r="DI6" s="670"/>
      <c r="DJ6" s="670"/>
      <c r="DK6" s="670"/>
      <c r="DL6" s="670"/>
      <c r="DM6" s="670"/>
      <c r="DN6" s="670"/>
      <c r="DO6" s="670"/>
      <c r="DP6" s="670"/>
      <c r="DQ6" s="670"/>
      <c r="DR6" s="670"/>
      <c r="DS6" s="670"/>
      <c r="DT6" s="670"/>
      <c r="DU6" s="670"/>
      <c r="DV6" s="670"/>
      <c r="DW6" s="670"/>
      <c r="DX6" s="670"/>
      <c r="DY6" s="670"/>
      <c r="DZ6" s="670"/>
      <c r="EA6" s="670"/>
      <c r="EB6" s="670"/>
      <c r="EC6" s="670"/>
      <c r="ED6" s="670"/>
      <c r="EE6" s="670"/>
      <c r="EF6" s="670"/>
      <c r="EG6" s="670"/>
      <c r="EH6" s="670"/>
      <c r="EI6" s="670"/>
      <c r="EJ6" s="670"/>
      <c r="EK6" s="670"/>
      <c r="EL6" s="670"/>
      <c r="EM6" s="670"/>
      <c r="EN6" s="670"/>
      <c r="EO6" s="670"/>
      <c r="EP6" s="670"/>
      <c r="EQ6" s="670"/>
      <c r="ER6" s="670"/>
      <c r="ES6" s="670"/>
      <c r="ET6" s="670"/>
      <c r="EU6" s="670"/>
      <c r="EV6" s="670"/>
      <c r="EW6" s="670"/>
      <c r="EX6" s="670"/>
      <c r="EY6" s="670"/>
      <c r="EZ6" s="670"/>
      <c r="FA6" s="670"/>
      <c r="FB6" s="670"/>
      <c r="FC6" s="670"/>
      <c r="FD6" s="670"/>
      <c r="FE6" s="670"/>
      <c r="FF6" s="670"/>
      <c r="FG6" s="670"/>
      <c r="FH6" s="670"/>
      <c r="FI6" s="670"/>
      <c r="FJ6" s="670"/>
      <c r="FK6" s="670"/>
      <c r="FL6" s="670"/>
      <c r="FM6" s="670"/>
      <c r="FN6" s="670"/>
      <c r="FO6" s="670"/>
      <c r="FP6" s="670"/>
      <c r="FQ6" s="670"/>
      <c r="FR6" s="670"/>
      <c r="FS6" s="670"/>
      <c r="FT6" s="670"/>
      <c r="FU6" s="670"/>
      <c r="FV6" s="670"/>
      <c r="FW6" s="670"/>
      <c r="FX6" s="670"/>
      <c r="FY6" s="670"/>
      <c r="FZ6" s="670"/>
      <c r="GA6" s="670"/>
      <c r="GB6" s="670"/>
      <c r="GC6" s="670"/>
      <c r="GD6" s="670"/>
      <c r="GE6" s="670"/>
      <c r="GF6" s="670"/>
      <c r="GG6" s="670"/>
      <c r="GH6" s="670"/>
      <c r="GI6" s="670"/>
      <c r="GJ6" s="670"/>
      <c r="GK6" s="670"/>
      <c r="GL6" s="670"/>
      <c r="GM6" s="670"/>
      <c r="GN6" s="670"/>
      <c r="GO6" s="670"/>
      <c r="GP6" s="670"/>
      <c r="GQ6" s="670"/>
      <c r="GR6" s="670"/>
      <c r="GS6" s="670"/>
      <c r="GT6" s="670"/>
      <c r="GU6" s="670"/>
      <c r="GV6" s="670"/>
      <c r="GW6" s="670"/>
      <c r="GX6" s="670"/>
      <c r="GY6" s="670"/>
      <c r="GZ6" s="670"/>
      <c r="HA6" s="670"/>
      <c r="HB6" s="670"/>
      <c r="HC6" s="670"/>
      <c r="HD6" s="670"/>
      <c r="HE6" s="670"/>
      <c r="HF6" s="670"/>
      <c r="HG6" s="670"/>
      <c r="HH6" s="670"/>
      <c r="HI6" s="670"/>
      <c r="HJ6" s="670"/>
      <c r="HK6" s="670"/>
      <c r="HL6" s="670"/>
      <c r="HM6" s="670"/>
      <c r="HN6" s="670"/>
      <c r="HO6" s="670"/>
      <c r="HP6" s="670"/>
      <c r="HQ6" s="670"/>
      <c r="HR6" s="670"/>
      <c r="HS6" s="670"/>
      <c r="HT6" s="670"/>
      <c r="HU6" s="670"/>
      <c r="HV6" s="670"/>
      <c r="HW6" s="670"/>
      <c r="HX6" s="670"/>
      <c r="HY6" s="670"/>
      <c r="HZ6" s="670"/>
      <c r="IA6" s="670"/>
      <c r="IB6" s="670"/>
      <c r="IC6" s="670"/>
      <c r="ID6" s="670"/>
      <c r="IE6" s="670"/>
      <c r="IF6" s="670"/>
      <c r="IG6" s="670"/>
      <c r="IH6" s="670"/>
      <c r="II6" s="670"/>
      <c r="IJ6" s="670"/>
      <c r="IK6" s="670"/>
      <c r="IL6" s="670"/>
      <c r="IM6" s="670"/>
    </row>
    <row r="7" ht="39.75" customHeight="1" spans="1:247">
      <c r="A7" s="646"/>
      <c r="B7" s="663"/>
      <c r="C7" s="663"/>
      <c r="D7" s="663"/>
      <c r="E7" s="663"/>
      <c r="F7" s="663"/>
      <c r="G7" s="664"/>
      <c r="H7" s="663"/>
      <c r="I7" s="623"/>
      <c r="J7" s="664"/>
      <c r="K7" s="663"/>
      <c r="L7" s="623"/>
      <c r="M7" s="623"/>
      <c r="N7" s="623"/>
      <c r="O7" s="623"/>
      <c r="P7" s="663"/>
      <c r="Q7" s="663"/>
      <c r="R7" s="663"/>
      <c r="S7" s="623"/>
      <c r="T7" s="670"/>
      <c r="U7" s="670"/>
      <c r="V7" s="670"/>
      <c r="W7" s="670"/>
      <c r="X7" s="670"/>
      <c r="Y7" s="670"/>
      <c r="Z7" s="670"/>
      <c r="AA7" s="670"/>
      <c r="AB7" s="670"/>
      <c r="AC7" s="670"/>
      <c r="AD7" s="670"/>
      <c r="AE7" s="670"/>
      <c r="AF7" s="670"/>
      <c r="AG7" s="670"/>
      <c r="AH7" s="670"/>
      <c r="AI7" s="670"/>
      <c r="AJ7" s="670"/>
      <c r="AK7" s="670"/>
      <c r="AL7" s="670"/>
      <c r="AM7" s="670"/>
      <c r="AN7" s="670"/>
      <c r="AO7" s="670"/>
      <c r="AP7" s="670"/>
      <c r="AQ7" s="670"/>
      <c r="AR7" s="670"/>
      <c r="AS7" s="670"/>
      <c r="AT7" s="670"/>
      <c r="AU7" s="670"/>
      <c r="AV7" s="670"/>
      <c r="AW7" s="670"/>
      <c r="AX7" s="670"/>
      <c r="AY7" s="670"/>
      <c r="AZ7" s="670"/>
      <c r="BA7" s="670"/>
      <c r="BB7" s="670"/>
      <c r="BC7" s="670"/>
      <c r="BD7" s="670"/>
      <c r="BE7" s="670"/>
      <c r="BF7" s="670"/>
      <c r="BG7" s="670"/>
      <c r="BH7" s="670"/>
      <c r="BI7" s="670"/>
      <c r="BJ7" s="670"/>
      <c r="BK7" s="670"/>
      <c r="BL7" s="670"/>
      <c r="BM7" s="670"/>
      <c r="BN7" s="670"/>
      <c r="BO7" s="670"/>
      <c r="BP7" s="670"/>
      <c r="BQ7" s="670"/>
      <c r="BR7" s="670"/>
      <c r="BS7" s="670"/>
      <c r="BT7" s="670"/>
      <c r="BU7" s="670"/>
      <c r="BV7" s="670"/>
      <c r="BW7" s="670"/>
      <c r="BX7" s="670"/>
      <c r="BY7" s="670"/>
      <c r="BZ7" s="670"/>
      <c r="CA7" s="670"/>
      <c r="CB7" s="670"/>
      <c r="CC7" s="670"/>
      <c r="CD7" s="670"/>
      <c r="CE7" s="670"/>
      <c r="CF7" s="670"/>
      <c r="CG7" s="670"/>
      <c r="CH7" s="670"/>
      <c r="CI7" s="670"/>
      <c r="CJ7" s="670"/>
      <c r="CK7" s="670"/>
      <c r="CL7" s="670"/>
      <c r="CM7" s="670"/>
      <c r="CN7" s="670"/>
      <c r="CO7" s="670"/>
      <c r="CP7" s="670"/>
      <c r="CQ7" s="670"/>
      <c r="CR7" s="670"/>
      <c r="CS7" s="670"/>
      <c r="CT7" s="670"/>
      <c r="CU7" s="670"/>
      <c r="CV7" s="670"/>
      <c r="CW7" s="670"/>
      <c r="CX7" s="670"/>
      <c r="CY7" s="670"/>
      <c r="CZ7" s="670"/>
      <c r="DA7" s="670"/>
      <c r="DB7" s="670"/>
      <c r="DC7" s="670"/>
      <c r="DD7" s="670"/>
      <c r="DE7" s="670"/>
      <c r="DF7" s="670"/>
      <c r="DG7" s="670"/>
      <c r="DH7" s="670"/>
      <c r="DI7" s="670"/>
      <c r="DJ7" s="670"/>
      <c r="DK7" s="670"/>
      <c r="DL7" s="670"/>
      <c r="DM7" s="670"/>
      <c r="DN7" s="670"/>
      <c r="DO7" s="670"/>
      <c r="DP7" s="670"/>
      <c r="DQ7" s="670"/>
      <c r="DR7" s="670"/>
      <c r="DS7" s="670"/>
      <c r="DT7" s="670"/>
      <c r="DU7" s="670"/>
      <c r="DV7" s="670"/>
      <c r="DW7" s="670"/>
      <c r="DX7" s="670"/>
      <c r="DY7" s="670"/>
      <c r="DZ7" s="670"/>
      <c r="EA7" s="670"/>
      <c r="EB7" s="670"/>
      <c r="EC7" s="670"/>
      <c r="ED7" s="670"/>
      <c r="EE7" s="670"/>
      <c r="EF7" s="670"/>
      <c r="EG7" s="670"/>
      <c r="EH7" s="670"/>
      <c r="EI7" s="670"/>
      <c r="EJ7" s="670"/>
      <c r="EK7" s="670"/>
      <c r="EL7" s="670"/>
      <c r="EM7" s="670"/>
      <c r="EN7" s="670"/>
      <c r="EO7" s="670"/>
      <c r="EP7" s="670"/>
      <c r="EQ7" s="670"/>
      <c r="ER7" s="670"/>
      <c r="ES7" s="670"/>
      <c r="ET7" s="670"/>
      <c r="EU7" s="670"/>
      <c r="EV7" s="670"/>
      <c r="EW7" s="670"/>
      <c r="EX7" s="670"/>
      <c r="EY7" s="670"/>
      <c r="EZ7" s="670"/>
      <c r="FA7" s="670"/>
      <c r="FB7" s="670"/>
      <c r="FC7" s="670"/>
      <c r="FD7" s="670"/>
      <c r="FE7" s="670"/>
      <c r="FF7" s="670"/>
      <c r="FG7" s="670"/>
      <c r="FH7" s="670"/>
      <c r="FI7" s="670"/>
      <c r="FJ7" s="670"/>
      <c r="FK7" s="670"/>
      <c r="FL7" s="670"/>
      <c r="FM7" s="670"/>
      <c r="FN7" s="670"/>
      <c r="FO7" s="670"/>
      <c r="FP7" s="670"/>
      <c r="FQ7" s="670"/>
      <c r="FR7" s="670"/>
      <c r="FS7" s="670"/>
      <c r="FT7" s="670"/>
      <c r="FU7" s="670"/>
      <c r="FV7" s="670"/>
      <c r="FW7" s="670"/>
      <c r="FX7" s="670"/>
      <c r="FY7" s="670"/>
      <c r="FZ7" s="670"/>
      <c r="GA7" s="670"/>
      <c r="GB7" s="670"/>
      <c r="GC7" s="670"/>
      <c r="GD7" s="670"/>
      <c r="GE7" s="670"/>
      <c r="GF7" s="670"/>
      <c r="GG7" s="670"/>
      <c r="GH7" s="670"/>
      <c r="GI7" s="670"/>
      <c r="GJ7" s="670"/>
      <c r="GK7" s="670"/>
      <c r="GL7" s="670"/>
      <c r="GM7" s="670"/>
      <c r="GN7" s="670"/>
      <c r="GO7" s="670"/>
      <c r="GP7" s="670"/>
      <c r="GQ7" s="670"/>
      <c r="GR7" s="670"/>
      <c r="GS7" s="670"/>
      <c r="GT7" s="670"/>
      <c r="GU7" s="670"/>
      <c r="GV7" s="670"/>
      <c r="GW7" s="670"/>
      <c r="GX7" s="670"/>
      <c r="GY7" s="670"/>
      <c r="GZ7" s="670"/>
      <c r="HA7" s="670"/>
      <c r="HB7" s="670"/>
      <c r="HC7" s="670"/>
      <c r="HD7" s="670"/>
      <c r="HE7" s="670"/>
      <c r="HF7" s="670"/>
      <c r="HG7" s="670"/>
      <c r="HH7" s="670"/>
      <c r="HI7" s="670"/>
      <c r="HJ7" s="670"/>
      <c r="HK7" s="670"/>
      <c r="HL7" s="670"/>
      <c r="HM7" s="670"/>
      <c r="HN7" s="670"/>
      <c r="HO7" s="670"/>
      <c r="HP7" s="670"/>
      <c r="HQ7" s="670"/>
      <c r="HR7" s="670"/>
      <c r="HS7" s="670"/>
      <c r="HT7" s="670"/>
      <c r="HU7" s="670"/>
      <c r="HV7" s="670"/>
      <c r="HW7" s="670"/>
      <c r="HX7" s="670"/>
      <c r="HY7" s="670"/>
      <c r="HZ7" s="670"/>
      <c r="IA7" s="670"/>
      <c r="IB7" s="670"/>
      <c r="IC7" s="670"/>
      <c r="ID7" s="670"/>
      <c r="IE7" s="670"/>
      <c r="IF7" s="670"/>
      <c r="IG7" s="670"/>
      <c r="IH7" s="670"/>
      <c r="II7" s="670"/>
      <c r="IJ7" s="670"/>
      <c r="IK7" s="670"/>
      <c r="IL7" s="670"/>
      <c r="IM7" s="670"/>
    </row>
    <row r="8" customFormat="1" ht="39.75" customHeight="1" spans="1:247">
      <c r="A8" s="646"/>
      <c r="B8" s="663" t="s">
        <v>107</v>
      </c>
      <c r="C8" s="663"/>
      <c r="D8" s="663"/>
      <c r="E8" s="663"/>
      <c r="F8" s="663"/>
      <c r="G8" s="664"/>
      <c r="H8" s="665">
        <v>305439000</v>
      </c>
      <c r="I8" s="677">
        <v>3139000</v>
      </c>
      <c r="J8" s="678">
        <v>3139000</v>
      </c>
      <c r="K8" s="666">
        <v>0</v>
      </c>
      <c r="L8" s="666">
        <v>0</v>
      </c>
      <c r="M8" s="666">
        <v>0</v>
      </c>
      <c r="N8" s="666">
        <v>0</v>
      </c>
      <c r="O8" s="666">
        <v>0</v>
      </c>
      <c r="P8" s="665">
        <v>302300000</v>
      </c>
      <c r="Q8" s="666">
        <v>0</v>
      </c>
      <c r="R8" s="666">
        <v>0</v>
      </c>
      <c r="S8" s="666">
        <v>0</v>
      </c>
      <c r="T8" s="670"/>
      <c r="U8" s="670"/>
      <c r="V8" s="670"/>
      <c r="W8" s="670"/>
      <c r="X8" s="670"/>
      <c r="Y8" s="670"/>
      <c r="Z8" s="670"/>
      <c r="AA8" s="670"/>
      <c r="AB8" s="670"/>
      <c r="AC8" s="670"/>
      <c r="AD8" s="670"/>
      <c r="AE8" s="670"/>
      <c r="AF8" s="670"/>
      <c r="AG8" s="670"/>
      <c r="AH8" s="670"/>
      <c r="AI8" s="670"/>
      <c r="AJ8" s="670"/>
      <c r="AK8" s="670"/>
      <c r="AL8" s="670"/>
      <c r="AM8" s="670"/>
      <c r="AN8" s="670"/>
      <c r="AO8" s="670"/>
      <c r="AP8" s="670"/>
      <c r="AQ8" s="670"/>
      <c r="AR8" s="670"/>
      <c r="AS8" s="670"/>
      <c r="AT8" s="670"/>
      <c r="AU8" s="670"/>
      <c r="AV8" s="670"/>
      <c r="AW8" s="670"/>
      <c r="AX8" s="670"/>
      <c r="AY8" s="670"/>
      <c r="AZ8" s="670"/>
      <c r="BA8" s="670"/>
      <c r="BB8" s="670"/>
      <c r="BC8" s="670"/>
      <c r="BD8" s="670"/>
      <c r="BE8" s="670"/>
      <c r="BF8" s="670"/>
      <c r="BG8" s="670"/>
      <c r="BH8" s="670"/>
      <c r="BI8" s="670"/>
      <c r="BJ8" s="670"/>
      <c r="BK8" s="670"/>
      <c r="BL8" s="670"/>
      <c r="BM8" s="670"/>
      <c r="BN8" s="670"/>
      <c r="BO8" s="670"/>
      <c r="BP8" s="670"/>
      <c r="BQ8" s="670"/>
      <c r="BR8" s="670"/>
      <c r="BS8" s="670"/>
      <c r="BT8" s="670"/>
      <c r="BU8" s="670"/>
      <c r="BV8" s="670"/>
      <c r="BW8" s="670"/>
      <c r="BX8" s="670"/>
      <c r="BY8" s="670"/>
      <c r="BZ8" s="670"/>
      <c r="CA8" s="670"/>
      <c r="CB8" s="670"/>
      <c r="CC8" s="670"/>
      <c r="CD8" s="670"/>
      <c r="CE8" s="670"/>
      <c r="CF8" s="670"/>
      <c r="CG8" s="670"/>
      <c r="CH8" s="670"/>
      <c r="CI8" s="670"/>
      <c r="CJ8" s="670"/>
      <c r="CK8" s="670"/>
      <c r="CL8" s="670"/>
      <c r="CM8" s="670"/>
      <c r="CN8" s="670"/>
      <c r="CO8" s="670"/>
      <c r="CP8" s="670"/>
      <c r="CQ8" s="670"/>
      <c r="CR8" s="670"/>
      <c r="CS8" s="670"/>
      <c r="CT8" s="670"/>
      <c r="CU8" s="670"/>
      <c r="CV8" s="670"/>
      <c r="CW8" s="670"/>
      <c r="CX8" s="670"/>
      <c r="CY8" s="670"/>
      <c r="CZ8" s="670"/>
      <c r="DA8" s="670"/>
      <c r="DB8" s="670"/>
      <c r="DC8" s="670"/>
      <c r="DD8" s="670"/>
      <c r="DE8" s="670"/>
      <c r="DF8" s="670"/>
      <c r="DG8" s="670"/>
      <c r="DH8" s="670"/>
      <c r="DI8" s="670"/>
      <c r="DJ8" s="670"/>
      <c r="DK8" s="670"/>
      <c r="DL8" s="670"/>
      <c r="DM8" s="670"/>
      <c r="DN8" s="670"/>
      <c r="DO8" s="670"/>
      <c r="DP8" s="670"/>
      <c r="DQ8" s="670"/>
      <c r="DR8" s="670"/>
      <c r="DS8" s="670"/>
      <c r="DT8" s="670"/>
      <c r="DU8" s="670"/>
      <c r="DV8" s="670"/>
      <c r="DW8" s="670"/>
      <c r="DX8" s="670"/>
      <c r="DY8" s="670"/>
      <c r="DZ8" s="670"/>
      <c r="EA8" s="670"/>
      <c r="EB8" s="670"/>
      <c r="EC8" s="670"/>
      <c r="ED8" s="670"/>
      <c r="EE8" s="670"/>
      <c r="EF8" s="670"/>
      <c r="EG8" s="670"/>
      <c r="EH8" s="670"/>
      <c r="EI8" s="670"/>
      <c r="EJ8" s="670"/>
      <c r="EK8" s="670"/>
      <c r="EL8" s="670"/>
      <c r="EM8" s="670"/>
      <c r="EN8" s="670"/>
      <c r="EO8" s="670"/>
      <c r="EP8" s="670"/>
      <c r="EQ8" s="670"/>
      <c r="ER8" s="670"/>
      <c r="ES8" s="670"/>
      <c r="ET8" s="670"/>
      <c r="EU8" s="670"/>
      <c r="EV8" s="670"/>
      <c r="EW8" s="670"/>
      <c r="EX8" s="670"/>
      <c r="EY8" s="670"/>
      <c r="EZ8" s="670"/>
      <c r="FA8" s="670"/>
      <c r="FB8" s="670"/>
      <c r="FC8" s="670"/>
      <c r="FD8" s="670"/>
      <c r="FE8" s="670"/>
      <c r="FF8" s="670"/>
      <c r="FG8" s="670"/>
      <c r="FH8" s="670"/>
      <c r="FI8" s="670"/>
      <c r="FJ8" s="670"/>
      <c r="FK8" s="670"/>
      <c r="FL8" s="670"/>
      <c r="FM8" s="670"/>
      <c r="FN8" s="670"/>
      <c r="FO8" s="670"/>
      <c r="FP8" s="670"/>
      <c r="FQ8" s="670"/>
      <c r="FR8" s="670"/>
      <c r="FS8" s="670"/>
      <c r="FT8" s="670"/>
      <c r="FU8" s="670"/>
      <c r="FV8" s="670"/>
      <c r="FW8" s="670"/>
      <c r="FX8" s="670"/>
      <c r="FY8" s="670"/>
      <c r="FZ8" s="670"/>
      <c r="GA8" s="670"/>
      <c r="GB8" s="670"/>
      <c r="GC8" s="670"/>
      <c r="GD8" s="670"/>
      <c r="GE8" s="670"/>
      <c r="GF8" s="670"/>
      <c r="GG8" s="670"/>
      <c r="GH8" s="670"/>
      <c r="GI8" s="670"/>
      <c r="GJ8" s="670"/>
      <c r="GK8" s="670"/>
      <c r="GL8" s="670"/>
      <c r="GM8" s="670"/>
      <c r="GN8" s="670"/>
      <c r="GO8" s="670"/>
      <c r="GP8" s="670"/>
      <c r="GQ8" s="670"/>
      <c r="GR8" s="670"/>
      <c r="GS8" s="670"/>
      <c r="GT8" s="670"/>
      <c r="GU8" s="670"/>
      <c r="GV8" s="670"/>
      <c r="GW8" s="670"/>
      <c r="GX8" s="670"/>
      <c r="GY8" s="670"/>
      <c r="GZ8" s="670"/>
      <c r="HA8" s="670"/>
      <c r="HB8" s="670"/>
      <c r="HC8" s="670"/>
      <c r="HD8" s="670"/>
      <c r="HE8" s="670"/>
      <c r="HF8" s="670"/>
      <c r="HG8" s="670"/>
      <c r="HH8" s="670"/>
      <c r="HI8" s="670"/>
      <c r="HJ8" s="670"/>
      <c r="HK8" s="670"/>
      <c r="HL8" s="670"/>
      <c r="HM8" s="670"/>
      <c r="HN8" s="670"/>
      <c r="HO8" s="670"/>
      <c r="HP8" s="670"/>
      <c r="HQ8" s="670"/>
      <c r="HR8" s="670"/>
      <c r="HS8" s="670"/>
      <c r="HT8" s="670"/>
      <c r="HU8" s="670"/>
      <c r="HV8" s="670"/>
      <c r="HW8" s="670"/>
      <c r="HX8" s="670"/>
      <c r="HY8" s="670"/>
      <c r="HZ8" s="670"/>
      <c r="IA8" s="670"/>
      <c r="IB8" s="670"/>
      <c r="IC8" s="670"/>
      <c r="ID8" s="670"/>
      <c r="IE8" s="670"/>
      <c r="IF8" s="670"/>
      <c r="IG8" s="670"/>
      <c r="IH8" s="670"/>
      <c r="II8" s="670"/>
      <c r="IJ8" s="670"/>
      <c r="IK8" s="670"/>
      <c r="IL8" s="670"/>
      <c r="IM8" s="670"/>
    </row>
    <row r="9" s="532" customFormat="1" ht="27.75" customHeight="1" spans="1:247">
      <c r="A9" s="630" t="s">
        <v>147</v>
      </c>
      <c r="B9" s="630" t="s">
        <v>109</v>
      </c>
      <c r="C9" s="630"/>
      <c r="D9" s="630"/>
      <c r="E9" s="630"/>
      <c r="F9" s="666">
        <v>462610</v>
      </c>
      <c r="G9" s="630"/>
      <c r="H9" s="666">
        <v>304845000</v>
      </c>
      <c r="I9" s="666">
        <v>2545000</v>
      </c>
      <c r="J9" s="666">
        <v>2545000</v>
      </c>
      <c r="K9" s="666">
        <v>0</v>
      </c>
      <c r="L9" s="666">
        <v>0</v>
      </c>
      <c r="M9" s="666">
        <v>0</v>
      </c>
      <c r="N9" s="666">
        <v>0</v>
      </c>
      <c r="O9" s="610">
        <v>0</v>
      </c>
      <c r="P9" s="610">
        <v>302300000</v>
      </c>
      <c r="Q9" s="610">
        <v>0</v>
      </c>
      <c r="R9" s="610">
        <v>0</v>
      </c>
      <c r="S9" s="610">
        <v>0</v>
      </c>
      <c r="T9" s="670"/>
      <c r="U9" s="670"/>
      <c r="V9" s="670"/>
      <c r="W9" s="670"/>
      <c r="X9" s="670"/>
      <c r="Y9" s="670"/>
      <c r="Z9" s="670"/>
      <c r="AA9" s="670"/>
      <c r="AB9" s="670"/>
      <c r="AC9" s="670"/>
      <c r="AD9" s="670"/>
      <c r="AE9" s="670"/>
      <c r="AF9" s="670"/>
      <c r="AG9" s="670"/>
      <c r="AH9" s="670"/>
      <c r="AI9" s="670"/>
      <c r="AJ9" s="670"/>
      <c r="AK9" s="670"/>
      <c r="AL9" s="670"/>
      <c r="AM9" s="670"/>
      <c r="AN9" s="670"/>
      <c r="AO9" s="670"/>
      <c r="AP9" s="670"/>
      <c r="AQ9" s="670"/>
      <c r="AR9" s="670"/>
      <c r="AS9" s="670"/>
      <c r="AT9" s="670"/>
      <c r="AU9" s="670"/>
      <c r="AV9" s="670"/>
      <c r="AW9" s="670"/>
      <c r="AX9" s="670"/>
      <c r="AY9" s="670"/>
      <c r="AZ9" s="670"/>
      <c r="BA9" s="670"/>
      <c r="BB9" s="670"/>
      <c r="BC9" s="670"/>
      <c r="BD9" s="670"/>
      <c r="BE9" s="670"/>
      <c r="BF9" s="670"/>
      <c r="BG9" s="670"/>
      <c r="BH9" s="670"/>
      <c r="BI9" s="670"/>
      <c r="BJ9" s="670"/>
      <c r="BK9" s="670"/>
      <c r="BL9" s="670"/>
      <c r="BM9" s="670"/>
      <c r="BN9" s="670"/>
      <c r="BO9" s="670"/>
      <c r="BP9" s="670"/>
      <c r="BQ9" s="670"/>
      <c r="BR9" s="670"/>
      <c r="BS9" s="670"/>
      <c r="BT9" s="670"/>
      <c r="BU9" s="670"/>
      <c r="BV9" s="670"/>
      <c r="BW9" s="670"/>
      <c r="BX9" s="670"/>
      <c r="BY9" s="670"/>
      <c r="BZ9" s="670"/>
      <c r="CA9" s="670"/>
      <c r="CB9" s="670"/>
      <c r="CC9" s="670"/>
      <c r="CD9" s="670"/>
      <c r="CE9" s="670"/>
      <c r="CF9" s="670"/>
      <c r="CG9" s="670"/>
      <c r="CH9" s="670"/>
      <c r="CI9" s="670"/>
      <c r="CJ9" s="670"/>
      <c r="CK9" s="670"/>
      <c r="CL9" s="670"/>
      <c r="CM9" s="670"/>
      <c r="CN9" s="670"/>
      <c r="CO9" s="670"/>
      <c r="CP9" s="670"/>
      <c r="CQ9" s="670"/>
      <c r="CR9" s="670"/>
      <c r="CS9" s="670"/>
      <c r="CT9" s="670"/>
      <c r="CU9" s="670"/>
      <c r="CV9" s="670"/>
      <c r="CW9" s="670"/>
      <c r="CX9" s="670"/>
      <c r="CY9" s="670"/>
      <c r="CZ9" s="670"/>
      <c r="DA9" s="670"/>
      <c r="DB9" s="670"/>
      <c r="DC9" s="670"/>
      <c r="DD9" s="670"/>
      <c r="DE9" s="670"/>
      <c r="DF9" s="670"/>
      <c r="DG9" s="670"/>
      <c r="DH9" s="670"/>
      <c r="DI9" s="670"/>
      <c r="DJ9" s="670"/>
      <c r="DK9" s="670"/>
      <c r="DL9" s="670"/>
      <c r="DM9" s="670"/>
      <c r="DN9" s="670"/>
      <c r="DO9" s="670"/>
      <c r="DP9" s="670"/>
      <c r="DQ9" s="670"/>
      <c r="DR9" s="670"/>
      <c r="DS9" s="670"/>
      <c r="DT9" s="670"/>
      <c r="DU9" s="670"/>
      <c r="DV9" s="670"/>
      <c r="DW9" s="670"/>
      <c r="DX9" s="670"/>
      <c r="DY9" s="670"/>
      <c r="DZ9" s="670"/>
      <c r="EA9" s="670"/>
      <c r="EB9" s="670"/>
      <c r="EC9" s="670"/>
      <c r="ED9" s="670"/>
      <c r="EE9" s="670"/>
      <c r="EF9" s="670"/>
      <c r="EG9" s="670"/>
      <c r="EH9" s="670"/>
      <c r="EI9" s="670"/>
      <c r="EJ9" s="670"/>
      <c r="EK9" s="670"/>
      <c r="EL9" s="670"/>
      <c r="EM9" s="670"/>
      <c r="EN9" s="670"/>
      <c r="EO9" s="670"/>
      <c r="EP9" s="670"/>
      <c r="EQ9" s="670"/>
      <c r="ER9" s="670"/>
      <c r="ES9" s="670"/>
      <c r="ET9" s="670"/>
      <c r="EU9" s="670"/>
      <c r="EV9" s="670"/>
      <c r="EW9" s="670"/>
      <c r="EX9" s="670"/>
      <c r="EY9" s="670"/>
      <c r="EZ9" s="670"/>
      <c r="FA9" s="670"/>
      <c r="FB9" s="670"/>
      <c r="FC9" s="670"/>
      <c r="FD9" s="670"/>
      <c r="FE9" s="670"/>
      <c r="FF9" s="670"/>
      <c r="FG9" s="670"/>
      <c r="FH9" s="670"/>
      <c r="FI9" s="670"/>
      <c r="FJ9" s="670"/>
      <c r="FK9" s="670"/>
      <c r="FL9" s="670"/>
      <c r="FM9" s="670"/>
      <c r="FN9" s="670"/>
      <c r="FO9" s="670"/>
      <c r="FP9" s="670"/>
      <c r="FQ9" s="670"/>
      <c r="FR9" s="670"/>
      <c r="FS9" s="670"/>
      <c r="FT9" s="670"/>
      <c r="FU9" s="670"/>
      <c r="FV9" s="670"/>
      <c r="FW9" s="670"/>
      <c r="FX9" s="670"/>
      <c r="FY9" s="670"/>
      <c r="FZ9" s="670"/>
      <c r="GA9" s="670"/>
      <c r="GB9" s="670"/>
      <c r="GC9" s="670"/>
      <c r="GD9" s="670"/>
      <c r="GE9" s="670"/>
      <c r="GF9" s="670"/>
      <c r="GG9" s="670"/>
      <c r="GH9" s="670"/>
      <c r="GI9" s="670"/>
      <c r="GJ9" s="670"/>
      <c r="GK9" s="670"/>
      <c r="GL9" s="670"/>
      <c r="GM9" s="670"/>
      <c r="GN9" s="670"/>
      <c r="GO9" s="670"/>
      <c r="GP9" s="670"/>
      <c r="GQ9" s="670"/>
      <c r="GR9" s="670"/>
      <c r="GS9" s="670"/>
      <c r="GT9" s="670"/>
      <c r="GU9" s="670"/>
      <c r="GV9" s="670"/>
      <c r="GW9" s="670"/>
      <c r="GX9" s="670"/>
      <c r="GY9" s="670"/>
      <c r="GZ9" s="670"/>
      <c r="HA9" s="670"/>
      <c r="HB9" s="670"/>
      <c r="HC9" s="670"/>
      <c r="HD9" s="670"/>
      <c r="HE9" s="670"/>
      <c r="HF9" s="670"/>
      <c r="HG9" s="670"/>
      <c r="HH9" s="670"/>
      <c r="HI9" s="670"/>
      <c r="HJ9" s="670"/>
      <c r="HK9" s="670"/>
      <c r="HL9" s="670"/>
      <c r="HM9" s="670"/>
      <c r="HN9" s="670"/>
      <c r="HO9" s="670"/>
      <c r="HP9" s="670"/>
      <c r="HQ9" s="670"/>
      <c r="HR9" s="670"/>
      <c r="HS9" s="670"/>
      <c r="HT9" s="670"/>
      <c r="HU9" s="670"/>
      <c r="HV9" s="670"/>
      <c r="HW9" s="670"/>
      <c r="HX9" s="670"/>
      <c r="HY9" s="670"/>
      <c r="HZ9" s="670"/>
      <c r="IA9" s="670"/>
      <c r="IB9" s="670"/>
      <c r="IC9" s="670"/>
      <c r="ID9" s="670"/>
      <c r="IE9" s="670"/>
      <c r="IF9" s="670"/>
      <c r="IG9" s="670"/>
      <c r="IH9" s="670"/>
      <c r="II9" s="670"/>
      <c r="IJ9" s="670"/>
      <c r="IK9" s="670"/>
      <c r="IL9" s="670"/>
      <c r="IM9" s="670"/>
    </row>
    <row r="10" customFormat="1" ht="27.75" customHeight="1" spans="1:19">
      <c r="A10" s="630" t="s">
        <v>110</v>
      </c>
      <c r="B10" s="630" t="s">
        <v>111</v>
      </c>
      <c r="C10" s="630"/>
      <c r="D10" s="630"/>
      <c r="E10" s="630"/>
      <c r="F10" s="666">
        <v>660</v>
      </c>
      <c r="G10" s="630"/>
      <c r="H10" s="666">
        <v>1500000</v>
      </c>
      <c r="I10" s="666">
        <v>1500000</v>
      </c>
      <c r="J10" s="666">
        <v>1500000</v>
      </c>
      <c r="K10" s="666">
        <v>0</v>
      </c>
      <c r="L10" s="666">
        <v>0</v>
      </c>
      <c r="M10" s="666">
        <v>0</v>
      </c>
      <c r="N10" s="666">
        <v>0</v>
      </c>
      <c r="O10" s="610">
        <v>0</v>
      </c>
      <c r="P10" s="610">
        <v>0</v>
      </c>
      <c r="Q10" s="610">
        <v>0</v>
      </c>
      <c r="R10" s="610">
        <v>0</v>
      </c>
      <c r="S10" s="610">
        <v>0</v>
      </c>
    </row>
    <row r="11" ht="27.75" customHeight="1" spans="1:247">
      <c r="A11" s="630" t="s">
        <v>148</v>
      </c>
      <c r="B11" s="630" t="s">
        <v>476</v>
      </c>
      <c r="C11" s="630" t="s">
        <v>477</v>
      </c>
      <c r="D11" s="630" t="s">
        <v>478</v>
      </c>
      <c r="E11" s="630" t="s">
        <v>479</v>
      </c>
      <c r="F11" s="666">
        <v>10</v>
      </c>
      <c r="G11" s="630" t="s">
        <v>480</v>
      </c>
      <c r="H11" s="666">
        <v>300000</v>
      </c>
      <c r="I11" s="666">
        <v>300000</v>
      </c>
      <c r="J11" s="666">
        <v>300000</v>
      </c>
      <c r="K11" s="666">
        <v>0</v>
      </c>
      <c r="L11" s="666">
        <v>0</v>
      </c>
      <c r="M11" s="666">
        <v>0</v>
      </c>
      <c r="N11" s="666">
        <v>0</v>
      </c>
      <c r="O11" s="610">
        <v>0</v>
      </c>
      <c r="P11" s="610">
        <v>0</v>
      </c>
      <c r="Q11" s="610">
        <v>0</v>
      </c>
      <c r="R11" s="610">
        <v>0</v>
      </c>
      <c r="S11" s="610">
        <v>0</v>
      </c>
      <c r="T11" s="670"/>
      <c r="U11" s="670"/>
      <c r="V11" s="670"/>
      <c r="W11" s="670"/>
      <c r="X11" s="670"/>
      <c r="Y11" s="670"/>
      <c r="Z11" s="670"/>
      <c r="AA11" s="670"/>
      <c r="AB11" s="670"/>
      <c r="AC11" s="670"/>
      <c r="AD11" s="670"/>
      <c r="AE11" s="670"/>
      <c r="AF11" s="670"/>
      <c r="AG11" s="670"/>
      <c r="AH11" s="670"/>
      <c r="AI11" s="670"/>
      <c r="AJ11" s="670"/>
      <c r="AK11" s="670"/>
      <c r="AL11" s="670"/>
      <c r="AM11" s="670"/>
      <c r="AN11" s="670"/>
      <c r="AO11" s="670"/>
      <c r="AP11" s="670"/>
      <c r="AQ11" s="670"/>
      <c r="AR11" s="670"/>
      <c r="AS11" s="670"/>
      <c r="AT11" s="670"/>
      <c r="AU11" s="670"/>
      <c r="AV11" s="670"/>
      <c r="AW11" s="670"/>
      <c r="AX11" s="670"/>
      <c r="AY11" s="670"/>
      <c r="AZ11" s="670"/>
      <c r="BA11" s="670"/>
      <c r="BB11" s="670"/>
      <c r="BC11" s="670"/>
      <c r="BD11" s="670"/>
      <c r="BE11" s="670"/>
      <c r="BF11" s="670"/>
      <c r="BG11" s="670"/>
      <c r="BH11" s="670"/>
      <c r="BI11" s="670"/>
      <c r="BJ11" s="670"/>
      <c r="BK11" s="670"/>
      <c r="BL11" s="670"/>
      <c r="BM11" s="670"/>
      <c r="BN11" s="670"/>
      <c r="BO11" s="670"/>
      <c r="BP11" s="670"/>
      <c r="BQ11" s="670"/>
      <c r="BR11" s="670"/>
      <c r="BS11" s="670"/>
      <c r="BT11" s="670"/>
      <c r="BU11" s="670"/>
      <c r="BV11" s="670"/>
      <c r="BW11" s="670"/>
      <c r="BX11" s="670"/>
      <c r="BY11" s="670"/>
      <c r="BZ11" s="670"/>
      <c r="CA11" s="670"/>
      <c r="CB11" s="670"/>
      <c r="CC11" s="670"/>
      <c r="CD11" s="670"/>
      <c r="CE11" s="670"/>
      <c r="CF11" s="670"/>
      <c r="CG11" s="670"/>
      <c r="CH11" s="670"/>
      <c r="CI11" s="670"/>
      <c r="CJ11" s="670"/>
      <c r="CK11" s="670"/>
      <c r="CL11" s="670"/>
      <c r="CM11" s="670"/>
      <c r="CN11" s="670"/>
      <c r="CO11" s="670"/>
      <c r="CP11" s="670"/>
      <c r="CQ11" s="670"/>
      <c r="CR11" s="670"/>
      <c r="CS11" s="670"/>
      <c r="CT11" s="670"/>
      <c r="CU11" s="670"/>
      <c r="CV11" s="670"/>
      <c r="CW11" s="670"/>
      <c r="CX11" s="670"/>
      <c r="CY11" s="670"/>
      <c r="CZ11" s="670"/>
      <c r="DA11" s="670"/>
      <c r="DB11" s="670"/>
      <c r="DC11" s="670"/>
      <c r="DD11" s="670"/>
      <c r="DE11" s="670"/>
      <c r="DF11" s="670"/>
      <c r="DG11" s="670"/>
      <c r="DH11" s="670"/>
      <c r="DI11" s="670"/>
      <c r="DJ11" s="670"/>
      <c r="DK11" s="670"/>
      <c r="DL11" s="670"/>
      <c r="DM11" s="670"/>
      <c r="DN11" s="670"/>
      <c r="DO11" s="670"/>
      <c r="DP11" s="670"/>
      <c r="DQ11" s="670"/>
      <c r="DR11" s="670"/>
      <c r="DS11" s="670"/>
      <c r="DT11" s="670"/>
      <c r="DU11" s="670"/>
      <c r="DV11" s="670"/>
      <c r="DW11" s="670"/>
      <c r="DX11" s="670"/>
      <c r="DY11" s="670"/>
      <c r="DZ11" s="670"/>
      <c r="EA11" s="670"/>
      <c r="EB11" s="670"/>
      <c r="EC11" s="670"/>
      <c r="ED11" s="670"/>
      <c r="EE11" s="670"/>
      <c r="EF11" s="670"/>
      <c r="EG11" s="670"/>
      <c r="EH11" s="670"/>
      <c r="EI11" s="670"/>
      <c r="EJ11" s="670"/>
      <c r="EK11" s="670"/>
      <c r="EL11" s="670"/>
      <c r="EM11" s="670"/>
      <c r="EN11" s="670"/>
      <c r="EO11" s="670"/>
      <c r="EP11" s="670"/>
      <c r="EQ11" s="670"/>
      <c r="ER11" s="670"/>
      <c r="ES11" s="670"/>
      <c r="ET11" s="670"/>
      <c r="EU11" s="670"/>
      <c r="EV11" s="670"/>
      <c r="EW11" s="670"/>
      <c r="EX11" s="670"/>
      <c r="EY11" s="670"/>
      <c r="EZ11" s="670"/>
      <c r="FA11" s="670"/>
      <c r="FB11" s="670"/>
      <c r="FC11" s="670"/>
      <c r="FD11" s="670"/>
      <c r="FE11" s="670"/>
      <c r="FF11" s="670"/>
      <c r="FG11" s="670"/>
      <c r="FH11" s="670"/>
      <c r="FI11" s="670"/>
      <c r="FJ11" s="670"/>
      <c r="FK11" s="670"/>
      <c r="FL11" s="670"/>
      <c r="FM11" s="670"/>
      <c r="FN11" s="670"/>
      <c r="FO11" s="670"/>
      <c r="FP11" s="670"/>
      <c r="FQ11" s="670"/>
      <c r="FR11" s="670"/>
      <c r="FS11" s="670"/>
      <c r="FT11" s="670"/>
      <c r="FU11" s="670"/>
      <c r="FV11" s="670"/>
      <c r="FW11" s="670"/>
      <c r="FX11" s="670"/>
      <c r="FY11" s="670"/>
      <c r="FZ11" s="670"/>
      <c r="GA11" s="670"/>
      <c r="GB11" s="670"/>
      <c r="GC11" s="670"/>
      <c r="GD11" s="670"/>
      <c r="GE11" s="670"/>
      <c r="GF11" s="670"/>
      <c r="GG11" s="670"/>
      <c r="GH11" s="670"/>
      <c r="GI11" s="670"/>
      <c r="GJ11" s="670"/>
      <c r="GK11" s="670"/>
      <c r="GL11" s="670"/>
      <c r="GM11" s="670"/>
      <c r="GN11" s="670"/>
      <c r="GO11" s="670"/>
      <c r="GP11" s="670"/>
      <c r="GQ11" s="670"/>
      <c r="GR11" s="670"/>
      <c r="GS11" s="670"/>
      <c r="GT11" s="670"/>
      <c r="GU11" s="670"/>
      <c r="GV11" s="670"/>
      <c r="GW11" s="670"/>
      <c r="GX11" s="670"/>
      <c r="GY11" s="670"/>
      <c r="GZ11" s="670"/>
      <c r="HA11" s="670"/>
      <c r="HB11" s="670"/>
      <c r="HC11" s="670"/>
      <c r="HD11" s="670"/>
      <c r="HE11" s="670"/>
      <c r="HF11" s="670"/>
      <c r="HG11" s="670"/>
      <c r="HH11" s="670"/>
      <c r="HI11" s="670"/>
      <c r="HJ11" s="670"/>
      <c r="HK11" s="670"/>
      <c r="HL11" s="670"/>
      <c r="HM11" s="670"/>
      <c r="HN11" s="670"/>
      <c r="HO11" s="670"/>
      <c r="HP11" s="670"/>
      <c r="HQ11" s="670"/>
      <c r="HR11" s="670"/>
      <c r="HS11" s="670"/>
      <c r="HT11" s="670"/>
      <c r="HU11" s="670"/>
      <c r="HV11" s="670"/>
      <c r="HW11" s="670"/>
      <c r="HX11" s="670"/>
      <c r="HY11" s="670"/>
      <c r="HZ11" s="670"/>
      <c r="IA11" s="670"/>
      <c r="IB11" s="670"/>
      <c r="IC11" s="670"/>
      <c r="ID11" s="670"/>
      <c r="IE11" s="670"/>
      <c r="IF11" s="670"/>
      <c r="IG11" s="670"/>
      <c r="IH11" s="670"/>
      <c r="II11" s="670"/>
      <c r="IJ11" s="670"/>
      <c r="IK11" s="670"/>
      <c r="IL11" s="670"/>
      <c r="IM11" s="670"/>
    </row>
    <row r="12" ht="27.75" customHeight="1" spans="1:247">
      <c r="A12" s="630" t="s">
        <v>148</v>
      </c>
      <c r="B12" s="630" t="s">
        <v>476</v>
      </c>
      <c r="C12" s="630" t="s">
        <v>481</v>
      </c>
      <c r="D12" s="630" t="s">
        <v>482</v>
      </c>
      <c r="E12" s="630" t="s">
        <v>483</v>
      </c>
      <c r="F12" s="666">
        <v>20</v>
      </c>
      <c r="G12" s="630" t="s">
        <v>484</v>
      </c>
      <c r="H12" s="666">
        <v>100000</v>
      </c>
      <c r="I12" s="666">
        <v>100000</v>
      </c>
      <c r="J12" s="666">
        <v>100000</v>
      </c>
      <c r="K12" s="666">
        <v>0</v>
      </c>
      <c r="L12" s="666">
        <v>0</v>
      </c>
      <c r="M12" s="666">
        <v>0</v>
      </c>
      <c r="N12" s="666">
        <v>0</v>
      </c>
      <c r="O12" s="610">
        <v>0</v>
      </c>
      <c r="P12" s="610">
        <v>0</v>
      </c>
      <c r="Q12" s="610">
        <v>0</v>
      </c>
      <c r="R12" s="610">
        <v>0</v>
      </c>
      <c r="S12" s="610">
        <v>0</v>
      </c>
      <c r="T12" s="670"/>
      <c r="U12" s="670"/>
      <c r="V12" s="670"/>
      <c r="W12" s="670"/>
      <c r="X12" s="670"/>
      <c r="Y12" s="670"/>
      <c r="Z12" s="670"/>
      <c r="AA12" s="670"/>
      <c r="AB12" s="670"/>
      <c r="AC12" s="670"/>
      <c r="AD12" s="670"/>
      <c r="AE12" s="670"/>
      <c r="AF12" s="670"/>
      <c r="AG12" s="670"/>
      <c r="AH12" s="670"/>
      <c r="AI12" s="670"/>
      <c r="AJ12" s="670"/>
      <c r="AK12" s="670"/>
      <c r="AL12" s="670"/>
      <c r="AM12" s="670"/>
      <c r="AN12" s="670"/>
      <c r="AO12" s="670"/>
      <c r="AP12" s="670"/>
      <c r="AQ12" s="670"/>
      <c r="AR12" s="670"/>
      <c r="AS12" s="670"/>
      <c r="AT12" s="670"/>
      <c r="AU12" s="670"/>
      <c r="AV12" s="670"/>
      <c r="AW12" s="670"/>
      <c r="AX12" s="670"/>
      <c r="AY12" s="670"/>
      <c r="AZ12" s="670"/>
      <c r="BA12" s="670"/>
      <c r="BB12" s="670"/>
      <c r="BC12" s="670"/>
      <c r="BD12" s="670"/>
      <c r="BE12" s="670"/>
      <c r="BF12" s="670"/>
      <c r="BG12" s="670"/>
      <c r="BH12" s="670"/>
      <c r="BI12" s="670"/>
      <c r="BJ12" s="670"/>
      <c r="BK12" s="670"/>
      <c r="BL12" s="670"/>
      <c r="BM12" s="670"/>
      <c r="BN12" s="670"/>
      <c r="BO12" s="670"/>
      <c r="BP12" s="670"/>
      <c r="BQ12" s="670"/>
      <c r="BR12" s="670"/>
      <c r="BS12" s="670"/>
      <c r="BT12" s="670"/>
      <c r="BU12" s="670"/>
      <c r="BV12" s="670"/>
      <c r="BW12" s="670"/>
      <c r="BX12" s="670"/>
      <c r="BY12" s="670"/>
      <c r="BZ12" s="670"/>
      <c r="CA12" s="670"/>
      <c r="CB12" s="670"/>
      <c r="CC12" s="670"/>
      <c r="CD12" s="670"/>
      <c r="CE12" s="670"/>
      <c r="CF12" s="670"/>
      <c r="CG12" s="670"/>
      <c r="CH12" s="670"/>
      <c r="CI12" s="670"/>
      <c r="CJ12" s="670"/>
      <c r="CK12" s="670"/>
      <c r="CL12" s="670"/>
      <c r="CM12" s="670"/>
      <c r="CN12" s="670"/>
      <c r="CO12" s="670"/>
      <c r="CP12" s="670"/>
      <c r="CQ12" s="670"/>
      <c r="CR12" s="670"/>
      <c r="CS12" s="670"/>
      <c r="CT12" s="670"/>
      <c r="CU12" s="670"/>
      <c r="CV12" s="670"/>
      <c r="CW12" s="670"/>
      <c r="CX12" s="670"/>
      <c r="CY12" s="670"/>
      <c r="CZ12" s="670"/>
      <c r="DA12" s="670"/>
      <c r="DB12" s="670"/>
      <c r="DC12" s="670"/>
      <c r="DD12" s="670"/>
      <c r="DE12" s="670"/>
      <c r="DF12" s="670"/>
      <c r="DG12" s="670"/>
      <c r="DH12" s="670"/>
      <c r="DI12" s="670"/>
      <c r="DJ12" s="670"/>
      <c r="DK12" s="670"/>
      <c r="DL12" s="670"/>
      <c r="DM12" s="670"/>
      <c r="DN12" s="670"/>
      <c r="DO12" s="670"/>
      <c r="DP12" s="670"/>
      <c r="DQ12" s="670"/>
      <c r="DR12" s="670"/>
      <c r="DS12" s="670"/>
      <c r="DT12" s="670"/>
      <c r="DU12" s="670"/>
      <c r="DV12" s="670"/>
      <c r="DW12" s="670"/>
      <c r="DX12" s="670"/>
      <c r="DY12" s="670"/>
      <c r="DZ12" s="670"/>
      <c r="EA12" s="670"/>
      <c r="EB12" s="670"/>
      <c r="EC12" s="670"/>
      <c r="ED12" s="670"/>
      <c r="EE12" s="670"/>
      <c r="EF12" s="670"/>
      <c r="EG12" s="670"/>
      <c r="EH12" s="670"/>
      <c r="EI12" s="670"/>
      <c r="EJ12" s="670"/>
      <c r="EK12" s="670"/>
      <c r="EL12" s="670"/>
      <c r="EM12" s="670"/>
      <c r="EN12" s="670"/>
      <c r="EO12" s="670"/>
      <c r="EP12" s="670"/>
      <c r="EQ12" s="670"/>
      <c r="ER12" s="670"/>
      <c r="ES12" s="670"/>
      <c r="ET12" s="670"/>
      <c r="EU12" s="670"/>
      <c r="EV12" s="670"/>
      <c r="EW12" s="670"/>
      <c r="EX12" s="670"/>
      <c r="EY12" s="670"/>
      <c r="EZ12" s="670"/>
      <c r="FA12" s="670"/>
      <c r="FB12" s="670"/>
      <c r="FC12" s="670"/>
      <c r="FD12" s="670"/>
      <c r="FE12" s="670"/>
      <c r="FF12" s="670"/>
      <c r="FG12" s="670"/>
      <c r="FH12" s="670"/>
      <c r="FI12" s="670"/>
      <c r="FJ12" s="670"/>
      <c r="FK12" s="670"/>
      <c r="FL12" s="670"/>
      <c r="FM12" s="670"/>
      <c r="FN12" s="670"/>
      <c r="FO12" s="670"/>
      <c r="FP12" s="670"/>
      <c r="FQ12" s="670"/>
      <c r="FR12" s="670"/>
      <c r="FS12" s="670"/>
      <c r="FT12" s="670"/>
      <c r="FU12" s="670"/>
      <c r="FV12" s="670"/>
      <c r="FW12" s="670"/>
      <c r="FX12" s="670"/>
      <c r="FY12" s="670"/>
      <c r="FZ12" s="670"/>
      <c r="GA12" s="670"/>
      <c r="GB12" s="670"/>
      <c r="GC12" s="670"/>
      <c r="GD12" s="670"/>
      <c r="GE12" s="670"/>
      <c r="GF12" s="670"/>
      <c r="GG12" s="670"/>
      <c r="GH12" s="670"/>
      <c r="GI12" s="670"/>
      <c r="GJ12" s="670"/>
      <c r="GK12" s="670"/>
      <c r="GL12" s="670"/>
      <c r="GM12" s="670"/>
      <c r="GN12" s="670"/>
      <c r="GO12" s="670"/>
      <c r="GP12" s="670"/>
      <c r="GQ12" s="670"/>
      <c r="GR12" s="670"/>
      <c r="GS12" s="670"/>
      <c r="GT12" s="670"/>
      <c r="GU12" s="670"/>
      <c r="GV12" s="670"/>
      <c r="GW12" s="670"/>
      <c r="GX12" s="670"/>
      <c r="GY12" s="670"/>
      <c r="GZ12" s="670"/>
      <c r="HA12" s="670"/>
      <c r="HB12" s="670"/>
      <c r="HC12" s="670"/>
      <c r="HD12" s="670"/>
      <c r="HE12" s="670"/>
      <c r="HF12" s="670"/>
      <c r="HG12" s="670"/>
      <c r="HH12" s="670"/>
      <c r="HI12" s="670"/>
      <c r="HJ12" s="670"/>
      <c r="HK12" s="670"/>
      <c r="HL12" s="670"/>
      <c r="HM12" s="670"/>
      <c r="HN12" s="670"/>
      <c r="HO12" s="670"/>
      <c r="HP12" s="670"/>
      <c r="HQ12" s="670"/>
      <c r="HR12" s="670"/>
      <c r="HS12" s="670"/>
      <c r="HT12" s="670"/>
      <c r="HU12" s="670"/>
      <c r="HV12" s="670"/>
      <c r="HW12" s="670"/>
      <c r="HX12" s="670"/>
      <c r="HY12" s="670"/>
      <c r="HZ12" s="670"/>
      <c r="IA12" s="670"/>
      <c r="IB12" s="670"/>
      <c r="IC12" s="670"/>
      <c r="ID12" s="670"/>
      <c r="IE12" s="670"/>
      <c r="IF12" s="670"/>
      <c r="IG12" s="670"/>
      <c r="IH12" s="670"/>
      <c r="II12" s="670"/>
      <c r="IJ12" s="670"/>
      <c r="IK12" s="670"/>
      <c r="IL12" s="670"/>
      <c r="IM12" s="670"/>
    </row>
    <row r="13" ht="27.75" customHeight="1" spans="1:247">
      <c r="A13" s="630" t="s">
        <v>148</v>
      </c>
      <c r="B13" s="630" t="s">
        <v>476</v>
      </c>
      <c r="C13" s="630" t="s">
        <v>485</v>
      </c>
      <c r="D13" s="630" t="s">
        <v>486</v>
      </c>
      <c r="E13" s="630" t="s">
        <v>487</v>
      </c>
      <c r="F13" s="666">
        <v>500</v>
      </c>
      <c r="G13" s="630" t="s">
        <v>488</v>
      </c>
      <c r="H13" s="666">
        <v>300000</v>
      </c>
      <c r="I13" s="666">
        <v>300000</v>
      </c>
      <c r="J13" s="666">
        <v>300000</v>
      </c>
      <c r="K13" s="666">
        <v>0</v>
      </c>
      <c r="L13" s="666">
        <v>0</v>
      </c>
      <c r="M13" s="666">
        <v>0</v>
      </c>
      <c r="N13" s="666">
        <v>0</v>
      </c>
      <c r="O13" s="610">
        <v>0</v>
      </c>
      <c r="P13" s="610">
        <v>0</v>
      </c>
      <c r="Q13" s="610">
        <v>0</v>
      </c>
      <c r="R13" s="610">
        <v>0</v>
      </c>
      <c r="S13" s="610">
        <v>0</v>
      </c>
      <c r="T13" s="670"/>
      <c r="U13" s="670"/>
      <c r="V13" s="670"/>
      <c r="W13" s="670"/>
      <c r="X13" s="670"/>
      <c r="Y13" s="670"/>
      <c r="Z13" s="670"/>
      <c r="AA13" s="670"/>
      <c r="AB13" s="670"/>
      <c r="AC13" s="670"/>
      <c r="AD13" s="670"/>
      <c r="AE13" s="670"/>
      <c r="AF13" s="670"/>
      <c r="AG13" s="670"/>
      <c r="AH13" s="670"/>
      <c r="AI13" s="670"/>
      <c r="AJ13" s="670"/>
      <c r="AK13" s="670"/>
      <c r="AL13" s="670"/>
      <c r="AM13" s="670"/>
      <c r="AN13" s="670"/>
      <c r="AO13" s="670"/>
      <c r="AP13" s="670"/>
      <c r="AQ13" s="670"/>
      <c r="AR13" s="670"/>
      <c r="AS13" s="670"/>
      <c r="AT13" s="670"/>
      <c r="AU13" s="670"/>
      <c r="AV13" s="670"/>
      <c r="AW13" s="670"/>
      <c r="AX13" s="670"/>
      <c r="AY13" s="670"/>
      <c r="AZ13" s="670"/>
      <c r="BA13" s="670"/>
      <c r="BB13" s="670"/>
      <c r="BC13" s="670"/>
      <c r="BD13" s="670"/>
      <c r="BE13" s="670"/>
      <c r="BF13" s="670"/>
      <c r="BG13" s="670"/>
      <c r="BH13" s="670"/>
      <c r="BI13" s="670"/>
      <c r="BJ13" s="670"/>
      <c r="BK13" s="670"/>
      <c r="BL13" s="670"/>
      <c r="BM13" s="670"/>
      <c r="BN13" s="670"/>
      <c r="BO13" s="670"/>
      <c r="BP13" s="670"/>
      <c r="BQ13" s="670"/>
      <c r="BR13" s="670"/>
      <c r="BS13" s="670"/>
      <c r="BT13" s="670"/>
      <c r="BU13" s="670"/>
      <c r="BV13" s="670"/>
      <c r="BW13" s="670"/>
      <c r="BX13" s="670"/>
      <c r="BY13" s="670"/>
      <c r="BZ13" s="670"/>
      <c r="CA13" s="670"/>
      <c r="CB13" s="670"/>
      <c r="CC13" s="670"/>
      <c r="CD13" s="670"/>
      <c r="CE13" s="670"/>
      <c r="CF13" s="670"/>
      <c r="CG13" s="670"/>
      <c r="CH13" s="670"/>
      <c r="CI13" s="670"/>
      <c r="CJ13" s="670"/>
      <c r="CK13" s="670"/>
      <c r="CL13" s="670"/>
      <c r="CM13" s="670"/>
      <c r="CN13" s="670"/>
      <c r="CO13" s="670"/>
      <c r="CP13" s="670"/>
      <c r="CQ13" s="670"/>
      <c r="CR13" s="670"/>
      <c r="CS13" s="670"/>
      <c r="CT13" s="670"/>
      <c r="CU13" s="670"/>
      <c r="CV13" s="670"/>
      <c r="CW13" s="670"/>
      <c r="CX13" s="670"/>
      <c r="CY13" s="670"/>
      <c r="CZ13" s="670"/>
      <c r="DA13" s="670"/>
      <c r="DB13" s="670"/>
      <c r="DC13" s="670"/>
      <c r="DD13" s="670"/>
      <c r="DE13" s="670"/>
      <c r="DF13" s="670"/>
      <c r="DG13" s="670"/>
      <c r="DH13" s="670"/>
      <c r="DI13" s="670"/>
      <c r="DJ13" s="670"/>
      <c r="DK13" s="670"/>
      <c r="DL13" s="670"/>
      <c r="DM13" s="670"/>
      <c r="DN13" s="670"/>
      <c r="DO13" s="670"/>
      <c r="DP13" s="670"/>
      <c r="DQ13" s="670"/>
      <c r="DR13" s="670"/>
      <c r="DS13" s="670"/>
      <c r="DT13" s="670"/>
      <c r="DU13" s="670"/>
      <c r="DV13" s="670"/>
      <c r="DW13" s="670"/>
      <c r="DX13" s="670"/>
      <c r="DY13" s="670"/>
      <c r="DZ13" s="670"/>
      <c r="EA13" s="670"/>
      <c r="EB13" s="670"/>
      <c r="EC13" s="670"/>
      <c r="ED13" s="670"/>
      <c r="EE13" s="670"/>
      <c r="EF13" s="670"/>
      <c r="EG13" s="670"/>
      <c r="EH13" s="670"/>
      <c r="EI13" s="670"/>
      <c r="EJ13" s="670"/>
      <c r="EK13" s="670"/>
      <c r="EL13" s="670"/>
      <c r="EM13" s="670"/>
      <c r="EN13" s="670"/>
      <c r="EO13" s="670"/>
      <c r="EP13" s="670"/>
      <c r="EQ13" s="670"/>
      <c r="ER13" s="670"/>
      <c r="ES13" s="670"/>
      <c r="ET13" s="670"/>
      <c r="EU13" s="670"/>
      <c r="EV13" s="670"/>
      <c r="EW13" s="670"/>
      <c r="EX13" s="670"/>
      <c r="EY13" s="670"/>
      <c r="EZ13" s="670"/>
      <c r="FA13" s="670"/>
      <c r="FB13" s="670"/>
      <c r="FC13" s="670"/>
      <c r="FD13" s="670"/>
      <c r="FE13" s="670"/>
      <c r="FF13" s="670"/>
      <c r="FG13" s="670"/>
      <c r="FH13" s="670"/>
      <c r="FI13" s="670"/>
      <c r="FJ13" s="670"/>
      <c r="FK13" s="670"/>
      <c r="FL13" s="670"/>
      <c r="FM13" s="670"/>
      <c r="FN13" s="670"/>
      <c r="FO13" s="670"/>
      <c r="FP13" s="670"/>
      <c r="FQ13" s="670"/>
      <c r="FR13" s="670"/>
      <c r="FS13" s="670"/>
      <c r="FT13" s="670"/>
      <c r="FU13" s="670"/>
      <c r="FV13" s="670"/>
      <c r="FW13" s="670"/>
      <c r="FX13" s="670"/>
      <c r="FY13" s="670"/>
      <c r="FZ13" s="670"/>
      <c r="GA13" s="670"/>
      <c r="GB13" s="670"/>
      <c r="GC13" s="670"/>
      <c r="GD13" s="670"/>
      <c r="GE13" s="670"/>
      <c r="GF13" s="670"/>
      <c r="GG13" s="670"/>
      <c r="GH13" s="670"/>
      <c r="GI13" s="670"/>
      <c r="GJ13" s="670"/>
      <c r="GK13" s="670"/>
      <c r="GL13" s="670"/>
      <c r="GM13" s="670"/>
      <c r="GN13" s="670"/>
      <c r="GO13" s="670"/>
      <c r="GP13" s="670"/>
      <c r="GQ13" s="670"/>
      <c r="GR13" s="670"/>
      <c r="GS13" s="670"/>
      <c r="GT13" s="670"/>
      <c r="GU13" s="670"/>
      <c r="GV13" s="670"/>
      <c r="GW13" s="670"/>
      <c r="GX13" s="670"/>
      <c r="GY13" s="670"/>
      <c r="GZ13" s="670"/>
      <c r="HA13" s="670"/>
      <c r="HB13" s="670"/>
      <c r="HC13" s="670"/>
      <c r="HD13" s="670"/>
      <c r="HE13" s="670"/>
      <c r="HF13" s="670"/>
      <c r="HG13" s="670"/>
      <c r="HH13" s="670"/>
      <c r="HI13" s="670"/>
      <c r="HJ13" s="670"/>
      <c r="HK13" s="670"/>
      <c r="HL13" s="670"/>
      <c r="HM13" s="670"/>
      <c r="HN13" s="670"/>
      <c r="HO13" s="670"/>
      <c r="HP13" s="670"/>
      <c r="HQ13" s="670"/>
      <c r="HR13" s="670"/>
      <c r="HS13" s="670"/>
      <c r="HT13" s="670"/>
      <c r="HU13" s="670"/>
      <c r="HV13" s="670"/>
      <c r="HW13" s="670"/>
      <c r="HX13" s="670"/>
      <c r="HY13" s="670"/>
      <c r="HZ13" s="670"/>
      <c r="IA13" s="670"/>
      <c r="IB13" s="670"/>
      <c r="IC13" s="670"/>
      <c r="ID13" s="670"/>
      <c r="IE13" s="670"/>
      <c r="IF13" s="670"/>
      <c r="IG13" s="670"/>
      <c r="IH13" s="670"/>
      <c r="II13" s="670"/>
      <c r="IJ13" s="670"/>
      <c r="IK13" s="670"/>
      <c r="IL13" s="670"/>
      <c r="IM13" s="670"/>
    </row>
    <row r="14" ht="27.75" customHeight="1" spans="1:247">
      <c r="A14" s="630" t="s">
        <v>148</v>
      </c>
      <c r="B14" s="630" t="s">
        <v>476</v>
      </c>
      <c r="C14" s="630" t="s">
        <v>481</v>
      </c>
      <c r="D14" s="630" t="s">
        <v>489</v>
      </c>
      <c r="E14" s="630" t="s">
        <v>490</v>
      </c>
      <c r="F14" s="666">
        <v>10</v>
      </c>
      <c r="G14" s="630" t="s">
        <v>484</v>
      </c>
      <c r="H14" s="666">
        <v>40000</v>
      </c>
      <c r="I14" s="666">
        <v>40000</v>
      </c>
      <c r="J14" s="666">
        <v>40000</v>
      </c>
      <c r="K14" s="666">
        <v>0</v>
      </c>
      <c r="L14" s="666">
        <v>0</v>
      </c>
      <c r="M14" s="666">
        <v>0</v>
      </c>
      <c r="N14" s="666">
        <v>0</v>
      </c>
      <c r="O14" s="610">
        <v>0</v>
      </c>
      <c r="P14" s="610">
        <v>0</v>
      </c>
      <c r="Q14" s="610">
        <v>0</v>
      </c>
      <c r="R14" s="610">
        <v>0</v>
      </c>
      <c r="S14" s="610">
        <v>0</v>
      </c>
      <c r="T14" s="670"/>
      <c r="U14" s="670"/>
      <c r="V14" s="670"/>
      <c r="W14" s="670"/>
      <c r="X14" s="670"/>
      <c r="Y14" s="670"/>
      <c r="Z14" s="670"/>
      <c r="AA14" s="670"/>
      <c r="AB14" s="670"/>
      <c r="AC14" s="670"/>
      <c r="AD14" s="670"/>
      <c r="AE14" s="670"/>
      <c r="AF14" s="670"/>
      <c r="AG14" s="670"/>
      <c r="AH14" s="670"/>
      <c r="AI14" s="670"/>
      <c r="AJ14" s="670"/>
      <c r="AK14" s="670"/>
      <c r="AL14" s="670"/>
      <c r="AM14" s="670"/>
      <c r="AN14" s="670"/>
      <c r="AO14" s="670"/>
      <c r="AP14" s="670"/>
      <c r="AQ14" s="670"/>
      <c r="AR14" s="670"/>
      <c r="AS14" s="670"/>
      <c r="AT14" s="670"/>
      <c r="AU14" s="670"/>
      <c r="AV14" s="670"/>
      <c r="AW14" s="670"/>
      <c r="AX14" s="670"/>
      <c r="AY14" s="670"/>
      <c r="AZ14" s="670"/>
      <c r="BA14" s="670"/>
      <c r="BB14" s="670"/>
      <c r="BC14" s="670"/>
      <c r="BD14" s="670"/>
      <c r="BE14" s="670"/>
      <c r="BF14" s="670"/>
      <c r="BG14" s="670"/>
      <c r="BH14" s="670"/>
      <c r="BI14" s="670"/>
      <c r="BJ14" s="670"/>
      <c r="BK14" s="670"/>
      <c r="BL14" s="670"/>
      <c r="BM14" s="670"/>
      <c r="BN14" s="670"/>
      <c r="BO14" s="670"/>
      <c r="BP14" s="670"/>
      <c r="BQ14" s="670"/>
      <c r="BR14" s="670"/>
      <c r="BS14" s="670"/>
      <c r="BT14" s="670"/>
      <c r="BU14" s="670"/>
      <c r="BV14" s="670"/>
      <c r="BW14" s="670"/>
      <c r="BX14" s="670"/>
      <c r="BY14" s="670"/>
      <c r="BZ14" s="670"/>
      <c r="CA14" s="670"/>
      <c r="CB14" s="670"/>
      <c r="CC14" s="670"/>
      <c r="CD14" s="670"/>
      <c r="CE14" s="670"/>
      <c r="CF14" s="670"/>
      <c r="CG14" s="670"/>
      <c r="CH14" s="670"/>
      <c r="CI14" s="670"/>
      <c r="CJ14" s="670"/>
      <c r="CK14" s="670"/>
      <c r="CL14" s="670"/>
      <c r="CM14" s="670"/>
      <c r="CN14" s="670"/>
      <c r="CO14" s="670"/>
      <c r="CP14" s="670"/>
      <c r="CQ14" s="670"/>
      <c r="CR14" s="670"/>
      <c r="CS14" s="670"/>
      <c r="CT14" s="670"/>
      <c r="CU14" s="670"/>
      <c r="CV14" s="670"/>
      <c r="CW14" s="670"/>
      <c r="CX14" s="670"/>
      <c r="CY14" s="670"/>
      <c r="CZ14" s="670"/>
      <c r="DA14" s="670"/>
      <c r="DB14" s="670"/>
      <c r="DC14" s="670"/>
      <c r="DD14" s="670"/>
      <c r="DE14" s="670"/>
      <c r="DF14" s="670"/>
      <c r="DG14" s="670"/>
      <c r="DH14" s="670"/>
      <c r="DI14" s="670"/>
      <c r="DJ14" s="670"/>
      <c r="DK14" s="670"/>
      <c r="DL14" s="670"/>
      <c r="DM14" s="670"/>
      <c r="DN14" s="670"/>
      <c r="DO14" s="670"/>
      <c r="DP14" s="670"/>
      <c r="DQ14" s="670"/>
      <c r="DR14" s="670"/>
      <c r="DS14" s="670"/>
      <c r="DT14" s="670"/>
      <c r="DU14" s="670"/>
      <c r="DV14" s="670"/>
      <c r="DW14" s="670"/>
      <c r="DX14" s="670"/>
      <c r="DY14" s="670"/>
      <c r="DZ14" s="670"/>
      <c r="EA14" s="670"/>
      <c r="EB14" s="670"/>
      <c r="EC14" s="670"/>
      <c r="ED14" s="670"/>
      <c r="EE14" s="670"/>
      <c r="EF14" s="670"/>
      <c r="EG14" s="670"/>
      <c r="EH14" s="670"/>
      <c r="EI14" s="670"/>
      <c r="EJ14" s="670"/>
      <c r="EK14" s="670"/>
      <c r="EL14" s="670"/>
      <c r="EM14" s="670"/>
      <c r="EN14" s="670"/>
      <c r="EO14" s="670"/>
      <c r="EP14" s="670"/>
      <c r="EQ14" s="670"/>
      <c r="ER14" s="670"/>
      <c r="ES14" s="670"/>
      <c r="ET14" s="670"/>
      <c r="EU14" s="670"/>
      <c r="EV14" s="670"/>
      <c r="EW14" s="670"/>
      <c r="EX14" s="670"/>
      <c r="EY14" s="670"/>
      <c r="EZ14" s="670"/>
      <c r="FA14" s="670"/>
      <c r="FB14" s="670"/>
      <c r="FC14" s="670"/>
      <c r="FD14" s="670"/>
      <c r="FE14" s="670"/>
      <c r="FF14" s="670"/>
      <c r="FG14" s="670"/>
      <c r="FH14" s="670"/>
      <c r="FI14" s="670"/>
      <c r="FJ14" s="670"/>
      <c r="FK14" s="670"/>
      <c r="FL14" s="670"/>
      <c r="FM14" s="670"/>
      <c r="FN14" s="670"/>
      <c r="FO14" s="670"/>
      <c r="FP14" s="670"/>
      <c r="FQ14" s="670"/>
      <c r="FR14" s="670"/>
      <c r="FS14" s="670"/>
      <c r="FT14" s="670"/>
      <c r="FU14" s="670"/>
      <c r="FV14" s="670"/>
      <c r="FW14" s="670"/>
      <c r="FX14" s="670"/>
      <c r="FY14" s="670"/>
      <c r="FZ14" s="670"/>
      <c r="GA14" s="670"/>
      <c r="GB14" s="670"/>
      <c r="GC14" s="670"/>
      <c r="GD14" s="670"/>
      <c r="GE14" s="670"/>
      <c r="GF14" s="670"/>
      <c r="GG14" s="670"/>
      <c r="GH14" s="670"/>
      <c r="GI14" s="670"/>
      <c r="GJ14" s="670"/>
      <c r="GK14" s="670"/>
      <c r="GL14" s="670"/>
      <c r="GM14" s="670"/>
      <c r="GN14" s="670"/>
      <c r="GO14" s="670"/>
      <c r="GP14" s="670"/>
      <c r="GQ14" s="670"/>
      <c r="GR14" s="670"/>
      <c r="GS14" s="670"/>
      <c r="GT14" s="670"/>
      <c r="GU14" s="670"/>
      <c r="GV14" s="670"/>
      <c r="GW14" s="670"/>
      <c r="GX14" s="670"/>
      <c r="GY14" s="670"/>
      <c r="GZ14" s="670"/>
      <c r="HA14" s="670"/>
      <c r="HB14" s="670"/>
      <c r="HC14" s="670"/>
      <c r="HD14" s="670"/>
      <c r="HE14" s="670"/>
      <c r="HF14" s="670"/>
      <c r="HG14" s="670"/>
      <c r="HH14" s="670"/>
      <c r="HI14" s="670"/>
      <c r="HJ14" s="670"/>
      <c r="HK14" s="670"/>
      <c r="HL14" s="670"/>
      <c r="HM14" s="670"/>
      <c r="HN14" s="670"/>
      <c r="HO14" s="670"/>
      <c r="HP14" s="670"/>
      <c r="HQ14" s="670"/>
      <c r="HR14" s="670"/>
      <c r="HS14" s="670"/>
      <c r="HT14" s="670"/>
      <c r="HU14" s="670"/>
      <c r="HV14" s="670"/>
      <c r="HW14" s="670"/>
      <c r="HX14" s="670"/>
      <c r="HY14" s="670"/>
      <c r="HZ14" s="670"/>
      <c r="IA14" s="670"/>
      <c r="IB14" s="670"/>
      <c r="IC14" s="670"/>
      <c r="ID14" s="670"/>
      <c r="IE14" s="670"/>
      <c r="IF14" s="670"/>
      <c r="IG14" s="670"/>
      <c r="IH14" s="670"/>
      <c r="II14" s="670"/>
      <c r="IJ14" s="670"/>
      <c r="IK14" s="670"/>
      <c r="IL14" s="670"/>
      <c r="IM14" s="670"/>
    </row>
    <row r="15" ht="27.75" customHeight="1" spans="1:247">
      <c r="A15" s="630" t="s">
        <v>148</v>
      </c>
      <c r="B15" s="630" t="s">
        <v>476</v>
      </c>
      <c r="C15" s="630" t="s">
        <v>491</v>
      </c>
      <c r="D15" s="630" t="s">
        <v>492</v>
      </c>
      <c r="E15" s="630" t="s">
        <v>479</v>
      </c>
      <c r="F15" s="666">
        <v>100</v>
      </c>
      <c r="G15" s="630" t="s">
        <v>480</v>
      </c>
      <c r="H15" s="666">
        <v>660000</v>
      </c>
      <c r="I15" s="666">
        <v>660000</v>
      </c>
      <c r="J15" s="666">
        <v>660000</v>
      </c>
      <c r="K15" s="666">
        <v>0</v>
      </c>
      <c r="L15" s="666">
        <v>0</v>
      </c>
      <c r="M15" s="666">
        <v>0</v>
      </c>
      <c r="N15" s="666">
        <v>0</v>
      </c>
      <c r="O15" s="610">
        <v>0</v>
      </c>
      <c r="P15" s="610">
        <v>0</v>
      </c>
      <c r="Q15" s="610">
        <v>0</v>
      </c>
      <c r="R15" s="610">
        <v>0</v>
      </c>
      <c r="S15" s="610">
        <v>0</v>
      </c>
      <c r="T15" s="670"/>
      <c r="U15" s="670"/>
      <c r="V15" s="670"/>
      <c r="W15" s="670"/>
      <c r="X15" s="670"/>
      <c r="Y15" s="670"/>
      <c r="Z15" s="670"/>
      <c r="AA15" s="670"/>
      <c r="AB15" s="670"/>
      <c r="AC15" s="670"/>
      <c r="AD15" s="670"/>
      <c r="AE15" s="670"/>
      <c r="AF15" s="670"/>
      <c r="AG15" s="670"/>
      <c r="AH15" s="670"/>
      <c r="AI15" s="670"/>
      <c r="AJ15" s="670"/>
      <c r="AK15" s="670"/>
      <c r="AL15" s="670"/>
      <c r="AM15" s="670"/>
      <c r="AN15" s="670"/>
      <c r="AO15" s="670"/>
      <c r="AP15" s="670"/>
      <c r="AQ15" s="670"/>
      <c r="AR15" s="670"/>
      <c r="AS15" s="670"/>
      <c r="AT15" s="670"/>
      <c r="AU15" s="670"/>
      <c r="AV15" s="670"/>
      <c r="AW15" s="670"/>
      <c r="AX15" s="670"/>
      <c r="AY15" s="670"/>
      <c r="AZ15" s="670"/>
      <c r="BA15" s="670"/>
      <c r="BB15" s="670"/>
      <c r="BC15" s="670"/>
      <c r="BD15" s="670"/>
      <c r="BE15" s="670"/>
      <c r="BF15" s="670"/>
      <c r="BG15" s="670"/>
      <c r="BH15" s="670"/>
      <c r="BI15" s="670"/>
      <c r="BJ15" s="670"/>
      <c r="BK15" s="670"/>
      <c r="BL15" s="670"/>
      <c r="BM15" s="670"/>
      <c r="BN15" s="670"/>
      <c r="BO15" s="670"/>
      <c r="BP15" s="670"/>
      <c r="BQ15" s="670"/>
      <c r="BR15" s="670"/>
      <c r="BS15" s="670"/>
      <c r="BT15" s="670"/>
      <c r="BU15" s="670"/>
      <c r="BV15" s="670"/>
      <c r="BW15" s="670"/>
      <c r="BX15" s="670"/>
      <c r="BY15" s="670"/>
      <c r="BZ15" s="670"/>
      <c r="CA15" s="670"/>
      <c r="CB15" s="670"/>
      <c r="CC15" s="670"/>
      <c r="CD15" s="670"/>
      <c r="CE15" s="670"/>
      <c r="CF15" s="670"/>
      <c r="CG15" s="670"/>
      <c r="CH15" s="670"/>
      <c r="CI15" s="670"/>
      <c r="CJ15" s="670"/>
      <c r="CK15" s="670"/>
      <c r="CL15" s="670"/>
      <c r="CM15" s="670"/>
      <c r="CN15" s="670"/>
      <c r="CO15" s="670"/>
      <c r="CP15" s="670"/>
      <c r="CQ15" s="670"/>
      <c r="CR15" s="670"/>
      <c r="CS15" s="670"/>
      <c r="CT15" s="670"/>
      <c r="CU15" s="670"/>
      <c r="CV15" s="670"/>
      <c r="CW15" s="670"/>
      <c r="CX15" s="670"/>
      <c r="CY15" s="670"/>
      <c r="CZ15" s="670"/>
      <c r="DA15" s="670"/>
      <c r="DB15" s="670"/>
      <c r="DC15" s="670"/>
      <c r="DD15" s="670"/>
      <c r="DE15" s="670"/>
      <c r="DF15" s="670"/>
      <c r="DG15" s="670"/>
      <c r="DH15" s="670"/>
      <c r="DI15" s="670"/>
      <c r="DJ15" s="670"/>
      <c r="DK15" s="670"/>
      <c r="DL15" s="670"/>
      <c r="DM15" s="670"/>
      <c r="DN15" s="670"/>
      <c r="DO15" s="670"/>
      <c r="DP15" s="670"/>
      <c r="DQ15" s="670"/>
      <c r="DR15" s="670"/>
      <c r="DS15" s="670"/>
      <c r="DT15" s="670"/>
      <c r="DU15" s="670"/>
      <c r="DV15" s="670"/>
      <c r="DW15" s="670"/>
      <c r="DX15" s="670"/>
      <c r="DY15" s="670"/>
      <c r="DZ15" s="670"/>
      <c r="EA15" s="670"/>
      <c r="EB15" s="670"/>
      <c r="EC15" s="670"/>
      <c r="ED15" s="670"/>
      <c r="EE15" s="670"/>
      <c r="EF15" s="670"/>
      <c r="EG15" s="670"/>
      <c r="EH15" s="670"/>
      <c r="EI15" s="670"/>
      <c r="EJ15" s="670"/>
      <c r="EK15" s="670"/>
      <c r="EL15" s="670"/>
      <c r="EM15" s="670"/>
      <c r="EN15" s="670"/>
      <c r="EO15" s="670"/>
      <c r="EP15" s="670"/>
      <c r="EQ15" s="670"/>
      <c r="ER15" s="670"/>
      <c r="ES15" s="670"/>
      <c r="ET15" s="670"/>
      <c r="EU15" s="670"/>
      <c r="EV15" s="670"/>
      <c r="EW15" s="670"/>
      <c r="EX15" s="670"/>
      <c r="EY15" s="670"/>
      <c r="EZ15" s="670"/>
      <c r="FA15" s="670"/>
      <c r="FB15" s="670"/>
      <c r="FC15" s="670"/>
      <c r="FD15" s="670"/>
      <c r="FE15" s="670"/>
      <c r="FF15" s="670"/>
      <c r="FG15" s="670"/>
      <c r="FH15" s="670"/>
      <c r="FI15" s="670"/>
      <c r="FJ15" s="670"/>
      <c r="FK15" s="670"/>
      <c r="FL15" s="670"/>
      <c r="FM15" s="670"/>
      <c r="FN15" s="670"/>
      <c r="FO15" s="670"/>
      <c r="FP15" s="670"/>
      <c r="FQ15" s="670"/>
      <c r="FR15" s="670"/>
      <c r="FS15" s="670"/>
      <c r="FT15" s="670"/>
      <c r="FU15" s="670"/>
      <c r="FV15" s="670"/>
      <c r="FW15" s="670"/>
      <c r="FX15" s="670"/>
      <c r="FY15" s="670"/>
      <c r="FZ15" s="670"/>
      <c r="GA15" s="670"/>
      <c r="GB15" s="670"/>
      <c r="GC15" s="670"/>
      <c r="GD15" s="670"/>
      <c r="GE15" s="670"/>
      <c r="GF15" s="670"/>
      <c r="GG15" s="670"/>
      <c r="GH15" s="670"/>
      <c r="GI15" s="670"/>
      <c r="GJ15" s="670"/>
      <c r="GK15" s="670"/>
      <c r="GL15" s="670"/>
      <c r="GM15" s="670"/>
      <c r="GN15" s="670"/>
      <c r="GO15" s="670"/>
      <c r="GP15" s="670"/>
      <c r="GQ15" s="670"/>
      <c r="GR15" s="670"/>
      <c r="GS15" s="670"/>
      <c r="GT15" s="670"/>
      <c r="GU15" s="670"/>
      <c r="GV15" s="670"/>
      <c r="GW15" s="670"/>
      <c r="GX15" s="670"/>
      <c r="GY15" s="670"/>
      <c r="GZ15" s="670"/>
      <c r="HA15" s="670"/>
      <c r="HB15" s="670"/>
      <c r="HC15" s="670"/>
      <c r="HD15" s="670"/>
      <c r="HE15" s="670"/>
      <c r="HF15" s="670"/>
      <c r="HG15" s="670"/>
      <c r="HH15" s="670"/>
      <c r="HI15" s="670"/>
      <c r="HJ15" s="670"/>
      <c r="HK15" s="670"/>
      <c r="HL15" s="670"/>
      <c r="HM15" s="670"/>
      <c r="HN15" s="670"/>
      <c r="HO15" s="670"/>
      <c r="HP15" s="670"/>
      <c r="HQ15" s="670"/>
      <c r="HR15" s="670"/>
      <c r="HS15" s="670"/>
      <c r="HT15" s="670"/>
      <c r="HU15" s="670"/>
      <c r="HV15" s="670"/>
      <c r="HW15" s="670"/>
      <c r="HX15" s="670"/>
      <c r="HY15" s="670"/>
      <c r="HZ15" s="670"/>
      <c r="IA15" s="670"/>
      <c r="IB15" s="670"/>
      <c r="IC15" s="670"/>
      <c r="ID15" s="670"/>
      <c r="IE15" s="670"/>
      <c r="IF15" s="670"/>
      <c r="IG15" s="670"/>
      <c r="IH15" s="670"/>
      <c r="II15" s="670"/>
      <c r="IJ15" s="670"/>
      <c r="IK15" s="670"/>
      <c r="IL15" s="670"/>
      <c r="IM15" s="670"/>
    </row>
    <row r="16" ht="27.75" customHeight="1" spans="1:247">
      <c r="A16" s="630" t="s">
        <v>148</v>
      </c>
      <c r="B16" s="630" t="s">
        <v>476</v>
      </c>
      <c r="C16" s="630" t="s">
        <v>481</v>
      </c>
      <c r="D16" s="630" t="s">
        <v>493</v>
      </c>
      <c r="E16" s="630" t="s">
        <v>479</v>
      </c>
      <c r="F16" s="666">
        <v>20</v>
      </c>
      <c r="G16" s="630" t="s">
        <v>484</v>
      </c>
      <c r="H16" s="666">
        <v>100000</v>
      </c>
      <c r="I16" s="666">
        <v>100000</v>
      </c>
      <c r="J16" s="666">
        <v>100000</v>
      </c>
      <c r="K16" s="666">
        <v>0</v>
      </c>
      <c r="L16" s="666">
        <v>0</v>
      </c>
      <c r="M16" s="666">
        <v>0</v>
      </c>
      <c r="N16" s="666">
        <v>0</v>
      </c>
      <c r="O16" s="610">
        <v>0</v>
      </c>
      <c r="P16" s="610">
        <v>0</v>
      </c>
      <c r="Q16" s="610">
        <v>0</v>
      </c>
      <c r="R16" s="610">
        <v>0</v>
      </c>
      <c r="S16" s="610">
        <v>0</v>
      </c>
      <c r="T16" s="670"/>
      <c r="U16" s="670"/>
      <c r="V16" s="670"/>
      <c r="W16" s="670"/>
      <c r="X16" s="670"/>
      <c r="Y16" s="670"/>
      <c r="Z16" s="670"/>
      <c r="AA16" s="670"/>
      <c r="AB16" s="670"/>
      <c r="AC16" s="670"/>
      <c r="AD16" s="670"/>
      <c r="AE16" s="670"/>
      <c r="AF16" s="670"/>
      <c r="AG16" s="670"/>
      <c r="AH16" s="670"/>
      <c r="AI16" s="670"/>
      <c r="AJ16" s="670"/>
      <c r="AK16" s="670"/>
      <c r="AL16" s="670"/>
      <c r="AM16" s="670"/>
      <c r="AN16" s="670"/>
      <c r="AO16" s="670"/>
      <c r="AP16" s="670"/>
      <c r="AQ16" s="670"/>
      <c r="AR16" s="670"/>
      <c r="AS16" s="670"/>
      <c r="AT16" s="670"/>
      <c r="AU16" s="670"/>
      <c r="AV16" s="670"/>
      <c r="AW16" s="670"/>
      <c r="AX16" s="670"/>
      <c r="AY16" s="670"/>
      <c r="AZ16" s="670"/>
      <c r="BA16" s="670"/>
      <c r="BB16" s="670"/>
      <c r="BC16" s="670"/>
      <c r="BD16" s="670"/>
      <c r="BE16" s="670"/>
      <c r="BF16" s="670"/>
      <c r="BG16" s="670"/>
      <c r="BH16" s="670"/>
      <c r="BI16" s="670"/>
      <c r="BJ16" s="670"/>
      <c r="BK16" s="670"/>
      <c r="BL16" s="670"/>
      <c r="BM16" s="670"/>
      <c r="BN16" s="670"/>
      <c r="BO16" s="670"/>
      <c r="BP16" s="670"/>
      <c r="BQ16" s="670"/>
      <c r="BR16" s="670"/>
      <c r="BS16" s="670"/>
      <c r="BT16" s="670"/>
      <c r="BU16" s="670"/>
      <c r="BV16" s="670"/>
      <c r="BW16" s="670"/>
      <c r="BX16" s="670"/>
      <c r="BY16" s="670"/>
      <c r="BZ16" s="670"/>
      <c r="CA16" s="670"/>
      <c r="CB16" s="670"/>
      <c r="CC16" s="670"/>
      <c r="CD16" s="670"/>
      <c r="CE16" s="670"/>
      <c r="CF16" s="670"/>
      <c r="CG16" s="670"/>
      <c r="CH16" s="670"/>
      <c r="CI16" s="670"/>
      <c r="CJ16" s="670"/>
      <c r="CK16" s="670"/>
      <c r="CL16" s="670"/>
      <c r="CM16" s="670"/>
      <c r="CN16" s="670"/>
      <c r="CO16" s="670"/>
      <c r="CP16" s="670"/>
      <c r="CQ16" s="670"/>
      <c r="CR16" s="670"/>
      <c r="CS16" s="670"/>
      <c r="CT16" s="670"/>
      <c r="CU16" s="670"/>
      <c r="CV16" s="670"/>
      <c r="CW16" s="670"/>
      <c r="CX16" s="670"/>
      <c r="CY16" s="670"/>
      <c r="CZ16" s="670"/>
      <c r="DA16" s="670"/>
      <c r="DB16" s="670"/>
      <c r="DC16" s="670"/>
      <c r="DD16" s="670"/>
      <c r="DE16" s="670"/>
      <c r="DF16" s="670"/>
      <c r="DG16" s="670"/>
      <c r="DH16" s="670"/>
      <c r="DI16" s="670"/>
      <c r="DJ16" s="670"/>
      <c r="DK16" s="670"/>
      <c r="DL16" s="670"/>
      <c r="DM16" s="670"/>
      <c r="DN16" s="670"/>
      <c r="DO16" s="670"/>
      <c r="DP16" s="670"/>
      <c r="DQ16" s="670"/>
      <c r="DR16" s="670"/>
      <c r="DS16" s="670"/>
      <c r="DT16" s="670"/>
      <c r="DU16" s="670"/>
      <c r="DV16" s="670"/>
      <c r="DW16" s="670"/>
      <c r="DX16" s="670"/>
      <c r="DY16" s="670"/>
      <c r="DZ16" s="670"/>
      <c r="EA16" s="670"/>
      <c r="EB16" s="670"/>
      <c r="EC16" s="670"/>
      <c r="ED16" s="670"/>
      <c r="EE16" s="670"/>
      <c r="EF16" s="670"/>
      <c r="EG16" s="670"/>
      <c r="EH16" s="670"/>
      <c r="EI16" s="670"/>
      <c r="EJ16" s="670"/>
      <c r="EK16" s="670"/>
      <c r="EL16" s="670"/>
      <c r="EM16" s="670"/>
      <c r="EN16" s="670"/>
      <c r="EO16" s="670"/>
      <c r="EP16" s="670"/>
      <c r="EQ16" s="670"/>
      <c r="ER16" s="670"/>
      <c r="ES16" s="670"/>
      <c r="ET16" s="670"/>
      <c r="EU16" s="670"/>
      <c r="EV16" s="670"/>
      <c r="EW16" s="670"/>
      <c r="EX16" s="670"/>
      <c r="EY16" s="670"/>
      <c r="EZ16" s="670"/>
      <c r="FA16" s="670"/>
      <c r="FB16" s="670"/>
      <c r="FC16" s="670"/>
      <c r="FD16" s="670"/>
      <c r="FE16" s="670"/>
      <c r="FF16" s="670"/>
      <c r="FG16" s="670"/>
      <c r="FH16" s="670"/>
      <c r="FI16" s="670"/>
      <c r="FJ16" s="670"/>
      <c r="FK16" s="670"/>
      <c r="FL16" s="670"/>
      <c r="FM16" s="670"/>
      <c r="FN16" s="670"/>
      <c r="FO16" s="670"/>
      <c r="FP16" s="670"/>
      <c r="FQ16" s="670"/>
      <c r="FR16" s="670"/>
      <c r="FS16" s="670"/>
      <c r="FT16" s="670"/>
      <c r="FU16" s="670"/>
      <c r="FV16" s="670"/>
      <c r="FW16" s="670"/>
      <c r="FX16" s="670"/>
      <c r="FY16" s="670"/>
      <c r="FZ16" s="670"/>
      <c r="GA16" s="670"/>
      <c r="GB16" s="670"/>
      <c r="GC16" s="670"/>
      <c r="GD16" s="670"/>
      <c r="GE16" s="670"/>
      <c r="GF16" s="670"/>
      <c r="GG16" s="670"/>
      <c r="GH16" s="670"/>
      <c r="GI16" s="670"/>
      <c r="GJ16" s="670"/>
      <c r="GK16" s="670"/>
      <c r="GL16" s="670"/>
      <c r="GM16" s="670"/>
      <c r="GN16" s="670"/>
      <c r="GO16" s="670"/>
      <c r="GP16" s="670"/>
      <c r="GQ16" s="670"/>
      <c r="GR16" s="670"/>
      <c r="GS16" s="670"/>
      <c r="GT16" s="670"/>
      <c r="GU16" s="670"/>
      <c r="GV16" s="670"/>
      <c r="GW16" s="670"/>
      <c r="GX16" s="670"/>
      <c r="GY16" s="670"/>
      <c r="GZ16" s="670"/>
      <c r="HA16" s="670"/>
      <c r="HB16" s="670"/>
      <c r="HC16" s="670"/>
      <c r="HD16" s="670"/>
      <c r="HE16" s="670"/>
      <c r="HF16" s="670"/>
      <c r="HG16" s="670"/>
      <c r="HH16" s="670"/>
      <c r="HI16" s="670"/>
      <c r="HJ16" s="670"/>
      <c r="HK16" s="670"/>
      <c r="HL16" s="670"/>
      <c r="HM16" s="670"/>
      <c r="HN16" s="670"/>
      <c r="HO16" s="670"/>
      <c r="HP16" s="670"/>
      <c r="HQ16" s="670"/>
      <c r="HR16" s="670"/>
      <c r="HS16" s="670"/>
      <c r="HT16" s="670"/>
      <c r="HU16" s="670"/>
      <c r="HV16" s="670"/>
      <c r="HW16" s="670"/>
      <c r="HX16" s="670"/>
      <c r="HY16" s="670"/>
      <c r="HZ16" s="670"/>
      <c r="IA16" s="670"/>
      <c r="IB16" s="670"/>
      <c r="IC16" s="670"/>
      <c r="ID16" s="670"/>
      <c r="IE16" s="670"/>
      <c r="IF16" s="670"/>
      <c r="IG16" s="670"/>
      <c r="IH16" s="670"/>
      <c r="II16" s="670"/>
      <c r="IJ16" s="670"/>
      <c r="IK16" s="670"/>
      <c r="IL16" s="670"/>
      <c r="IM16" s="670"/>
    </row>
    <row r="17" ht="27.75" customHeight="1" spans="1:247">
      <c r="A17" s="630" t="s">
        <v>122</v>
      </c>
      <c r="B17" s="630" t="s">
        <v>123</v>
      </c>
      <c r="C17" s="630"/>
      <c r="D17" s="630"/>
      <c r="E17" s="630"/>
      <c r="F17" s="666">
        <v>66500</v>
      </c>
      <c r="G17" s="630"/>
      <c r="H17" s="666">
        <v>43650000</v>
      </c>
      <c r="I17" s="666">
        <v>0</v>
      </c>
      <c r="J17" s="666">
        <v>0</v>
      </c>
      <c r="K17" s="666">
        <v>0</v>
      </c>
      <c r="L17" s="666">
        <v>0</v>
      </c>
      <c r="M17" s="666">
        <v>0</v>
      </c>
      <c r="N17" s="666">
        <v>0</v>
      </c>
      <c r="O17" s="610">
        <v>0</v>
      </c>
      <c r="P17" s="610">
        <v>43650000</v>
      </c>
      <c r="Q17" s="610">
        <v>0</v>
      </c>
      <c r="R17" s="610">
        <v>0</v>
      </c>
      <c r="S17" s="610">
        <v>0</v>
      </c>
      <c r="T17" s="670"/>
      <c r="U17" s="670"/>
      <c r="V17" s="670"/>
      <c r="W17" s="670"/>
      <c r="X17" s="670"/>
      <c r="Y17" s="670"/>
      <c r="Z17" s="670"/>
      <c r="AA17" s="670"/>
      <c r="AB17" s="670"/>
      <c r="AC17" s="670"/>
      <c r="AD17" s="670"/>
      <c r="AE17" s="670"/>
      <c r="AF17" s="670"/>
      <c r="AG17" s="670"/>
      <c r="AH17" s="670"/>
      <c r="AI17" s="670"/>
      <c r="AJ17" s="670"/>
      <c r="AK17" s="670"/>
      <c r="AL17" s="670"/>
      <c r="AM17" s="670"/>
      <c r="AN17" s="670"/>
      <c r="AO17" s="670"/>
      <c r="AP17" s="670"/>
      <c r="AQ17" s="670"/>
      <c r="AR17" s="670"/>
      <c r="AS17" s="670"/>
      <c r="AT17" s="670"/>
      <c r="AU17" s="670"/>
      <c r="AV17" s="670"/>
      <c r="AW17" s="670"/>
      <c r="AX17" s="670"/>
      <c r="AY17" s="670"/>
      <c r="AZ17" s="670"/>
      <c r="BA17" s="670"/>
      <c r="BB17" s="670"/>
      <c r="BC17" s="670"/>
      <c r="BD17" s="670"/>
      <c r="BE17" s="670"/>
      <c r="BF17" s="670"/>
      <c r="BG17" s="670"/>
      <c r="BH17" s="670"/>
      <c r="BI17" s="670"/>
      <c r="BJ17" s="670"/>
      <c r="BK17" s="670"/>
      <c r="BL17" s="670"/>
      <c r="BM17" s="670"/>
      <c r="BN17" s="670"/>
      <c r="BO17" s="670"/>
      <c r="BP17" s="670"/>
      <c r="BQ17" s="670"/>
      <c r="BR17" s="670"/>
      <c r="BS17" s="670"/>
      <c r="BT17" s="670"/>
      <c r="BU17" s="670"/>
      <c r="BV17" s="670"/>
      <c r="BW17" s="670"/>
      <c r="BX17" s="670"/>
      <c r="BY17" s="670"/>
      <c r="BZ17" s="670"/>
      <c r="CA17" s="670"/>
      <c r="CB17" s="670"/>
      <c r="CC17" s="670"/>
      <c r="CD17" s="670"/>
      <c r="CE17" s="670"/>
      <c r="CF17" s="670"/>
      <c r="CG17" s="670"/>
      <c r="CH17" s="670"/>
      <c r="CI17" s="670"/>
      <c r="CJ17" s="670"/>
      <c r="CK17" s="670"/>
      <c r="CL17" s="670"/>
      <c r="CM17" s="670"/>
      <c r="CN17" s="670"/>
      <c r="CO17" s="670"/>
      <c r="CP17" s="670"/>
      <c r="CQ17" s="670"/>
      <c r="CR17" s="670"/>
      <c r="CS17" s="670"/>
      <c r="CT17" s="670"/>
      <c r="CU17" s="670"/>
      <c r="CV17" s="670"/>
      <c r="CW17" s="670"/>
      <c r="CX17" s="670"/>
      <c r="CY17" s="670"/>
      <c r="CZ17" s="670"/>
      <c r="DA17" s="670"/>
      <c r="DB17" s="670"/>
      <c r="DC17" s="670"/>
      <c r="DD17" s="670"/>
      <c r="DE17" s="670"/>
      <c r="DF17" s="670"/>
      <c r="DG17" s="670"/>
      <c r="DH17" s="670"/>
      <c r="DI17" s="670"/>
      <c r="DJ17" s="670"/>
      <c r="DK17" s="670"/>
      <c r="DL17" s="670"/>
      <c r="DM17" s="670"/>
      <c r="DN17" s="670"/>
      <c r="DO17" s="670"/>
      <c r="DP17" s="670"/>
      <c r="DQ17" s="670"/>
      <c r="DR17" s="670"/>
      <c r="DS17" s="670"/>
      <c r="DT17" s="670"/>
      <c r="DU17" s="670"/>
      <c r="DV17" s="670"/>
      <c r="DW17" s="670"/>
      <c r="DX17" s="670"/>
      <c r="DY17" s="670"/>
      <c r="DZ17" s="670"/>
      <c r="EA17" s="670"/>
      <c r="EB17" s="670"/>
      <c r="EC17" s="670"/>
      <c r="ED17" s="670"/>
      <c r="EE17" s="670"/>
      <c r="EF17" s="670"/>
      <c r="EG17" s="670"/>
      <c r="EH17" s="670"/>
      <c r="EI17" s="670"/>
      <c r="EJ17" s="670"/>
      <c r="EK17" s="670"/>
      <c r="EL17" s="670"/>
      <c r="EM17" s="670"/>
      <c r="EN17" s="670"/>
      <c r="EO17" s="670"/>
      <c r="EP17" s="670"/>
      <c r="EQ17" s="670"/>
      <c r="ER17" s="670"/>
      <c r="ES17" s="670"/>
      <c r="ET17" s="670"/>
      <c r="EU17" s="670"/>
      <c r="EV17" s="670"/>
      <c r="EW17" s="670"/>
      <c r="EX17" s="670"/>
      <c r="EY17" s="670"/>
      <c r="EZ17" s="670"/>
      <c r="FA17" s="670"/>
      <c r="FB17" s="670"/>
      <c r="FC17" s="670"/>
      <c r="FD17" s="670"/>
      <c r="FE17" s="670"/>
      <c r="FF17" s="670"/>
      <c r="FG17" s="670"/>
      <c r="FH17" s="670"/>
      <c r="FI17" s="670"/>
      <c r="FJ17" s="670"/>
      <c r="FK17" s="670"/>
      <c r="FL17" s="670"/>
      <c r="FM17" s="670"/>
      <c r="FN17" s="670"/>
      <c r="FO17" s="670"/>
      <c r="FP17" s="670"/>
      <c r="FQ17" s="670"/>
      <c r="FR17" s="670"/>
      <c r="FS17" s="670"/>
      <c r="FT17" s="670"/>
      <c r="FU17" s="670"/>
      <c r="FV17" s="670"/>
      <c r="FW17" s="670"/>
      <c r="FX17" s="670"/>
      <c r="FY17" s="670"/>
      <c r="FZ17" s="670"/>
      <c r="GA17" s="670"/>
      <c r="GB17" s="670"/>
      <c r="GC17" s="670"/>
      <c r="GD17" s="670"/>
      <c r="GE17" s="670"/>
      <c r="GF17" s="670"/>
      <c r="GG17" s="670"/>
      <c r="GH17" s="670"/>
      <c r="GI17" s="670"/>
      <c r="GJ17" s="670"/>
      <c r="GK17" s="670"/>
      <c r="GL17" s="670"/>
      <c r="GM17" s="670"/>
      <c r="GN17" s="670"/>
      <c r="GO17" s="670"/>
      <c r="GP17" s="670"/>
      <c r="GQ17" s="670"/>
      <c r="GR17" s="670"/>
      <c r="GS17" s="670"/>
      <c r="GT17" s="670"/>
      <c r="GU17" s="670"/>
      <c r="GV17" s="670"/>
      <c r="GW17" s="670"/>
      <c r="GX17" s="670"/>
      <c r="GY17" s="670"/>
      <c r="GZ17" s="670"/>
      <c r="HA17" s="670"/>
      <c r="HB17" s="670"/>
      <c r="HC17" s="670"/>
      <c r="HD17" s="670"/>
      <c r="HE17" s="670"/>
      <c r="HF17" s="670"/>
      <c r="HG17" s="670"/>
      <c r="HH17" s="670"/>
      <c r="HI17" s="670"/>
      <c r="HJ17" s="670"/>
      <c r="HK17" s="670"/>
      <c r="HL17" s="670"/>
      <c r="HM17" s="670"/>
      <c r="HN17" s="670"/>
      <c r="HO17" s="670"/>
      <c r="HP17" s="670"/>
      <c r="HQ17" s="670"/>
      <c r="HR17" s="670"/>
      <c r="HS17" s="670"/>
      <c r="HT17" s="670"/>
      <c r="HU17" s="670"/>
      <c r="HV17" s="670"/>
      <c r="HW17" s="670"/>
      <c r="HX17" s="670"/>
      <c r="HY17" s="670"/>
      <c r="HZ17" s="670"/>
      <c r="IA17" s="670"/>
      <c r="IB17" s="670"/>
      <c r="IC17" s="670"/>
      <c r="ID17" s="670"/>
      <c r="IE17" s="670"/>
      <c r="IF17" s="670"/>
      <c r="IG17" s="670"/>
      <c r="IH17" s="670"/>
      <c r="II17" s="670"/>
      <c r="IJ17" s="670"/>
      <c r="IK17" s="670"/>
      <c r="IL17" s="670"/>
      <c r="IM17" s="670"/>
    </row>
    <row r="18" ht="27.75" customHeight="1" spans="1:247">
      <c r="A18" s="630" t="s">
        <v>162</v>
      </c>
      <c r="B18" s="630" t="s">
        <v>494</v>
      </c>
      <c r="C18" s="630" t="s">
        <v>495</v>
      </c>
      <c r="D18" s="630" t="s">
        <v>496</v>
      </c>
      <c r="E18" s="630" t="s">
        <v>479</v>
      </c>
      <c r="F18" s="666">
        <v>18000</v>
      </c>
      <c r="G18" s="630" t="s">
        <v>497</v>
      </c>
      <c r="H18" s="666">
        <v>6000000</v>
      </c>
      <c r="I18" s="666">
        <v>0</v>
      </c>
      <c r="J18" s="666">
        <v>0</v>
      </c>
      <c r="K18" s="666">
        <v>0</v>
      </c>
      <c r="L18" s="666">
        <v>0</v>
      </c>
      <c r="M18" s="666">
        <v>0</v>
      </c>
      <c r="N18" s="666">
        <v>0</v>
      </c>
      <c r="O18" s="610">
        <v>0</v>
      </c>
      <c r="P18" s="610">
        <v>6000000</v>
      </c>
      <c r="Q18" s="610">
        <v>0</v>
      </c>
      <c r="R18" s="610">
        <v>0</v>
      </c>
      <c r="S18" s="610">
        <v>0</v>
      </c>
      <c r="T18" s="670"/>
      <c r="U18" s="670"/>
      <c r="V18" s="670"/>
      <c r="W18" s="670"/>
      <c r="X18" s="670"/>
      <c r="Y18" s="670"/>
      <c r="Z18" s="670"/>
      <c r="AA18" s="670"/>
      <c r="AB18" s="670"/>
      <c r="AC18" s="670"/>
      <c r="AD18" s="670"/>
      <c r="AE18" s="670"/>
      <c r="AF18" s="670"/>
      <c r="AG18" s="670"/>
      <c r="AH18" s="670"/>
      <c r="AI18" s="670"/>
      <c r="AJ18" s="670"/>
      <c r="AK18" s="670"/>
      <c r="AL18" s="670"/>
      <c r="AM18" s="670"/>
      <c r="AN18" s="670"/>
      <c r="AO18" s="670"/>
      <c r="AP18" s="670"/>
      <c r="AQ18" s="670"/>
      <c r="AR18" s="670"/>
      <c r="AS18" s="670"/>
      <c r="AT18" s="670"/>
      <c r="AU18" s="670"/>
      <c r="AV18" s="670"/>
      <c r="AW18" s="670"/>
      <c r="AX18" s="670"/>
      <c r="AY18" s="670"/>
      <c r="AZ18" s="670"/>
      <c r="BA18" s="670"/>
      <c r="BB18" s="670"/>
      <c r="BC18" s="670"/>
      <c r="BD18" s="670"/>
      <c r="BE18" s="670"/>
      <c r="BF18" s="670"/>
      <c r="BG18" s="670"/>
      <c r="BH18" s="670"/>
      <c r="BI18" s="670"/>
      <c r="BJ18" s="670"/>
      <c r="BK18" s="670"/>
      <c r="BL18" s="670"/>
      <c r="BM18" s="670"/>
      <c r="BN18" s="670"/>
      <c r="BO18" s="670"/>
      <c r="BP18" s="670"/>
      <c r="BQ18" s="670"/>
      <c r="BR18" s="670"/>
      <c r="BS18" s="670"/>
      <c r="BT18" s="670"/>
      <c r="BU18" s="670"/>
      <c r="BV18" s="670"/>
      <c r="BW18" s="670"/>
      <c r="BX18" s="670"/>
      <c r="BY18" s="670"/>
      <c r="BZ18" s="670"/>
      <c r="CA18" s="670"/>
      <c r="CB18" s="670"/>
      <c r="CC18" s="670"/>
      <c r="CD18" s="670"/>
      <c r="CE18" s="670"/>
      <c r="CF18" s="670"/>
      <c r="CG18" s="670"/>
      <c r="CH18" s="670"/>
      <c r="CI18" s="670"/>
      <c r="CJ18" s="670"/>
      <c r="CK18" s="670"/>
      <c r="CL18" s="670"/>
      <c r="CM18" s="670"/>
      <c r="CN18" s="670"/>
      <c r="CO18" s="670"/>
      <c r="CP18" s="670"/>
      <c r="CQ18" s="670"/>
      <c r="CR18" s="670"/>
      <c r="CS18" s="670"/>
      <c r="CT18" s="670"/>
      <c r="CU18" s="670"/>
      <c r="CV18" s="670"/>
      <c r="CW18" s="670"/>
      <c r="CX18" s="670"/>
      <c r="CY18" s="670"/>
      <c r="CZ18" s="670"/>
      <c r="DA18" s="670"/>
      <c r="DB18" s="670"/>
      <c r="DC18" s="670"/>
      <c r="DD18" s="670"/>
      <c r="DE18" s="670"/>
      <c r="DF18" s="670"/>
      <c r="DG18" s="670"/>
      <c r="DH18" s="670"/>
      <c r="DI18" s="670"/>
      <c r="DJ18" s="670"/>
      <c r="DK18" s="670"/>
      <c r="DL18" s="670"/>
      <c r="DM18" s="670"/>
      <c r="DN18" s="670"/>
      <c r="DO18" s="670"/>
      <c r="DP18" s="670"/>
      <c r="DQ18" s="670"/>
      <c r="DR18" s="670"/>
      <c r="DS18" s="670"/>
      <c r="DT18" s="670"/>
      <c r="DU18" s="670"/>
      <c r="DV18" s="670"/>
      <c r="DW18" s="670"/>
      <c r="DX18" s="670"/>
      <c r="DY18" s="670"/>
      <c r="DZ18" s="670"/>
      <c r="EA18" s="670"/>
      <c r="EB18" s="670"/>
      <c r="EC18" s="670"/>
      <c r="ED18" s="670"/>
      <c r="EE18" s="670"/>
      <c r="EF18" s="670"/>
      <c r="EG18" s="670"/>
      <c r="EH18" s="670"/>
      <c r="EI18" s="670"/>
      <c r="EJ18" s="670"/>
      <c r="EK18" s="670"/>
      <c r="EL18" s="670"/>
      <c r="EM18" s="670"/>
      <c r="EN18" s="670"/>
      <c r="EO18" s="670"/>
      <c r="EP18" s="670"/>
      <c r="EQ18" s="670"/>
      <c r="ER18" s="670"/>
      <c r="ES18" s="670"/>
      <c r="ET18" s="670"/>
      <c r="EU18" s="670"/>
      <c r="EV18" s="670"/>
      <c r="EW18" s="670"/>
      <c r="EX18" s="670"/>
      <c r="EY18" s="670"/>
      <c r="EZ18" s="670"/>
      <c r="FA18" s="670"/>
      <c r="FB18" s="670"/>
      <c r="FC18" s="670"/>
      <c r="FD18" s="670"/>
      <c r="FE18" s="670"/>
      <c r="FF18" s="670"/>
      <c r="FG18" s="670"/>
      <c r="FH18" s="670"/>
      <c r="FI18" s="670"/>
      <c r="FJ18" s="670"/>
      <c r="FK18" s="670"/>
      <c r="FL18" s="670"/>
      <c r="FM18" s="670"/>
      <c r="FN18" s="670"/>
      <c r="FO18" s="670"/>
      <c r="FP18" s="670"/>
      <c r="FQ18" s="670"/>
      <c r="FR18" s="670"/>
      <c r="FS18" s="670"/>
      <c r="FT18" s="670"/>
      <c r="FU18" s="670"/>
      <c r="FV18" s="670"/>
      <c r="FW18" s="670"/>
      <c r="FX18" s="670"/>
      <c r="FY18" s="670"/>
      <c r="FZ18" s="670"/>
      <c r="GA18" s="670"/>
      <c r="GB18" s="670"/>
      <c r="GC18" s="670"/>
      <c r="GD18" s="670"/>
      <c r="GE18" s="670"/>
      <c r="GF18" s="670"/>
      <c r="GG18" s="670"/>
      <c r="GH18" s="670"/>
      <c r="GI18" s="670"/>
      <c r="GJ18" s="670"/>
      <c r="GK18" s="670"/>
      <c r="GL18" s="670"/>
      <c r="GM18" s="670"/>
      <c r="GN18" s="670"/>
      <c r="GO18" s="670"/>
      <c r="GP18" s="670"/>
      <c r="GQ18" s="670"/>
      <c r="GR18" s="670"/>
      <c r="GS18" s="670"/>
      <c r="GT18" s="670"/>
      <c r="GU18" s="670"/>
      <c r="GV18" s="670"/>
      <c r="GW18" s="670"/>
      <c r="GX18" s="670"/>
      <c r="GY18" s="670"/>
      <c r="GZ18" s="670"/>
      <c r="HA18" s="670"/>
      <c r="HB18" s="670"/>
      <c r="HC18" s="670"/>
      <c r="HD18" s="670"/>
      <c r="HE18" s="670"/>
      <c r="HF18" s="670"/>
      <c r="HG18" s="670"/>
      <c r="HH18" s="670"/>
      <c r="HI18" s="670"/>
      <c r="HJ18" s="670"/>
      <c r="HK18" s="670"/>
      <c r="HL18" s="670"/>
      <c r="HM18" s="670"/>
      <c r="HN18" s="670"/>
      <c r="HO18" s="670"/>
      <c r="HP18" s="670"/>
      <c r="HQ18" s="670"/>
      <c r="HR18" s="670"/>
      <c r="HS18" s="670"/>
      <c r="HT18" s="670"/>
      <c r="HU18" s="670"/>
      <c r="HV18" s="670"/>
      <c r="HW18" s="670"/>
      <c r="HX18" s="670"/>
      <c r="HY18" s="670"/>
      <c r="HZ18" s="670"/>
      <c r="IA18" s="670"/>
      <c r="IB18" s="670"/>
      <c r="IC18" s="670"/>
      <c r="ID18" s="670"/>
      <c r="IE18" s="670"/>
      <c r="IF18" s="670"/>
      <c r="IG18" s="670"/>
      <c r="IH18" s="670"/>
      <c r="II18" s="670"/>
      <c r="IJ18" s="670"/>
      <c r="IK18" s="670"/>
      <c r="IL18" s="670"/>
      <c r="IM18" s="670"/>
    </row>
    <row r="19" ht="27.75" customHeight="1" spans="1:247">
      <c r="A19" s="630" t="s">
        <v>162</v>
      </c>
      <c r="B19" s="630" t="s">
        <v>494</v>
      </c>
      <c r="C19" s="630" t="s">
        <v>498</v>
      </c>
      <c r="D19" s="630" t="s">
        <v>499</v>
      </c>
      <c r="E19" s="630" t="s">
        <v>500</v>
      </c>
      <c r="F19" s="666">
        <v>1200</v>
      </c>
      <c r="G19" s="630" t="s">
        <v>480</v>
      </c>
      <c r="H19" s="666">
        <v>1450000</v>
      </c>
      <c r="I19" s="666">
        <v>0</v>
      </c>
      <c r="J19" s="666">
        <v>0</v>
      </c>
      <c r="K19" s="666">
        <v>0</v>
      </c>
      <c r="L19" s="666">
        <v>0</v>
      </c>
      <c r="M19" s="666">
        <v>0</v>
      </c>
      <c r="N19" s="666">
        <v>0</v>
      </c>
      <c r="O19" s="610">
        <v>0</v>
      </c>
      <c r="P19" s="610">
        <v>1450000</v>
      </c>
      <c r="Q19" s="610">
        <v>0</v>
      </c>
      <c r="R19" s="610">
        <v>0</v>
      </c>
      <c r="S19" s="610">
        <v>0</v>
      </c>
      <c r="T19" s="670"/>
      <c r="U19" s="670"/>
      <c r="V19" s="670"/>
      <c r="W19" s="670"/>
      <c r="X19" s="670"/>
      <c r="Y19" s="670"/>
      <c r="Z19" s="670"/>
      <c r="AA19" s="670"/>
      <c r="AB19" s="670"/>
      <c r="AC19" s="670"/>
      <c r="AD19" s="670"/>
      <c r="AE19" s="670"/>
      <c r="AF19" s="670"/>
      <c r="AG19" s="670"/>
      <c r="AH19" s="670"/>
      <c r="AI19" s="670"/>
      <c r="AJ19" s="670"/>
      <c r="AK19" s="670"/>
      <c r="AL19" s="670"/>
      <c r="AM19" s="670"/>
      <c r="AN19" s="670"/>
      <c r="AO19" s="670"/>
      <c r="AP19" s="670"/>
      <c r="AQ19" s="670"/>
      <c r="AR19" s="670"/>
      <c r="AS19" s="670"/>
      <c r="AT19" s="670"/>
      <c r="AU19" s="670"/>
      <c r="AV19" s="670"/>
      <c r="AW19" s="670"/>
      <c r="AX19" s="670"/>
      <c r="AY19" s="670"/>
      <c r="AZ19" s="670"/>
      <c r="BA19" s="670"/>
      <c r="BB19" s="670"/>
      <c r="BC19" s="670"/>
      <c r="BD19" s="670"/>
      <c r="BE19" s="670"/>
      <c r="BF19" s="670"/>
      <c r="BG19" s="670"/>
      <c r="BH19" s="670"/>
      <c r="BI19" s="670"/>
      <c r="BJ19" s="670"/>
      <c r="BK19" s="670"/>
      <c r="BL19" s="670"/>
      <c r="BM19" s="670"/>
      <c r="BN19" s="670"/>
      <c r="BO19" s="670"/>
      <c r="BP19" s="670"/>
      <c r="BQ19" s="670"/>
      <c r="BR19" s="670"/>
      <c r="BS19" s="670"/>
      <c r="BT19" s="670"/>
      <c r="BU19" s="670"/>
      <c r="BV19" s="670"/>
      <c r="BW19" s="670"/>
      <c r="BX19" s="670"/>
      <c r="BY19" s="670"/>
      <c r="BZ19" s="670"/>
      <c r="CA19" s="670"/>
      <c r="CB19" s="670"/>
      <c r="CC19" s="670"/>
      <c r="CD19" s="670"/>
      <c r="CE19" s="670"/>
      <c r="CF19" s="670"/>
      <c r="CG19" s="670"/>
      <c r="CH19" s="670"/>
      <c r="CI19" s="670"/>
      <c r="CJ19" s="670"/>
      <c r="CK19" s="670"/>
      <c r="CL19" s="670"/>
      <c r="CM19" s="670"/>
      <c r="CN19" s="670"/>
      <c r="CO19" s="670"/>
      <c r="CP19" s="670"/>
      <c r="CQ19" s="670"/>
      <c r="CR19" s="670"/>
      <c r="CS19" s="670"/>
      <c r="CT19" s="670"/>
      <c r="CU19" s="670"/>
      <c r="CV19" s="670"/>
      <c r="CW19" s="670"/>
      <c r="CX19" s="670"/>
      <c r="CY19" s="670"/>
      <c r="CZ19" s="670"/>
      <c r="DA19" s="670"/>
      <c r="DB19" s="670"/>
      <c r="DC19" s="670"/>
      <c r="DD19" s="670"/>
      <c r="DE19" s="670"/>
      <c r="DF19" s="670"/>
      <c r="DG19" s="670"/>
      <c r="DH19" s="670"/>
      <c r="DI19" s="670"/>
      <c r="DJ19" s="670"/>
      <c r="DK19" s="670"/>
      <c r="DL19" s="670"/>
      <c r="DM19" s="670"/>
      <c r="DN19" s="670"/>
      <c r="DO19" s="670"/>
      <c r="DP19" s="670"/>
      <c r="DQ19" s="670"/>
      <c r="DR19" s="670"/>
      <c r="DS19" s="670"/>
      <c r="DT19" s="670"/>
      <c r="DU19" s="670"/>
      <c r="DV19" s="670"/>
      <c r="DW19" s="670"/>
      <c r="DX19" s="670"/>
      <c r="DY19" s="670"/>
      <c r="DZ19" s="670"/>
      <c r="EA19" s="670"/>
      <c r="EB19" s="670"/>
      <c r="EC19" s="670"/>
      <c r="ED19" s="670"/>
      <c r="EE19" s="670"/>
      <c r="EF19" s="670"/>
      <c r="EG19" s="670"/>
      <c r="EH19" s="670"/>
      <c r="EI19" s="670"/>
      <c r="EJ19" s="670"/>
      <c r="EK19" s="670"/>
      <c r="EL19" s="670"/>
      <c r="EM19" s="670"/>
      <c r="EN19" s="670"/>
      <c r="EO19" s="670"/>
      <c r="EP19" s="670"/>
      <c r="EQ19" s="670"/>
      <c r="ER19" s="670"/>
      <c r="ES19" s="670"/>
      <c r="ET19" s="670"/>
      <c r="EU19" s="670"/>
      <c r="EV19" s="670"/>
      <c r="EW19" s="670"/>
      <c r="EX19" s="670"/>
      <c r="EY19" s="670"/>
      <c r="EZ19" s="670"/>
      <c r="FA19" s="670"/>
      <c r="FB19" s="670"/>
      <c r="FC19" s="670"/>
      <c r="FD19" s="670"/>
      <c r="FE19" s="670"/>
      <c r="FF19" s="670"/>
      <c r="FG19" s="670"/>
      <c r="FH19" s="670"/>
      <c r="FI19" s="670"/>
      <c r="FJ19" s="670"/>
      <c r="FK19" s="670"/>
      <c r="FL19" s="670"/>
      <c r="FM19" s="670"/>
      <c r="FN19" s="670"/>
      <c r="FO19" s="670"/>
      <c r="FP19" s="670"/>
      <c r="FQ19" s="670"/>
      <c r="FR19" s="670"/>
      <c r="FS19" s="670"/>
      <c r="FT19" s="670"/>
      <c r="FU19" s="670"/>
      <c r="FV19" s="670"/>
      <c r="FW19" s="670"/>
      <c r="FX19" s="670"/>
      <c r="FY19" s="670"/>
      <c r="FZ19" s="670"/>
      <c r="GA19" s="670"/>
      <c r="GB19" s="670"/>
      <c r="GC19" s="670"/>
      <c r="GD19" s="670"/>
      <c r="GE19" s="670"/>
      <c r="GF19" s="670"/>
      <c r="GG19" s="670"/>
      <c r="GH19" s="670"/>
      <c r="GI19" s="670"/>
      <c r="GJ19" s="670"/>
      <c r="GK19" s="670"/>
      <c r="GL19" s="670"/>
      <c r="GM19" s="670"/>
      <c r="GN19" s="670"/>
      <c r="GO19" s="670"/>
      <c r="GP19" s="670"/>
      <c r="GQ19" s="670"/>
      <c r="GR19" s="670"/>
      <c r="GS19" s="670"/>
      <c r="GT19" s="670"/>
      <c r="GU19" s="670"/>
      <c r="GV19" s="670"/>
      <c r="GW19" s="670"/>
      <c r="GX19" s="670"/>
      <c r="GY19" s="670"/>
      <c r="GZ19" s="670"/>
      <c r="HA19" s="670"/>
      <c r="HB19" s="670"/>
      <c r="HC19" s="670"/>
      <c r="HD19" s="670"/>
      <c r="HE19" s="670"/>
      <c r="HF19" s="670"/>
      <c r="HG19" s="670"/>
      <c r="HH19" s="670"/>
      <c r="HI19" s="670"/>
      <c r="HJ19" s="670"/>
      <c r="HK19" s="670"/>
      <c r="HL19" s="670"/>
      <c r="HM19" s="670"/>
      <c r="HN19" s="670"/>
      <c r="HO19" s="670"/>
      <c r="HP19" s="670"/>
      <c r="HQ19" s="670"/>
      <c r="HR19" s="670"/>
      <c r="HS19" s="670"/>
      <c r="HT19" s="670"/>
      <c r="HU19" s="670"/>
      <c r="HV19" s="670"/>
      <c r="HW19" s="670"/>
      <c r="HX19" s="670"/>
      <c r="HY19" s="670"/>
      <c r="HZ19" s="670"/>
      <c r="IA19" s="670"/>
      <c r="IB19" s="670"/>
      <c r="IC19" s="670"/>
      <c r="ID19" s="670"/>
      <c r="IE19" s="670"/>
      <c r="IF19" s="670"/>
      <c r="IG19" s="670"/>
      <c r="IH19" s="670"/>
      <c r="II19" s="670"/>
      <c r="IJ19" s="670"/>
      <c r="IK19" s="670"/>
      <c r="IL19" s="670"/>
      <c r="IM19" s="670"/>
    </row>
    <row r="20" ht="27.75" customHeight="1" spans="1:19">
      <c r="A20" s="630" t="s">
        <v>162</v>
      </c>
      <c r="B20" s="630" t="s">
        <v>494</v>
      </c>
      <c r="C20" s="630" t="s">
        <v>501</v>
      </c>
      <c r="D20" s="630" t="s">
        <v>501</v>
      </c>
      <c r="E20" s="630" t="s">
        <v>502</v>
      </c>
      <c r="F20" s="666">
        <v>800</v>
      </c>
      <c r="G20" s="630" t="s">
        <v>488</v>
      </c>
      <c r="H20" s="666">
        <v>600000</v>
      </c>
      <c r="I20" s="666">
        <v>0</v>
      </c>
      <c r="J20" s="666">
        <v>0</v>
      </c>
      <c r="K20" s="666">
        <v>0</v>
      </c>
      <c r="L20" s="666">
        <v>0</v>
      </c>
      <c r="M20" s="666">
        <v>0</v>
      </c>
      <c r="N20" s="666">
        <v>0</v>
      </c>
      <c r="O20" s="610">
        <v>0</v>
      </c>
      <c r="P20" s="610">
        <v>600000</v>
      </c>
      <c r="Q20" s="610">
        <v>0</v>
      </c>
      <c r="R20" s="610">
        <v>0</v>
      </c>
      <c r="S20" s="610">
        <v>0</v>
      </c>
    </row>
    <row r="21" ht="27.75" customHeight="1" spans="1:19">
      <c r="A21" s="630" t="s">
        <v>162</v>
      </c>
      <c r="B21" s="630" t="s">
        <v>494</v>
      </c>
      <c r="C21" s="630" t="s">
        <v>503</v>
      </c>
      <c r="D21" s="630" t="s">
        <v>478</v>
      </c>
      <c r="E21" s="630" t="s">
        <v>483</v>
      </c>
      <c r="F21" s="666">
        <v>300</v>
      </c>
      <c r="G21" s="630" t="s">
        <v>480</v>
      </c>
      <c r="H21" s="666">
        <v>600000</v>
      </c>
      <c r="I21" s="666">
        <v>0</v>
      </c>
      <c r="J21" s="666">
        <v>0</v>
      </c>
      <c r="K21" s="666">
        <v>0</v>
      </c>
      <c r="L21" s="666">
        <v>0</v>
      </c>
      <c r="M21" s="666">
        <v>0</v>
      </c>
      <c r="N21" s="666">
        <v>0</v>
      </c>
      <c r="O21" s="610">
        <v>0</v>
      </c>
      <c r="P21" s="610">
        <v>600000</v>
      </c>
      <c r="Q21" s="610">
        <v>0</v>
      </c>
      <c r="R21" s="610">
        <v>0</v>
      </c>
      <c r="S21" s="610">
        <v>0</v>
      </c>
    </row>
    <row r="22" ht="27.75" customHeight="1" spans="1:19">
      <c r="A22" s="630" t="s">
        <v>162</v>
      </c>
      <c r="B22" s="630" t="s">
        <v>494</v>
      </c>
      <c r="C22" s="630" t="s">
        <v>504</v>
      </c>
      <c r="D22" s="630" t="s">
        <v>505</v>
      </c>
      <c r="E22" s="630" t="s">
        <v>506</v>
      </c>
      <c r="F22" s="666">
        <v>200</v>
      </c>
      <c r="G22" s="630" t="s">
        <v>488</v>
      </c>
      <c r="H22" s="666">
        <v>20000000</v>
      </c>
      <c r="I22" s="666">
        <v>0</v>
      </c>
      <c r="J22" s="666">
        <v>0</v>
      </c>
      <c r="K22" s="666">
        <v>0</v>
      </c>
      <c r="L22" s="666">
        <v>0</v>
      </c>
      <c r="M22" s="666">
        <v>0</v>
      </c>
      <c r="N22" s="666">
        <v>0</v>
      </c>
      <c r="O22" s="610">
        <v>0</v>
      </c>
      <c r="P22" s="610">
        <v>20000000</v>
      </c>
      <c r="Q22" s="610">
        <v>0</v>
      </c>
      <c r="R22" s="610">
        <v>0</v>
      </c>
      <c r="S22" s="610">
        <v>0</v>
      </c>
    </row>
    <row r="23" ht="27.75" customHeight="1" spans="1:19">
      <c r="A23" s="630" t="s">
        <v>162</v>
      </c>
      <c r="B23" s="630" t="s">
        <v>494</v>
      </c>
      <c r="C23" s="630" t="s">
        <v>507</v>
      </c>
      <c r="D23" s="630" t="s">
        <v>508</v>
      </c>
      <c r="E23" s="630" t="s">
        <v>509</v>
      </c>
      <c r="F23" s="666">
        <v>40000</v>
      </c>
      <c r="G23" s="630" t="s">
        <v>497</v>
      </c>
      <c r="H23" s="666">
        <v>10000000</v>
      </c>
      <c r="I23" s="666">
        <v>0</v>
      </c>
      <c r="J23" s="666">
        <v>0</v>
      </c>
      <c r="K23" s="666">
        <v>0</v>
      </c>
      <c r="L23" s="666">
        <v>0</v>
      </c>
      <c r="M23" s="666">
        <v>0</v>
      </c>
      <c r="N23" s="666">
        <v>0</v>
      </c>
      <c r="O23" s="610">
        <v>0</v>
      </c>
      <c r="P23" s="610">
        <v>10000000</v>
      </c>
      <c r="Q23" s="610">
        <v>0</v>
      </c>
      <c r="R23" s="610">
        <v>0</v>
      </c>
      <c r="S23" s="610">
        <v>0</v>
      </c>
    </row>
    <row r="24" ht="27.75" customHeight="1" spans="1:19">
      <c r="A24" s="630" t="s">
        <v>162</v>
      </c>
      <c r="B24" s="630" t="s">
        <v>494</v>
      </c>
      <c r="C24" s="630" t="s">
        <v>510</v>
      </c>
      <c r="D24" s="630" t="s">
        <v>508</v>
      </c>
      <c r="E24" s="630" t="s">
        <v>490</v>
      </c>
      <c r="F24" s="666">
        <v>6000</v>
      </c>
      <c r="G24" s="630" t="s">
        <v>497</v>
      </c>
      <c r="H24" s="666">
        <v>5000000</v>
      </c>
      <c r="I24" s="666">
        <v>0</v>
      </c>
      <c r="J24" s="666">
        <v>0</v>
      </c>
      <c r="K24" s="666">
        <v>0</v>
      </c>
      <c r="L24" s="666">
        <v>0</v>
      </c>
      <c r="M24" s="666">
        <v>0</v>
      </c>
      <c r="N24" s="666">
        <v>0</v>
      </c>
      <c r="O24" s="610">
        <v>0</v>
      </c>
      <c r="P24" s="610">
        <v>5000000</v>
      </c>
      <c r="Q24" s="610">
        <v>0</v>
      </c>
      <c r="R24" s="610">
        <v>0</v>
      </c>
      <c r="S24" s="610">
        <v>0</v>
      </c>
    </row>
    <row r="25" ht="27.75" customHeight="1" spans="1:19">
      <c r="A25" s="630" t="s">
        <v>125</v>
      </c>
      <c r="B25" s="630" t="s">
        <v>126</v>
      </c>
      <c r="C25" s="630"/>
      <c r="D25" s="630"/>
      <c r="E25" s="630"/>
      <c r="F25" s="666">
        <v>263200</v>
      </c>
      <c r="G25" s="630"/>
      <c r="H25" s="666">
        <v>182800000</v>
      </c>
      <c r="I25" s="666">
        <v>0</v>
      </c>
      <c r="J25" s="666">
        <v>0</v>
      </c>
      <c r="K25" s="666">
        <v>0</v>
      </c>
      <c r="L25" s="666">
        <v>0</v>
      </c>
      <c r="M25" s="666">
        <v>0</v>
      </c>
      <c r="N25" s="666">
        <v>0</v>
      </c>
      <c r="O25" s="610">
        <v>0</v>
      </c>
      <c r="P25" s="610">
        <v>182800000</v>
      </c>
      <c r="Q25" s="610">
        <v>0</v>
      </c>
      <c r="R25" s="610">
        <v>0</v>
      </c>
      <c r="S25" s="610">
        <v>0</v>
      </c>
    </row>
    <row r="26" ht="27.75" customHeight="1" spans="1:19">
      <c r="A26" s="630" t="s">
        <v>165</v>
      </c>
      <c r="B26" s="630" t="s">
        <v>511</v>
      </c>
      <c r="C26" s="630" t="s">
        <v>503</v>
      </c>
      <c r="D26" s="630" t="s">
        <v>478</v>
      </c>
      <c r="E26" s="630" t="s">
        <v>502</v>
      </c>
      <c r="F26" s="666">
        <v>5000</v>
      </c>
      <c r="G26" s="630" t="s">
        <v>480</v>
      </c>
      <c r="H26" s="666">
        <v>9000000</v>
      </c>
      <c r="I26" s="666">
        <v>0</v>
      </c>
      <c r="J26" s="666">
        <v>0</v>
      </c>
      <c r="K26" s="666">
        <v>0</v>
      </c>
      <c r="L26" s="666">
        <v>0</v>
      </c>
      <c r="M26" s="666">
        <v>0</v>
      </c>
      <c r="N26" s="666">
        <v>0</v>
      </c>
      <c r="O26" s="610">
        <v>0</v>
      </c>
      <c r="P26" s="610">
        <v>9000000</v>
      </c>
      <c r="Q26" s="610">
        <v>0</v>
      </c>
      <c r="R26" s="610">
        <v>0</v>
      </c>
      <c r="S26" s="610">
        <v>0</v>
      </c>
    </row>
    <row r="27" ht="27.75" customHeight="1" spans="1:19">
      <c r="A27" s="630" t="s">
        <v>165</v>
      </c>
      <c r="B27" s="630" t="s">
        <v>511</v>
      </c>
      <c r="C27" s="630" t="s">
        <v>501</v>
      </c>
      <c r="D27" s="630" t="s">
        <v>501</v>
      </c>
      <c r="E27" s="630" t="s">
        <v>512</v>
      </c>
      <c r="F27" s="666">
        <v>2500</v>
      </c>
      <c r="G27" s="630" t="s">
        <v>488</v>
      </c>
      <c r="H27" s="666">
        <v>3000000</v>
      </c>
      <c r="I27" s="666">
        <v>0</v>
      </c>
      <c r="J27" s="666">
        <v>0</v>
      </c>
      <c r="K27" s="666">
        <v>0</v>
      </c>
      <c r="L27" s="666">
        <v>0</v>
      </c>
      <c r="M27" s="666">
        <v>0</v>
      </c>
      <c r="N27" s="666">
        <v>0</v>
      </c>
      <c r="O27" s="610">
        <v>0</v>
      </c>
      <c r="P27" s="610">
        <v>3000000</v>
      </c>
      <c r="Q27" s="610">
        <v>0</v>
      </c>
      <c r="R27" s="610">
        <v>0</v>
      </c>
      <c r="S27" s="610">
        <v>0</v>
      </c>
    </row>
    <row r="28" ht="27.75" customHeight="1" spans="1:19">
      <c r="A28" s="630" t="s">
        <v>165</v>
      </c>
      <c r="B28" s="630" t="s">
        <v>511</v>
      </c>
      <c r="C28" s="630" t="s">
        <v>504</v>
      </c>
      <c r="D28" s="630" t="s">
        <v>505</v>
      </c>
      <c r="E28" s="630" t="s">
        <v>509</v>
      </c>
      <c r="F28" s="666">
        <v>200</v>
      </c>
      <c r="G28" s="630" t="s">
        <v>488</v>
      </c>
      <c r="H28" s="666">
        <v>30000000</v>
      </c>
      <c r="I28" s="666">
        <v>0</v>
      </c>
      <c r="J28" s="666">
        <v>0</v>
      </c>
      <c r="K28" s="666">
        <v>0</v>
      </c>
      <c r="L28" s="666">
        <v>0</v>
      </c>
      <c r="M28" s="666">
        <v>0</v>
      </c>
      <c r="N28" s="666">
        <v>0</v>
      </c>
      <c r="O28" s="610">
        <v>0</v>
      </c>
      <c r="P28" s="610">
        <v>30000000</v>
      </c>
      <c r="Q28" s="610">
        <v>0</v>
      </c>
      <c r="R28" s="610">
        <v>0</v>
      </c>
      <c r="S28" s="610">
        <v>0</v>
      </c>
    </row>
    <row r="29" ht="27.75" customHeight="1" spans="1:19">
      <c r="A29" s="630" t="s">
        <v>165</v>
      </c>
      <c r="B29" s="630" t="s">
        <v>511</v>
      </c>
      <c r="C29" s="630" t="s">
        <v>510</v>
      </c>
      <c r="D29" s="630" t="s">
        <v>508</v>
      </c>
      <c r="E29" s="630" t="s">
        <v>506</v>
      </c>
      <c r="F29" s="666">
        <v>105000</v>
      </c>
      <c r="G29" s="630" t="s">
        <v>497</v>
      </c>
      <c r="H29" s="666">
        <v>60000000</v>
      </c>
      <c r="I29" s="666">
        <v>0</v>
      </c>
      <c r="J29" s="666">
        <v>0</v>
      </c>
      <c r="K29" s="666">
        <v>0</v>
      </c>
      <c r="L29" s="666">
        <v>0</v>
      </c>
      <c r="M29" s="666">
        <v>0</v>
      </c>
      <c r="N29" s="666">
        <v>0</v>
      </c>
      <c r="O29" s="610">
        <v>0</v>
      </c>
      <c r="P29" s="610">
        <v>60000000</v>
      </c>
      <c r="Q29" s="610">
        <v>0</v>
      </c>
      <c r="R29" s="610">
        <v>0</v>
      </c>
      <c r="S29" s="610">
        <v>0</v>
      </c>
    </row>
    <row r="30" ht="27.75" customHeight="1" spans="1:19">
      <c r="A30" s="630" t="s">
        <v>165</v>
      </c>
      <c r="B30" s="630" t="s">
        <v>511</v>
      </c>
      <c r="C30" s="630" t="s">
        <v>507</v>
      </c>
      <c r="D30" s="630" t="s">
        <v>508</v>
      </c>
      <c r="E30" s="630" t="s">
        <v>487</v>
      </c>
      <c r="F30" s="666">
        <v>150000</v>
      </c>
      <c r="G30" s="630" t="s">
        <v>497</v>
      </c>
      <c r="H30" s="666">
        <v>80000000</v>
      </c>
      <c r="I30" s="666">
        <v>0</v>
      </c>
      <c r="J30" s="666">
        <v>0</v>
      </c>
      <c r="K30" s="666">
        <v>0</v>
      </c>
      <c r="L30" s="666">
        <v>0</v>
      </c>
      <c r="M30" s="666">
        <v>0</v>
      </c>
      <c r="N30" s="666">
        <v>0</v>
      </c>
      <c r="O30" s="610">
        <v>0</v>
      </c>
      <c r="P30" s="610">
        <v>80000000</v>
      </c>
      <c r="Q30" s="610">
        <v>0</v>
      </c>
      <c r="R30" s="610">
        <v>0</v>
      </c>
      <c r="S30" s="610">
        <v>0</v>
      </c>
    </row>
    <row r="31" ht="27.75" customHeight="1" spans="1:19">
      <c r="A31" s="630" t="s">
        <v>165</v>
      </c>
      <c r="B31" s="630" t="s">
        <v>511</v>
      </c>
      <c r="C31" s="630" t="s">
        <v>498</v>
      </c>
      <c r="D31" s="630" t="s">
        <v>499</v>
      </c>
      <c r="E31" s="630" t="s">
        <v>483</v>
      </c>
      <c r="F31" s="666">
        <v>500</v>
      </c>
      <c r="G31" s="630" t="s">
        <v>480</v>
      </c>
      <c r="H31" s="666">
        <v>800000</v>
      </c>
      <c r="I31" s="666">
        <v>0</v>
      </c>
      <c r="J31" s="666">
        <v>0</v>
      </c>
      <c r="K31" s="666">
        <v>0</v>
      </c>
      <c r="L31" s="666">
        <v>0</v>
      </c>
      <c r="M31" s="666">
        <v>0</v>
      </c>
      <c r="N31" s="666">
        <v>0</v>
      </c>
      <c r="O31" s="610">
        <v>0</v>
      </c>
      <c r="P31" s="610">
        <v>800000</v>
      </c>
      <c r="Q31" s="610">
        <v>0</v>
      </c>
      <c r="R31" s="610">
        <v>0</v>
      </c>
      <c r="S31" s="610">
        <v>0</v>
      </c>
    </row>
    <row r="32" ht="27.75" customHeight="1" spans="1:19">
      <c r="A32" s="630" t="s">
        <v>128</v>
      </c>
      <c r="B32" s="630" t="s">
        <v>129</v>
      </c>
      <c r="C32" s="630"/>
      <c r="D32" s="630"/>
      <c r="E32" s="630"/>
      <c r="F32" s="666">
        <v>61200</v>
      </c>
      <c r="G32" s="630"/>
      <c r="H32" s="666">
        <v>36750000</v>
      </c>
      <c r="I32" s="666">
        <v>0</v>
      </c>
      <c r="J32" s="666">
        <v>0</v>
      </c>
      <c r="K32" s="666">
        <v>0</v>
      </c>
      <c r="L32" s="666">
        <v>0</v>
      </c>
      <c r="M32" s="666">
        <v>0</v>
      </c>
      <c r="N32" s="666">
        <v>0</v>
      </c>
      <c r="O32" s="610">
        <v>0</v>
      </c>
      <c r="P32" s="610">
        <v>36750000</v>
      </c>
      <c r="Q32" s="610">
        <v>0</v>
      </c>
      <c r="R32" s="610">
        <v>0</v>
      </c>
      <c r="S32" s="610">
        <v>0</v>
      </c>
    </row>
    <row r="33" ht="27.75" customHeight="1" spans="1:19">
      <c r="A33" s="630" t="s">
        <v>167</v>
      </c>
      <c r="B33" s="630" t="s">
        <v>513</v>
      </c>
      <c r="C33" s="630" t="s">
        <v>498</v>
      </c>
      <c r="D33" s="630" t="s">
        <v>499</v>
      </c>
      <c r="E33" s="630" t="s">
        <v>509</v>
      </c>
      <c r="F33" s="666">
        <v>400</v>
      </c>
      <c r="G33" s="630" t="s">
        <v>480</v>
      </c>
      <c r="H33" s="666">
        <v>450000</v>
      </c>
      <c r="I33" s="666">
        <v>0</v>
      </c>
      <c r="J33" s="666">
        <v>0</v>
      </c>
      <c r="K33" s="666">
        <v>0</v>
      </c>
      <c r="L33" s="666">
        <v>0</v>
      </c>
      <c r="M33" s="666">
        <v>0</v>
      </c>
      <c r="N33" s="666">
        <v>0</v>
      </c>
      <c r="O33" s="610">
        <v>0</v>
      </c>
      <c r="P33" s="610">
        <v>450000</v>
      </c>
      <c r="Q33" s="610">
        <v>0</v>
      </c>
      <c r="R33" s="610">
        <v>0</v>
      </c>
      <c r="S33" s="610">
        <v>0</v>
      </c>
    </row>
    <row r="34" ht="27.75" customHeight="1" spans="1:19">
      <c r="A34" s="630" t="s">
        <v>167</v>
      </c>
      <c r="B34" s="630" t="s">
        <v>513</v>
      </c>
      <c r="C34" s="630" t="s">
        <v>510</v>
      </c>
      <c r="D34" s="630" t="s">
        <v>508</v>
      </c>
      <c r="E34" s="630" t="s">
        <v>479</v>
      </c>
      <c r="F34" s="666">
        <v>15000</v>
      </c>
      <c r="G34" s="630" t="s">
        <v>497</v>
      </c>
      <c r="H34" s="666">
        <v>9000000</v>
      </c>
      <c r="I34" s="666">
        <v>0</v>
      </c>
      <c r="J34" s="666">
        <v>0</v>
      </c>
      <c r="K34" s="666">
        <v>0</v>
      </c>
      <c r="L34" s="666">
        <v>0</v>
      </c>
      <c r="M34" s="666">
        <v>0</v>
      </c>
      <c r="N34" s="666">
        <v>0</v>
      </c>
      <c r="O34" s="610">
        <v>0</v>
      </c>
      <c r="P34" s="610">
        <v>9000000</v>
      </c>
      <c r="Q34" s="610">
        <v>0</v>
      </c>
      <c r="R34" s="610">
        <v>0</v>
      </c>
      <c r="S34" s="610">
        <v>0</v>
      </c>
    </row>
    <row r="35" ht="27.75" customHeight="1" spans="1:19">
      <c r="A35" s="630" t="s">
        <v>167</v>
      </c>
      <c r="B35" s="630" t="s">
        <v>513</v>
      </c>
      <c r="C35" s="630" t="s">
        <v>507</v>
      </c>
      <c r="D35" s="630" t="s">
        <v>508</v>
      </c>
      <c r="E35" s="630" t="s">
        <v>502</v>
      </c>
      <c r="F35" s="666">
        <v>40000</v>
      </c>
      <c r="G35" s="630" t="s">
        <v>497</v>
      </c>
      <c r="H35" s="666">
        <v>10000000</v>
      </c>
      <c r="I35" s="666">
        <v>0</v>
      </c>
      <c r="J35" s="666">
        <v>0</v>
      </c>
      <c r="K35" s="666">
        <v>0</v>
      </c>
      <c r="L35" s="666">
        <v>0</v>
      </c>
      <c r="M35" s="666">
        <v>0</v>
      </c>
      <c r="N35" s="666">
        <v>0</v>
      </c>
      <c r="O35" s="610">
        <v>0</v>
      </c>
      <c r="P35" s="610">
        <v>10000000</v>
      </c>
      <c r="Q35" s="610">
        <v>0</v>
      </c>
      <c r="R35" s="610">
        <v>0</v>
      </c>
      <c r="S35" s="610">
        <v>0</v>
      </c>
    </row>
    <row r="36" ht="27.75" customHeight="1" spans="1:19">
      <c r="A36" s="630" t="s">
        <v>167</v>
      </c>
      <c r="B36" s="630" t="s">
        <v>513</v>
      </c>
      <c r="C36" s="630" t="s">
        <v>501</v>
      </c>
      <c r="D36" s="630" t="s">
        <v>501</v>
      </c>
      <c r="E36" s="630" t="s">
        <v>506</v>
      </c>
      <c r="F36" s="666">
        <v>5000</v>
      </c>
      <c r="G36" s="630" t="s">
        <v>488</v>
      </c>
      <c r="H36" s="666">
        <v>5100000</v>
      </c>
      <c r="I36" s="666">
        <v>0</v>
      </c>
      <c r="J36" s="666">
        <v>0</v>
      </c>
      <c r="K36" s="666">
        <v>0</v>
      </c>
      <c r="L36" s="666">
        <v>0</v>
      </c>
      <c r="M36" s="666">
        <v>0</v>
      </c>
      <c r="N36" s="666">
        <v>0</v>
      </c>
      <c r="O36" s="610">
        <v>0</v>
      </c>
      <c r="P36" s="610">
        <v>5100000</v>
      </c>
      <c r="Q36" s="610">
        <v>0</v>
      </c>
      <c r="R36" s="610">
        <v>0</v>
      </c>
      <c r="S36" s="610">
        <v>0</v>
      </c>
    </row>
    <row r="37" ht="27.75" customHeight="1" spans="1:19">
      <c r="A37" s="630" t="s">
        <v>167</v>
      </c>
      <c r="B37" s="630" t="s">
        <v>513</v>
      </c>
      <c r="C37" s="630" t="s">
        <v>504</v>
      </c>
      <c r="D37" s="630" t="s">
        <v>505</v>
      </c>
      <c r="E37" s="630" t="s">
        <v>487</v>
      </c>
      <c r="F37" s="666">
        <v>200</v>
      </c>
      <c r="G37" s="630" t="s">
        <v>488</v>
      </c>
      <c r="H37" s="666">
        <v>11000000</v>
      </c>
      <c r="I37" s="666">
        <v>0</v>
      </c>
      <c r="J37" s="666">
        <v>0</v>
      </c>
      <c r="K37" s="666">
        <v>0</v>
      </c>
      <c r="L37" s="666">
        <v>0</v>
      </c>
      <c r="M37" s="666">
        <v>0</v>
      </c>
      <c r="N37" s="666">
        <v>0</v>
      </c>
      <c r="O37" s="610">
        <v>0</v>
      </c>
      <c r="P37" s="610">
        <v>11000000</v>
      </c>
      <c r="Q37" s="610">
        <v>0</v>
      </c>
      <c r="R37" s="610">
        <v>0</v>
      </c>
      <c r="S37" s="610">
        <v>0</v>
      </c>
    </row>
    <row r="38" ht="27.75" customHeight="1" spans="1:19">
      <c r="A38" s="630" t="s">
        <v>167</v>
      </c>
      <c r="B38" s="630" t="s">
        <v>513</v>
      </c>
      <c r="C38" s="630" t="s">
        <v>503</v>
      </c>
      <c r="D38" s="630" t="s">
        <v>478</v>
      </c>
      <c r="E38" s="630" t="s">
        <v>490</v>
      </c>
      <c r="F38" s="666">
        <v>600</v>
      </c>
      <c r="G38" s="630" t="s">
        <v>480</v>
      </c>
      <c r="H38" s="666">
        <v>1200000</v>
      </c>
      <c r="I38" s="666">
        <v>0</v>
      </c>
      <c r="J38" s="666">
        <v>0</v>
      </c>
      <c r="K38" s="666">
        <v>0</v>
      </c>
      <c r="L38" s="666">
        <v>0</v>
      </c>
      <c r="M38" s="666">
        <v>0</v>
      </c>
      <c r="N38" s="666">
        <v>0</v>
      </c>
      <c r="O38" s="610">
        <v>0</v>
      </c>
      <c r="P38" s="610">
        <v>1200000</v>
      </c>
      <c r="Q38" s="610">
        <v>0</v>
      </c>
      <c r="R38" s="610">
        <v>0</v>
      </c>
      <c r="S38" s="610">
        <v>0</v>
      </c>
    </row>
    <row r="39" ht="27.75" customHeight="1" spans="1:19">
      <c r="A39" s="630" t="s">
        <v>131</v>
      </c>
      <c r="B39" s="630" t="s">
        <v>132</v>
      </c>
      <c r="C39" s="630"/>
      <c r="D39" s="630"/>
      <c r="E39" s="630"/>
      <c r="F39" s="666">
        <v>0</v>
      </c>
      <c r="G39" s="630"/>
      <c r="H39" s="666">
        <v>1045000</v>
      </c>
      <c r="I39" s="666">
        <v>1045000</v>
      </c>
      <c r="J39" s="666">
        <v>1045000</v>
      </c>
      <c r="K39" s="666">
        <v>0</v>
      </c>
      <c r="L39" s="666">
        <v>0</v>
      </c>
      <c r="M39" s="666">
        <v>0</v>
      </c>
      <c r="N39" s="666">
        <v>0</v>
      </c>
      <c r="O39" s="610">
        <v>0</v>
      </c>
      <c r="P39" s="610">
        <v>0</v>
      </c>
      <c r="Q39" s="610">
        <v>0</v>
      </c>
      <c r="R39" s="610">
        <v>0</v>
      </c>
      <c r="S39" s="610">
        <v>0</v>
      </c>
    </row>
    <row r="40" ht="27.75" customHeight="1" spans="1:19">
      <c r="A40" s="630" t="s">
        <v>169</v>
      </c>
      <c r="B40" s="630" t="s">
        <v>514</v>
      </c>
      <c r="C40" s="630" t="s">
        <v>485</v>
      </c>
      <c r="D40" s="630" t="s">
        <v>515</v>
      </c>
      <c r="E40" s="630" t="s">
        <v>516</v>
      </c>
      <c r="F40" s="666">
        <v>0</v>
      </c>
      <c r="G40" s="630"/>
      <c r="H40" s="666">
        <v>10000</v>
      </c>
      <c r="I40" s="666">
        <v>10000</v>
      </c>
      <c r="J40" s="666">
        <v>10000</v>
      </c>
      <c r="K40" s="666">
        <v>0</v>
      </c>
      <c r="L40" s="666">
        <v>0</v>
      </c>
      <c r="M40" s="666">
        <v>0</v>
      </c>
      <c r="N40" s="666">
        <v>0</v>
      </c>
      <c r="O40" s="610">
        <v>0</v>
      </c>
      <c r="P40" s="610">
        <v>0</v>
      </c>
      <c r="Q40" s="610">
        <v>0</v>
      </c>
      <c r="R40" s="610">
        <v>0</v>
      </c>
      <c r="S40" s="610">
        <v>0</v>
      </c>
    </row>
    <row r="41" ht="27.75" customHeight="1" spans="1:19">
      <c r="A41" s="630" t="s">
        <v>169</v>
      </c>
      <c r="B41" s="630" t="s">
        <v>514</v>
      </c>
      <c r="C41" s="630" t="s">
        <v>485</v>
      </c>
      <c r="D41" s="630" t="s">
        <v>517</v>
      </c>
      <c r="E41" s="630" t="s">
        <v>516</v>
      </c>
      <c r="F41" s="666">
        <v>0</v>
      </c>
      <c r="G41" s="630"/>
      <c r="H41" s="666">
        <v>10000</v>
      </c>
      <c r="I41" s="666">
        <v>10000</v>
      </c>
      <c r="J41" s="666">
        <v>10000</v>
      </c>
      <c r="K41" s="666">
        <v>0</v>
      </c>
      <c r="L41" s="666">
        <v>0</v>
      </c>
      <c r="M41" s="666">
        <v>0</v>
      </c>
      <c r="N41" s="666">
        <v>0</v>
      </c>
      <c r="O41" s="610">
        <v>0</v>
      </c>
      <c r="P41" s="610">
        <v>0</v>
      </c>
      <c r="Q41" s="610">
        <v>0</v>
      </c>
      <c r="R41" s="610">
        <v>0</v>
      </c>
      <c r="S41" s="610">
        <v>0</v>
      </c>
    </row>
    <row r="42" ht="27.75" customHeight="1" spans="1:19">
      <c r="A42" s="630" t="s">
        <v>169</v>
      </c>
      <c r="B42" s="630" t="s">
        <v>514</v>
      </c>
      <c r="C42" s="630" t="s">
        <v>518</v>
      </c>
      <c r="D42" s="630" t="s">
        <v>519</v>
      </c>
      <c r="E42" s="630" t="s">
        <v>516</v>
      </c>
      <c r="F42" s="666">
        <v>0</v>
      </c>
      <c r="G42" s="630"/>
      <c r="H42" s="666">
        <v>1000000</v>
      </c>
      <c r="I42" s="666">
        <v>1000000</v>
      </c>
      <c r="J42" s="666">
        <v>1000000</v>
      </c>
      <c r="K42" s="666">
        <v>0</v>
      </c>
      <c r="L42" s="666">
        <v>0</v>
      </c>
      <c r="M42" s="666">
        <v>0</v>
      </c>
      <c r="N42" s="666">
        <v>0</v>
      </c>
      <c r="O42" s="610">
        <v>0</v>
      </c>
      <c r="P42" s="610">
        <v>0</v>
      </c>
      <c r="Q42" s="610">
        <v>0</v>
      </c>
      <c r="R42" s="610">
        <v>0</v>
      </c>
      <c r="S42" s="610">
        <v>0</v>
      </c>
    </row>
    <row r="43" ht="27.75" customHeight="1" spans="1:19">
      <c r="A43" s="630" t="s">
        <v>169</v>
      </c>
      <c r="B43" s="630" t="s">
        <v>514</v>
      </c>
      <c r="C43" s="630" t="s">
        <v>485</v>
      </c>
      <c r="D43" s="630" t="s">
        <v>520</v>
      </c>
      <c r="E43" s="630" t="s">
        <v>516</v>
      </c>
      <c r="F43" s="666">
        <v>0</v>
      </c>
      <c r="G43" s="630"/>
      <c r="H43" s="666">
        <v>5000</v>
      </c>
      <c r="I43" s="666">
        <v>5000</v>
      </c>
      <c r="J43" s="666">
        <v>5000</v>
      </c>
      <c r="K43" s="666">
        <v>0</v>
      </c>
      <c r="L43" s="666">
        <v>0</v>
      </c>
      <c r="M43" s="666">
        <v>0</v>
      </c>
      <c r="N43" s="666">
        <v>0</v>
      </c>
      <c r="O43" s="610">
        <v>0</v>
      </c>
      <c r="P43" s="610">
        <v>0</v>
      </c>
      <c r="Q43" s="610">
        <v>0</v>
      </c>
      <c r="R43" s="610">
        <v>0</v>
      </c>
      <c r="S43" s="610">
        <v>0</v>
      </c>
    </row>
    <row r="44" ht="27.75" customHeight="1" spans="1:19">
      <c r="A44" s="630" t="s">
        <v>169</v>
      </c>
      <c r="B44" s="630" t="s">
        <v>514</v>
      </c>
      <c r="C44" s="630" t="s">
        <v>485</v>
      </c>
      <c r="D44" s="630" t="s">
        <v>521</v>
      </c>
      <c r="E44" s="630" t="s">
        <v>516</v>
      </c>
      <c r="F44" s="666">
        <v>0</v>
      </c>
      <c r="G44" s="630"/>
      <c r="H44" s="666">
        <v>10000</v>
      </c>
      <c r="I44" s="666">
        <v>10000</v>
      </c>
      <c r="J44" s="666">
        <v>10000</v>
      </c>
      <c r="K44" s="666">
        <v>0</v>
      </c>
      <c r="L44" s="666">
        <v>0</v>
      </c>
      <c r="M44" s="666">
        <v>0</v>
      </c>
      <c r="N44" s="666">
        <v>0</v>
      </c>
      <c r="O44" s="610">
        <v>0</v>
      </c>
      <c r="P44" s="610">
        <v>0</v>
      </c>
      <c r="Q44" s="610">
        <v>0</v>
      </c>
      <c r="R44" s="610">
        <v>0</v>
      </c>
      <c r="S44" s="610">
        <v>0</v>
      </c>
    </row>
    <row r="45" ht="27.75" customHeight="1" spans="1:19">
      <c r="A45" s="630" t="s">
        <v>169</v>
      </c>
      <c r="B45" s="630" t="s">
        <v>514</v>
      </c>
      <c r="C45" s="630" t="s">
        <v>485</v>
      </c>
      <c r="D45" s="630" t="s">
        <v>482</v>
      </c>
      <c r="E45" s="630" t="s">
        <v>516</v>
      </c>
      <c r="F45" s="666">
        <v>0</v>
      </c>
      <c r="G45" s="630"/>
      <c r="H45" s="666">
        <v>10000</v>
      </c>
      <c r="I45" s="666">
        <v>10000</v>
      </c>
      <c r="J45" s="666">
        <v>10000</v>
      </c>
      <c r="K45" s="666">
        <v>0</v>
      </c>
      <c r="L45" s="666">
        <v>0</v>
      </c>
      <c r="M45" s="666">
        <v>0</v>
      </c>
      <c r="N45" s="666">
        <v>0</v>
      </c>
      <c r="O45" s="610">
        <v>0</v>
      </c>
      <c r="P45" s="610">
        <v>0</v>
      </c>
      <c r="Q45" s="610">
        <v>0</v>
      </c>
      <c r="R45" s="610">
        <v>0</v>
      </c>
      <c r="S45" s="610">
        <v>0</v>
      </c>
    </row>
    <row r="46" ht="27.75" customHeight="1" spans="1:19">
      <c r="A46" s="630" t="s">
        <v>134</v>
      </c>
      <c r="B46" s="630" t="s">
        <v>135</v>
      </c>
      <c r="C46" s="630"/>
      <c r="D46" s="630"/>
      <c r="E46" s="630"/>
      <c r="F46" s="666">
        <v>71050</v>
      </c>
      <c r="G46" s="630"/>
      <c r="H46" s="666">
        <v>39100000</v>
      </c>
      <c r="I46" s="666">
        <v>0</v>
      </c>
      <c r="J46" s="666">
        <v>0</v>
      </c>
      <c r="K46" s="666">
        <v>0</v>
      </c>
      <c r="L46" s="666">
        <v>0</v>
      </c>
      <c r="M46" s="666">
        <v>0</v>
      </c>
      <c r="N46" s="666">
        <v>0</v>
      </c>
      <c r="O46" s="610">
        <v>0</v>
      </c>
      <c r="P46" s="610">
        <v>39100000</v>
      </c>
      <c r="Q46" s="610">
        <v>0</v>
      </c>
      <c r="R46" s="610">
        <v>0</v>
      </c>
      <c r="S46" s="610">
        <v>0</v>
      </c>
    </row>
    <row r="47" ht="27.75" customHeight="1" spans="1:19">
      <c r="A47" s="630" t="s">
        <v>171</v>
      </c>
      <c r="B47" s="630" t="s">
        <v>522</v>
      </c>
      <c r="C47" s="630" t="s">
        <v>504</v>
      </c>
      <c r="D47" s="630" t="s">
        <v>505</v>
      </c>
      <c r="E47" s="630" t="s">
        <v>479</v>
      </c>
      <c r="F47" s="666">
        <v>50</v>
      </c>
      <c r="G47" s="630" t="s">
        <v>488</v>
      </c>
      <c r="H47" s="610">
        <v>5000000</v>
      </c>
      <c r="I47" s="666">
        <v>0</v>
      </c>
      <c r="J47" s="666">
        <v>0</v>
      </c>
      <c r="K47" s="666">
        <v>0</v>
      </c>
      <c r="L47" s="666">
        <v>0</v>
      </c>
      <c r="M47" s="666">
        <v>0</v>
      </c>
      <c r="N47" s="666">
        <v>0</v>
      </c>
      <c r="O47" s="610">
        <v>0</v>
      </c>
      <c r="P47" s="610">
        <v>5000000</v>
      </c>
      <c r="Q47" s="610">
        <v>0</v>
      </c>
      <c r="R47" s="610">
        <v>0</v>
      </c>
      <c r="S47" s="610">
        <v>0</v>
      </c>
    </row>
    <row r="48" ht="27.75" customHeight="1" spans="1:19">
      <c r="A48" s="630" t="s">
        <v>171</v>
      </c>
      <c r="B48" s="630" t="s">
        <v>522</v>
      </c>
      <c r="C48" s="630" t="s">
        <v>495</v>
      </c>
      <c r="D48" s="630" t="s">
        <v>496</v>
      </c>
      <c r="E48" s="630" t="s">
        <v>509</v>
      </c>
      <c r="F48" s="666">
        <v>3000</v>
      </c>
      <c r="G48" s="630" t="s">
        <v>497</v>
      </c>
      <c r="H48" s="666">
        <v>900000</v>
      </c>
      <c r="I48" s="666">
        <v>0</v>
      </c>
      <c r="J48" s="666">
        <v>0</v>
      </c>
      <c r="K48" s="666">
        <v>0</v>
      </c>
      <c r="L48" s="666">
        <v>0</v>
      </c>
      <c r="M48" s="666">
        <v>0</v>
      </c>
      <c r="N48" s="666">
        <v>0</v>
      </c>
      <c r="O48" s="610">
        <v>0</v>
      </c>
      <c r="P48" s="610">
        <v>900000</v>
      </c>
      <c r="Q48" s="610">
        <v>0</v>
      </c>
      <c r="R48" s="610">
        <v>0</v>
      </c>
      <c r="S48" s="610">
        <v>0</v>
      </c>
    </row>
    <row r="49" ht="27.75" customHeight="1" spans="1:19">
      <c r="A49" s="630" t="s">
        <v>171</v>
      </c>
      <c r="B49" s="630" t="s">
        <v>522</v>
      </c>
      <c r="C49" s="630" t="s">
        <v>503</v>
      </c>
      <c r="D49" s="630" t="s">
        <v>478</v>
      </c>
      <c r="E49" s="630" t="s">
        <v>483</v>
      </c>
      <c r="F49" s="666">
        <v>1500</v>
      </c>
      <c r="G49" s="630" t="s">
        <v>480</v>
      </c>
      <c r="H49" s="610">
        <v>6000000</v>
      </c>
      <c r="I49" s="666">
        <v>0</v>
      </c>
      <c r="J49" s="666">
        <v>0</v>
      </c>
      <c r="K49" s="666">
        <v>0</v>
      </c>
      <c r="L49" s="666">
        <v>0</v>
      </c>
      <c r="M49" s="666">
        <v>0</v>
      </c>
      <c r="N49" s="666">
        <v>0</v>
      </c>
      <c r="O49" s="610">
        <v>0</v>
      </c>
      <c r="P49" s="610">
        <v>6000000</v>
      </c>
      <c r="Q49" s="610">
        <v>0</v>
      </c>
      <c r="R49" s="610">
        <v>0</v>
      </c>
      <c r="S49" s="610">
        <v>0</v>
      </c>
    </row>
    <row r="50" ht="27.75" customHeight="1" spans="1:19">
      <c r="A50" s="630" t="s">
        <v>171</v>
      </c>
      <c r="B50" s="630" t="s">
        <v>522</v>
      </c>
      <c r="C50" s="630" t="s">
        <v>498</v>
      </c>
      <c r="D50" s="630" t="s">
        <v>499</v>
      </c>
      <c r="E50" s="630" t="s">
        <v>490</v>
      </c>
      <c r="F50" s="666">
        <v>2500</v>
      </c>
      <c r="G50" s="630" t="s">
        <v>480</v>
      </c>
      <c r="H50" s="666">
        <v>4000000</v>
      </c>
      <c r="I50" s="666">
        <v>0</v>
      </c>
      <c r="J50" s="666">
        <v>0</v>
      </c>
      <c r="K50" s="666">
        <v>0</v>
      </c>
      <c r="L50" s="666">
        <v>0</v>
      </c>
      <c r="M50" s="666">
        <v>0</v>
      </c>
      <c r="N50" s="666">
        <v>0</v>
      </c>
      <c r="O50" s="610">
        <v>0</v>
      </c>
      <c r="P50" s="610">
        <v>4000000</v>
      </c>
      <c r="Q50" s="610">
        <v>0</v>
      </c>
      <c r="R50" s="610">
        <v>0</v>
      </c>
      <c r="S50" s="610">
        <v>0</v>
      </c>
    </row>
    <row r="51" ht="27.75" customHeight="1" spans="1:19">
      <c r="A51" s="630" t="s">
        <v>171</v>
      </c>
      <c r="B51" s="630" t="s">
        <v>522</v>
      </c>
      <c r="C51" s="630" t="s">
        <v>507</v>
      </c>
      <c r="D51" s="630" t="s">
        <v>508</v>
      </c>
      <c r="E51" s="630" t="s">
        <v>506</v>
      </c>
      <c r="F51" s="666">
        <v>50000</v>
      </c>
      <c r="G51" s="630" t="s">
        <v>497</v>
      </c>
      <c r="H51" s="610">
        <v>12000000</v>
      </c>
      <c r="I51" s="666">
        <v>0</v>
      </c>
      <c r="J51" s="666">
        <v>0</v>
      </c>
      <c r="K51" s="666">
        <v>0</v>
      </c>
      <c r="L51" s="666">
        <v>0</v>
      </c>
      <c r="M51" s="666">
        <v>0</v>
      </c>
      <c r="N51" s="666">
        <v>0</v>
      </c>
      <c r="O51" s="610">
        <v>0</v>
      </c>
      <c r="P51" s="610">
        <v>12000000</v>
      </c>
      <c r="Q51" s="610">
        <v>0</v>
      </c>
      <c r="R51" s="610">
        <v>0</v>
      </c>
      <c r="S51" s="610">
        <v>0</v>
      </c>
    </row>
    <row r="52" ht="27.75" customHeight="1" spans="1:19">
      <c r="A52" s="630" t="s">
        <v>171</v>
      </c>
      <c r="B52" s="630" t="s">
        <v>522</v>
      </c>
      <c r="C52" s="630" t="s">
        <v>510</v>
      </c>
      <c r="D52" s="630" t="s">
        <v>508</v>
      </c>
      <c r="E52" s="630" t="s">
        <v>487</v>
      </c>
      <c r="F52" s="666">
        <v>10000</v>
      </c>
      <c r="G52" s="630" t="s">
        <v>497</v>
      </c>
      <c r="H52" s="666">
        <v>8200000</v>
      </c>
      <c r="I52" s="666">
        <v>0</v>
      </c>
      <c r="J52" s="666">
        <v>0</v>
      </c>
      <c r="K52" s="666">
        <v>0</v>
      </c>
      <c r="L52" s="666">
        <v>0</v>
      </c>
      <c r="M52" s="666">
        <v>0</v>
      </c>
      <c r="N52" s="666">
        <v>0</v>
      </c>
      <c r="O52" s="610">
        <v>0</v>
      </c>
      <c r="P52" s="610">
        <v>8200000</v>
      </c>
      <c r="Q52" s="610">
        <v>0</v>
      </c>
      <c r="R52" s="610">
        <v>0</v>
      </c>
      <c r="S52" s="610">
        <v>0</v>
      </c>
    </row>
    <row r="53" ht="27.75" customHeight="1" spans="1:19">
      <c r="A53" s="630" t="s">
        <v>171</v>
      </c>
      <c r="B53" s="630" t="s">
        <v>522</v>
      </c>
      <c r="C53" s="630" t="s">
        <v>501</v>
      </c>
      <c r="D53" s="630" t="s">
        <v>501</v>
      </c>
      <c r="E53" s="630" t="s">
        <v>502</v>
      </c>
      <c r="F53" s="666">
        <v>4000</v>
      </c>
      <c r="G53" s="630" t="s">
        <v>488</v>
      </c>
      <c r="H53" s="666">
        <v>3000000</v>
      </c>
      <c r="I53" s="666">
        <v>0</v>
      </c>
      <c r="J53" s="666">
        <v>0</v>
      </c>
      <c r="K53" s="666">
        <v>0</v>
      </c>
      <c r="L53" s="666">
        <v>0</v>
      </c>
      <c r="M53" s="666">
        <v>0</v>
      </c>
      <c r="N53" s="666">
        <v>0</v>
      </c>
      <c r="O53" s="610">
        <v>0</v>
      </c>
      <c r="P53" s="610">
        <v>3000000</v>
      </c>
      <c r="Q53" s="610">
        <v>0</v>
      </c>
      <c r="R53" s="610">
        <v>0</v>
      </c>
      <c r="S53" s="610">
        <v>0</v>
      </c>
    </row>
    <row r="54" s="596" customFormat="1" ht="27.75" customHeight="1" spans="1:19">
      <c r="A54" s="667">
        <v>505</v>
      </c>
      <c r="B54" s="667" t="s">
        <v>136</v>
      </c>
      <c r="C54" s="667"/>
      <c r="D54" s="667"/>
      <c r="E54" s="667"/>
      <c r="F54" s="667"/>
      <c r="G54" s="667"/>
      <c r="H54" s="668">
        <v>594000</v>
      </c>
      <c r="I54" s="668">
        <v>594000</v>
      </c>
      <c r="J54" s="668">
        <v>594000</v>
      </c>
      <c r="K54" s="666">
        <v>0</v>
      </c>
      <c r="L54" s="666">
        <v>0</v>
      </c>
      <c r="M54" s="666">
        <v>0</v>
      </c>
      <c r="N54" s="666">
        <v>0</v>
      </c>
      <c r="O54" s="666">
        <v>0</v>
      </c>
      <c r="P54" s="666">
        <v>0</v>
      </c>
      <c r="Q54" s="666">
        <v>0</v>
      </c>
      <c r="R54" s="666">
        <v>0</v>
      </c>
      <c r="S54" s="666">
        <v>0</v>
      </c>
    </row>
    <row r="55" ht="27.75" customHeight="1" spans="1:19">
      <c r="A55" s="653">
        <v>505003</v>
      </c>
      <c r="B55" s="653" t="s">
        <v>137</v>
      </c>
      <c r="C55" s="653"/>
      <c r="D55" s="653"/>
      <c r="E55" s="653"/>
      <c r="F55" s="653"/>
      <c r="G55" s="653"/>
      <c r="H55" s="576">
        <v>165000</v>
      </c>
      <c r="I55" s="576">
        <v>165000</v>
      </c>
      <c r="J55" s="576">
        <v>165000</v>
      </c>
      <c r="K55" s="666">
        <v>0</v>
      </c>
      <c r="L55" s="666">
        <v>0</v>
      </c>
      <c r="M55" s="666">
        <v>0</v>
      </c>
      <c r="N55" s="666">
        <v>0</v>
      </c>
      <c r="O55" s="666">
        <v>0</v>
      </c>
      <c r="P55" s="666">
        <v>0</v>
      </c>
      <c r="Q55" s="666">
        <v>0</v>
      </c>
      <c r="R55" s="666">
        <v>0</v>
      </c>
      <c r="S55" s="666">
        <v>0</v>
      </c>
    </row>
    <row r="56" ht="27.75" customHeight="1" spans="1:19">
      <c r="A56" s="653">
        <v>505003</v>
      </c>
      <c r="B56" s="653" t="s">
        <v>523</v>
      </c>
      <c r="C56" s="653" t="s">
        <v>360</v>
      </c>
      <c r="D56" s="653" t="s">
        <v>524</v>
      </c>
      <c r="E56" s="653"/>
      <c r="F56" s="653"/>
      <c r="G56" s="653"/>
      <c r="H56" s="576">
        <v>3000</v>
      </c>
      <c r="I56" s="576">
        <v>3000</v>
      </c>
      <c r="J56" s="576">
        <v>3000</v>
      </c>
      <c r="K56" s="666">
        <v>0</v>
      </c>
      <c r="L56" s="666">
        <v>0</v>
      </c>
      <c r="M56" s="666">
        <v>0</v>
      </c>
      <c r="N56" s="666">
        <v>0</v>
      </c>
      <c r="O56" s="666">
        <v>0</v>
      </c>
      <c r="P56" s="666">
        <v>0</v>
      </c>
      <c r="Q56" s="666">
        <v>0</v>
      </c>
      <c r="R56" s="666">
        <v>0</v>
      </c>
      <c r="S56" s="666">
        <v>0</v>
      </c>
    </row>
    <row r="57" ht="27.75" customHeight="1" spans="1:19">
      <c r="A57" s="653">
        <v>505003</v>
      </c>
      <c r="B57" s="653" t="s">
        <v>523</v>
      </c>
      <c r="C57" s="653" t="s">
        <v>485</v>
      </c>
      <c r="D57" s="653" t="s">
        <v>520</v>
      </c>
      <c r="E57" s="653"/>
      <c r="F57" s="653"/>
      <c r="G57" s="653"/>
      <c r="H57" s="576">
        <v>2000</v>
      </c>
      <c r="I57" s="576">
        <v>2000</v>
      </c>
      <c r="J57" s="576">
        <v>2000</v>
      </c>
      <c r="K57" s="666">
        <v>0</v>
      </c>
      <c r="L57" s="666">
        <v>0</v>
      </c>
      <c r="M57" s="666">
        <v>0</v>
      </c>
      <c r="N57" s="666">
        <v>0</v>
      </c>
      <c r="O57" s="666">
        <v>0</v>
      </c>
      <c r="P57" s="666">
        <v>0</v>
      </c>
      <c r="Q57" s="666">
        <v>0</v>
      </c>
      <c r="R57" s="666">
        <v>0</v>
      </c>
      <c r="S57" s="666">
        <v>0</v>
      </c>
    </row>
    <row r="58" ht="27.75" customHeight="1" spans="1:19">
      <c r="A58" s="653">
        <v>505003</v>
      </c>
      <c r="B58" s="653" t="s">
        <v>523</v>
      </c>
      <c r="C58" s="653" t="s">
        <v>525</v>
      </c>
      <c r="D58" s="653" t="s">
        <v>526</v>
      </c>
      <c r="E58" s="653"/>
      <c r="F58" s="653"/>
      <c r="G58" s="653"/>
      <c r="H58" s="576">
        <v>3000</v>
      </c>
      <c r="I58" s="576">
        <v>3000</v>
      </c>
      <c r="J58" s="576">
        <v>3000</v>
      </c>
      <c r="K58" s="666">
        <v>0</v>
      </c>
      <c r="L58" s="666">
        <v>0</v>
      </c>
      <c r="M58" s="666">
        <v>0</v>
      </c>
      <c r="N58" s="666">
        <v>0</v>
      </c>
      <c r="O58" s="666">
        <v>0</v>
      </c>
      <c r="P58" s="666">
        <v>0</v>
      </c>
      <c r="Q58" s="666">
        <v>0</v>
      </c>
      <c r="R58" s="666">
        <v>0</v>
      </c>
      <c r="S58" s="666">
        <v>0</v>
      </c>
    </row>
    <row r="59" ht="27.75" customHeight="1" spans="1:19">
      <c r="A59" s="653">
        <v>505003</v>
      </c>
      <c r="B59" s="653" t="s">
        <v>523</v>
      </c>
      <c r="C59" s="653" t="s">
        <v>351</v>
      </c>
      <c r="D59" s="653" t="s">
        <v>527</v>
      </c>
      <c r="E59" s="653"/>
      <c r="F59" s="653"/>
      <c r="G59" s="653"/>
      <c r="H59" s="576">
        <v>5000</v>
      </c>
      <c r="I59" s="576">
        <v>5000</v>
      </c>
      <c r="J59" s="576">
        <v>5000</v>
      </c>
      <c r="K59" s="666">
        <v>0</v>
      </c>
      <c r="L59" s="666">
        <v>0</v>
      </c>
      <c r="M59" s="666">
        <v>0</v>
      </c>
      <c r="N59" s="666">
        <v>0</v>
      </c>
      <c r="O59" s="666">
        <v>0</v>
      </c>
      <c r="P59" s="666">
        <v>0</v>
      </c>
      <c r="Q59" s="666">
        <v>0</v>
      </c>
      <c r="R59" s="666">
        <v>0</v>
      </c>
      <c r="S59" s="666">
        <v>0</v>
      </c>
    </row>
    <row r="60" ht="27.75" customHeight="1" spans="1:19">
      <c r="A60" s="653">
        <v>505003</v>
      </c>
      <c r="B60" s="653" t="s">
        <v>523</v>
      </c>
      <c r="C60" s="653" t="s">
        <v>528</v>
      </c>
      <c r="D60" s="653" t="s">
        <v>529</v>
      </c>
      <c r="E60" s="653"/>
      <c r="F60" s="653"/>
      <c r="G60" s="653"/>
      <c r="H60" s="576">
        <v>50000</v>
      </c>
      <c r="I60" s="576">
        <v>50000</v>
      </c>
      <c r="J60" s="576">
        <v>50000</v>
      </c>
      <c r="K60" s="666">
        <v>0</v>
      </c>
      <c r="L60" s="666">
        <v>0</v>
      </c>
      <c r="M60" s="666">
        <v>0</v>
      </c>
      <c r="N60" s="666">
        <v>0</v>
      </c>
      <c r="O60" s="666">
        <v>0</v>
      </c>
      <c r="P60" s="666">
        <v>0</v>
      </c>
      <c r="Q60" s="666">
        <v>0</v>
      </c>
      <c r="R60" s="666">
        <v>0</v>
      </c>
      <c r="S60" s="666">
        <v>0</v>
      </c>
    </row>
    <row r="61" ht="27.75" customHeight="1" spans="1:19">
      <c r="A61" s="653">
        <v>505003</v>
      </c>
      <c r="B61" s="653" t="s">
        <v>523</v>
      </c>
      <c r="C61" s="653" t="s">
        <v>485</v>
      </c>
      <c r="D61" s="653" t="s">
        <v>517</v>
      </c>
      <c r="E61" s="653" t="s">
        <v>516</v>
      </c>
      <c r="F61" s="653"/>
      <c r="G61" s="653"/>
      <c r="H61" s="576">
        <v>10000</v>
      </c>
      <c r="I61" s="576">
        <v>10000</v>
      </c>
      <c r="J61" s="576">
        <v>10000</v>
      </c>
      <c r="K61" s="666">
        <v>0</v>
      </c>
      <c r="L61" s="666">
        <v>0</v>
      </c>
      <c r="M61" s="666">
        <v>0</v>
      </c>
      <c r="N61" s="666">
        <v>0</v>
      </c>
      <c r="O61" s="666">
        <v>0</v>
      </c>
      <c r="P61" s="666">
        <v>0</v>
      </c>
      <c r="Q61" s="666">
        <v>0</v>
      </c>
      <c r="R61" s="666">
        <v>0</v>
      </c>
      <c r="S61" s="666">
        <v>0</v>
      </c>
    </row>
    <row r="62" ht="27.75" customHeight="1" spans="1:19">
      <c r="A62" s="653">
        <v>505003</v>
      </c>
      <c r="B62" s="653" t="s">
        <v>523</v>
      </c>
      <c r="C62" s="653" t="s">
        <v>530</v>
      </c>
      <c r="D62" s="653" t="s">
        <v>531</v>
      </c>
      <c r="E62" s="653"/>
      <c r="F62" s="653"/>
      <c r="G62" s="653"/>
      <c r="H62" s="576">
        <v>5000</v>
      </c>
      <c r="I62" s="576">
        <v>5000</v>
      </c>
      <c r="J62" s="576">
        <v>5000</v>
      </c>
      <c r="K62" s="666">
        <v>0</v>
      </c>
      <c r="L62" s="666">
        <v>0</v>
      </c>
      <c r="M62" s="666">
        <v>0</v>
      </c>
      <c r="N62" s="666">
        <v>0</v>
      </c>
      <c r="O62" s="666">
        <v>0</v>
      </c>
      <c r="P62" s="666">
        <v>0</v>
      </c>
      <c r="Q62" s="666">
        <v>0</v>
      </c>
      <c r="R62" s="666">
        <v>0</v>
      </c>
      <c r="S62" s="666">
        <v>0</v>
      </c>
    </row>
    <row r="63" ht="27.75" customHeight="1" spans="1:19">
      <c r="A63" s="653">
        <v>505003</v>
      </c>
      <c r="B63" s="653" t="s">
        <v>523</v>
      </c>
      <c r="C63" s="653" t="s">
        <v>485</v>
      </c>
      <c r="D63" s="653" t="s">
        <v>492</v>
      </c>
      <c r="E63" s="653"/>
      <c r="F63" s="653"/>
      <c r="G63" s="653"/>
      <c r="H63" s="576">
        <v>5000</v>
      </c>
      <c r="I63" s="576">
        <v>5000</v>
      </c>
      <c r="J63" s="576">
        <v>5000</v>
      </c>
      <c r="K63" s="666">
        <v>0</v>
      </c>
      <c r="L63" s="666">
        <v>0</v>
      </c>
      <c r="M63" s="666">
        <v>0</v>
      </c>
      <c r="N63" s="666">
        <v>0</v>
      </c>
      <c r="O63" s="666">
        <v>0</v>
      </c>
      <c r="P63" s="666">
        <v>0</v>
      </c>
      <c r="Q63" s="666">
        <v>0</v>
      </c>
      <c r="R63" s="666">
        <v>0</v>
      </c>
      <c r="S63" s="666">
        <v>0</v>
      </c>
    </row>
    <row r="64" ht="27.75" customHeight="1" spans="1:19">
      <c r="A64" s="653">
        <v>505003</v>
      </c>
      <c r="B64" s="653" t="s">
        <v>523</v>
      </c>
      <c r="C64" s="653" t="s">
        <v>532</v>
      </c>
      <c r="D64" s="653" t="s">
        <v>515</v>
      </c>
      <c r="E64" s="653"/>
      <c r="F64" s="653"/>
      <c r="G64" s="653"/>
      <c r="H64" s="576">
        <v>2000</v>
      </c>
      <c r="I64" s="576">
        <v>2000</v>
      </c>
      <c r="J64" s="576">
        <v>2000</v>
      </c>
      <c r="K64" s="666">
        <v>0</v>
      </c>
      <c r="L64" s="666">
        <v>0</v>
      </c>
      <c r="M64" s="666">
        <v>0</v>
      </c>
      <c r="N64" s="666">
        <v>0</v>
      </c>
      <c r="O64" s="666">
        <v>0</v>
      </c>
      <c r="P64" s="666">
        <v>0</v>
      </c>
      <c r="Q64" s="666">
        <v>0</v>
      </c>
      <c r="R64" s="666">
        <v>0</v>
      </c>
      <c r="S64" s="666">
        <v>0</v>
      </c>
    </row>
    <row r="65" ht="27.75" customHeight="1" spans="1:19">
      <c r="A65" s="653">
        <v>505003</v>
      </c>
      <c r="B65" s="653" t="s">
        <v>523</v>
      </c>
      <c r="C65" s="653" t="s">
        <v>533</v>
      </c>
      <c r="D65" s="653" t="s">
        <v>534</v>
      </c>
      <c r="E65" s="653"/>
      <c r="F65" s="653"/>
      <c r="G65" s="653"/>
      <c r="H65" s="576">
        <v>80000</v>
      </c>
      <c r="I65" s="576">
        <v>80000</v>
      </c>
      <c r="J65" s="576">
        <v>80000</v>
      </c>
      <c r="K65" s="666">
        <v>0</v>
      </c>
      <c r="L65" s="666">
        <v>0</v>
      </c>
      <c r="M65" s="666">
        <v>0</v>
      </c>
      <c r="N65" s="666">
        <v>0</v>
      </c>
      <c r="O65" s="666">
        <v>0</v>
      </c>
      <c r="P65" s="666">
        <v>0</v>
      </c>
      <c r="Q65" s="666">
        <v>0</v>
      </c>
      <c r="R65" s="666">
        <v>0</v>
      </c>
      <c r="S65" s="666">
        <v>0</v>
      </c>
    </row>
    <row r="66" ht="27.75" customHeight="1" spans="1:19">
      <c r="A66" s="653">
        <v>505004</v>
      </c>
      <c r="B66" s="653" t="s">
        <v>138</v>
      </c>
      <c r="C66" s="653"/>
      <c r="D66" s="653"/>
      <c r="E66" s="653"/>
      <c r="F66" s="653"/>
      <c r="G66" s="653"/>
      <c r="H66" s="576">
        <v>145000</v>
      </c>
      <c r="I66" s="576">
        <v>145000</v>
      </c>
      <c r="J66" s="576">
        <v>145000</v>
      </c>
      <c r="K66" s="666">
        <v>0</v>
      </c>
      <c r="L66" s="666">
        <v>0</v>
      </c>
      <c r="M66" s="666">
        <v>0</v>
      </c>
      <c r="N66" s="666">
        <v>0</v>
      </c>
      <c r="O66" s="666">
        <v>0</v>
      </c>
      <c r="P66" s="666">
        <v>0</v>
      </c>
      <c r="Q66" s="666">
        <v>0</v>
      </c>
      <c r="R66" s="666">
        <v>0</v>
      </c>
      <c r="S66" s="666">
        <v>0</v>
      </c>
    </row>
    <row r="67" ht="27.75" customHeight="1" spans="1:19">
      <c r="A67" s="653">
        <v>505004</v>
      </c>
      <c r="B67" s="653" t="s">
        <v>535</v>
      </c>
      <c r="C67" s="653" t="s">
        <v>485</v>
      </c>
      <c r="D67" s="653" t="s">
        <v>520</v>
      </c>
      <c r="E67" s="653" t="s">
        <v>516</v>
      </c>
      <c r="F67" s="653"/>
      <c r="G67" s="653"/>
      <c r="H67" s="576">
        <v>5000</v>
      </c>
      <c r="I67" s="576">
        <v>5000</v>
      </c>
      <c r="J67" s="576">
        <v>5000</v>
      </c>
      <c r="K67" s="666">
        <v>0</v>
      </c>
      <c r="L67" s="666">
        <v>0</v>
      </c>
      <c r="M67" s="666">
        <v>0</v>
      </c>
      <c r="N67" s="666">
        <v>0</v>
      </c>
      <c r="O67" s="666">
        <v>0</v>
      </c>
      <c r="P67" s="666">
        <v>0</v>
      </c>
      <c r="Q67" s="666">
        <v>0</v>
      </c>
      <c r="R67" s="666">
        <v>0</v>
      </c>
      <c r="S67" s="666">
        <v>0</v>
      </c>
    </row>
    <row r="68" ht="27.75" customHeight="1" spans="1:19">
      <c r="A68" s="653">
        <v>505004</v>
      </c>
      <c r="B68" s="653" t="s">
        <v>535</v>
      </c>
      <c r="C68" s="653" t="s">
        <v>485</v>
      </c>
      <c r="D68" s="653" t="s">
        <v>517</v>
      </c>
      <c r="E68" s="653" t="s">
        <v>516</v>
      </c>
      <c r="F68" s="653"/>
      <c r="G68" s="653"/>
      <c r="H68" s="576">
        <v>10000</v>
      </c>
      <c r="I68" s="576">
        <v>10000</v>
      </c>
      <c r="J68" s="576">
        <v>10000</v>
      </c>
      <c r="K68" s="666">
        <v>0</v>
      </c>
      <c r="L68" s="666">
        <v>0</v>
      </c>
      <c r="M68" s="666">
        <v>0</v>
      </c>
      <c r="N68" s="666">
        <v>0</v>
      </c>
      <c r="O68" s="666">
        <v>0</v>
      </c>
      <c r="P68" s="666">
        <v>0</v>
      </c>
      <c r="Q68" s="666">
        <v>0</v>
      </c>
      <c r="R68" s="666">
        <v>0</v>
      </c>
      <c r="S68" s="666">
        <v>0</v>
      </c>
    </row>
    <row r="69" ht="27.75" customHeight="1" spans="1:19">
      <c r="A69" s="653">
        <v>505004</v>
      </c>
      <c r="B69" s="653" t="s">
        <v>535</v>
      </c>
      <c r="C69" s="653" t="s">
        <v>485</v>
      </c>
      <c r="D69" s="653" t="s">
        <v>482</v>
      </c>
      <c r="E69" s="653" t="s">
        <v>516</v>
      </c>
      <c r="F69" s="653"/>
      <c r="G69" s="653"/>
      <c r="H69" s="576">
        <v>10000</v>
      </c>
      <c r="I69" s="576">
        <v>10000</v>
      </c>
      <c r="J69" s="576">
        <v>10000</v>
      </c>
      <c r="K69" s="666">
        <v>0</v>
      </c>
      <c r="L69" s="666">
        <v>0</v>
      </c>
      <c r="M69" s="666">
        <v>0</v>
      </c>
      <c r="N69" s="666">
        <v>0</v>
      </c>
      <c r="O69" s="666">
        <v>0</v>
      </c>
      <c r="P69" s="666">
        <v>0</v>
      </c>
      <c r="Q69" s="666">
        <v>0</v>
      </c>
      <c r="R69" s="666">
        <v>0</v>
      </c>
      <c r="S69" s="666">
        <v>0</v>
      </c>
    </row>
    <row r="70" ht="27.75" customHeight="1" spans="1:19">
      <c r="A70" s="653">
        <v>505004</v>
      </c>
      <c r="B70" s="653" t="s">
        <v>535</v>
      </c>
      <c r="C70" s="653" t="s">
        <v>485</v>
      </c>
      <c r="D70" s="653" t="s">
        <v>521</v>
      </c>
      <c r="E70" s="653" t="s">
        <v>516</v>
      </c>
      <c r="F70" s="653"/>
      <c r="G70" s="653"/>
      <c r="H70" s="576">
        <v>10000</v>
      </c>
      <c r="I70" s="576">
        <v>10000</v>
      </c>
      <c r="J70" s="576">
        <v>10000</v>
      </c>
      <c r="K70" s="666">
        <v>0</v>
      </c>
      <c r="L70" s="666">
        <v>0</v>
      </c>
      <c r="M70" s="666">
        <v>0</v>
      </c>
      <c r="N70" s="666">
        <v>0</v>
      </c>
      <c r="O70" s="666">
        <v>0</v>
      </c>
      <c r="P70" s="666">
        <v>0</v>
      </c>
      <c r="Q70" s="666">
        <v>0</v>
      </c>
      <c r="R70" s="666">
        <v>0</v>
      </c>
      <c r="S70" s="666">
        <v>0</v>
      </c>
    </row>
    <row r="71" ht="27.75" customHeight="1" spans="1:19">
      <c r="A71" s="653">
        <v>505004</v>
      </c>
      <c r="B71" s="653" t="s">
        <v>535</v>
      </c>
      <c r="C71" s="653" t="s">
        <v>518</v>
      </c>
      <c r="D71" s="653" t="s">
        <v>519</v>
      </c>
      <c r="E71" s="653" t="s">
        <v>516</v>
      </c>
      <c r="F71" s="653"/>
      <c r="G71" s="653"/>
      <c r="H71" s="576">
        <v>100000</v>
      </c>
      <c r="I71" s="576">
        <v>100000</v>
      </c>
      <c r="J71" s="576">
        <v>100000</v>
      </c>
      <c r="K71" s="666">
        <v>0</v>
      </c>
      <c r="L71" s="666">
        <v>0</v>
      </c>
      <c r="M71" s="666">
        <v>0</v>
      </c>
      <c r="N71" s="666">
        <v>0</v>
      </c>
      <c r="O71" s="666">
        <v>0</v>
      </c>
      <c r="P71" s="666">
        <v>0</v>
      </c>
      <c r="Q71" s="666">
        <v>0</v>
      </c>
      <c r="R71" s="666">
        <v>0</v>
      </c>
      <c r="S71" s="666">
        <v>0</v>
      </c>
    </row>
    <row r="72" ht="27.75" customHeight="1" spans="1:19">
      <c r="A72" s="653">
        <v>505004</v>
      </c>
      <c r="B72" s="653" t="s">
        <v>535</v>
      </c>
      <c r="C72" s="653" t="s">
        <v>485</v>
      </c>
      <c r="D72" s="653" t="s">
        <v>515</v>
      </c>
      <c r="E72" s="653" t="s">
        <v>516</v>
      </c>
      <c r="F72" s="653"/>
      <c r="G72" s="653"/>
      <c r="H72" s="576">
        <v>10000</v>
      </c>
      <c r="I72" s="576">
        <v>10000</v>
      </c>
      <c r="J72" s="576">
        <v>10000</v>
      </c>
      <c r="K72" s="666">
        <v>0</v>
      </c>
      <c r="L72" s="666">
        <v>0</v>
      </c>
      <c r="M72" s="666">
        <v>0</v>
      </c>
      <c r="N72" s="666">
        <v>0</v>
      </c>
      <c r="O72" s="666">
        <v>0</v>
      </c>
      <c r="P72" s="666">
        <v>0</v>
      </c>
      <c r="Q72" s="666">
        <v>0</v>
      </c>
      <c r="R72" s="666">
        <v>0</v>
      </c>
      <c r="S72" s="666">
        <v>0</v>
      </c>
    </row>
    <row r="73" ht="27.75" customHeight="1" spans="1:19">
      <c r="A73" s="653">
        <v>505005</v>
      </c>
      <c r="B73" s="653" t="s">
        <v>139</v>
      </c>
      <c r="C73" s="653"/>
      <c r="D73" s="653"/>
      <c r="E73" s="653"/>
      <c r="F73" s="653"/>
      <c r="G73" s="653"/>
      <c r="H73" s="576">
        <v>143000</v>
      </c>
      <c r="I73" s="576">
        <v>143000</v>
      </c>
      <c r="J73" s="576">
        <v>143000</v>
      </c>
      <c r="K73" s="666">
        <v>0</v>
      </c>
      <c r="L73" s="666">
        <v>0</v>
      </c>
      <c r="M73" s="666">
        <v>0</v>
      </c>
      <c r="N73" s="666">
        <v>0</v>
      </c>
      <c r="O73" s="666">
        <v>0</v>
      </c>
      <c r="P73" s="666">
        <v>0</v>
      </c>
      <c r="Q73" s="666">
        <v>0</v>
      </c>
      <c r="R73" s="666">
        <v>0</v>
      </c>
      <c r="S73" s="666">
        <v>0</v>
      </c>
    </row>
    <row r="74" ht="27.75" customHeight="1" spans="1:19">
      <c r="A74" s="653">
        <v>505005</v>
      </c>
      <c r="B74" s="653" t="s">
        <v>536</v>
      </c>
      <c r="C74" s="653" t="s">
        <v>485</v>
      </c>
      <c r="D74" s="653" t="s">
        <v>482</v>
      </c>
      <c r="E74" s="653" t="s">
        <v>516</v>
      </c>
      <c r="F74" s="653"/>
      <c r="G74" s="653"/>
      <c r="H74" s="576">
        <v>10000</v>
      </c>
      <c r="I74" s="576">
        <v>10000</v>
      </c>
      <c r="J74" s="576">
        <v>10000</v>
      </c>
      <c r="K74" s="666">
        <v>0</v>
      </c>
      <c r="L74" s="666">
        <v>0</v>
      </c>
      <c r="M74" s="666">
        <v>0</v>
      </c>
      <c r="N74" s="666">
        <v>0</v>
      </c>
      <c r="O74" s="666">
        <v>0</v>
      </c>
      <c r="P74" s="666">
        <v>0</v>
      </c>
      <c r="Q74" s="666">
        <v>0</v>
      </c>
      <c r="R74" s="666">
        <v>0</v>
      </c>
      <c r="S74" s="666">
        <v>0</v>
      </c>
    </row>
    <row r="75" ht="27.75" customHeight="1" spans="1:19">
      <c r="A75" s="653">
        <v>505005</v>
      </c>
      <c r="B75" s="653" t="s">
        <v>536</v>
      </c>
      <c r="C75" s="653" t="s">
        <v>485</v>
      </c>
      <c r="D75" s="653" t="s">
        <v>520</v>
      </c>
      <c r="E75" s="653" t="s">
        <v>516</v>
      </c>
      <c r="F75" s="653"/>
      <c r="G75" s="653"/>
      <c r="H75" s="576">
        <v>5000</v>
      </c>
      <c r="I75" s="576">
        <v>5000</v>
      </c>
      <c r="J75" s="576">
        <v>5000</v>
      </c>
      <c r="K75" s="666">
        <v>0</v>
      </c>
      <c r="L75" s="666">
        <v>0</v>
      </c>
      <c r="M75" s="666">
        <v>0</v>
      </c>
      <c r="N75" s="666">
        <v>0</v>
      </c>
      <c r="O75" s="666">
        <v>0</v>
      </c>
      <c r="P75" s="666">
        <v>0</v>
      </c>
      <c r="Q75" s="666">
        <v>0</v>
      </c>
      <c r="R75" s="666">
        <v>0</v>
      </c>
      <c r="S75" s="666">
        <v>0</v>
      </c>
    </row>
    <row r="76" ht="27.75" customHeight="1" spans="1:19">
      <c r="A76" s="653">
        <v>505005</v>
      </c>
      <c r="B76" s="653" t="s">
        <v>536</v>
      </c>
      <c r="C76" s="653" t="s">
        <v>518</v>
      </c>
      <c r="D76" s="653" t="s">
        <v>519</v>
      </c>
      <c r="E76" s="653" t="s">
        <v>516</v>
      </c>
      <c r="F76" s="653"/>
      <c r="G76" s="653"/>
      <c r="H76" s="576">
        <v>100000</v>
      </c>
      <c r="I76" s="576">
        <v>100000</v>
      </c>
      <c r="J76" s="576">
        <v>100000</v>
      </c>
      <c r="K76" s="666">
        <v>0</v>
      </c>
      <c r="L76" s="666">
        <v>0</v>
      </c>
      <c r="M76" s="666">
        <v>0</v>
      </c>
      <c r="N76" s="666">
        <v>0</v>
      </c>
      <c r="O76" s="666">
        <v>0</v>
      </c>
      <c r="P76" s="666">
        <v>0</v>
      </c>
      <c r="Q76" s="666">
        <v>0</v>
      </c>
      <c r="R76" s="666">
        <v>0</v>
      </c>
      <c r="S76" s="666">
        <v>0</v>
      </c>
    </row>
    <row r="77" ht="27.75" customHeight="1" spans="1:19">
      <c r="A77" s="653">
        <v>505005</v>
      </c>
      <c r="B77" s="653" t="s">
        <v>536</v>
      </c>
      <c r="C77" s="653" t="s">
        <v>485</v>
      </c>
      <c r="D77" s="653" t="s">
        <v>515</v>
      </c>
      <c r="E77" s="653" t="s">
        <v>516</v>
      </c>
      <c r="F77" s="653"/>
      <c r="G77" s="653"/>
      <c r="H77" s="576">
        <v>8000</v>
      </c>
      <c r="I77" s="576">
        <v>8000</v>
      </c>
      <c r="J77" s="576">
        <v>8000</v>
      </c>
      <c r="K77" s="666">
        <v>0</v>
      </c>
      <c r="L77" s="666">
        <v>0</v>
      </c>
      <c r="M77" s="666">
        <v>0</v>
      </c>
      <c r="N77" s="666">
        <v>0</v>
      </c>
      <c r="O77" s="666">
        <v>0</v>
      </c>
      <c r="P77" s="666">
        <v>0</v>
      </c>
      <c r="Q77" s="666">
        <v>0</v>
      </c>
      <c r="R77" s="666">
        <v>0</v>
      </c>
      <c r="S77" s="666">
        <v>0</v>
      </c>
    </row>
    <row r="78" ht="27.75" customHeight="1" spans="1:19">
      <c r="A78" s="653">
        <v>505005</v>
      </c>
      <c r="B78" s="653" t="s">
        <v>536</v>
      </c>
      <c r="C78" s="653" t="s">
        <v>485</v>
      </c>
      <c r="D78" s="653" t="s">
        <v>517</v>
      </c>
      <c r="E78" s="653" t="s">
        <v>516</v>
      </c>
      <c r="F78" s="653"/>
      <c r="G78" s="653"/>
      <c r="H78" s="576">
        <v>10000</v>
      </c>
      <c r="I78" s="576">
        <v>10000</v>
      </c>
      <c r="J78" s="576">
        <v>10000</v>
      </c>
      <c r="K78" s="666">
        <v>0</v>
      </c>
      <c r="L78" s="666">
        <v>0</v>
      </c>
      <c r="M78" s="666">
        <v>0</v>
      </c>
      <c r="N78" s="666">
        <v>0</v>
      </c>
      <c r="O78" s="666">
        <v>0</v>
      </c>
      <c r="P78" s="666">
        <v>0</v>
      </c>
      <c r="Q78" s="666">
        <v>0</v>
      </c>
      <c r="R78" s="666">
        <v>0</v>
      </c>
      <c r="S78" s="666">
        <v>0</v>
      </c>
    </row>
    <row r="79" ht="27.75" customHeight="1" spans="1:19">
      <c r="A79" s="653">
        <v>505005</v>
      </c>
      <c r="B79" s="653" t="s">
        <v>536</v>
      </c>
      <c r="C79" s="653" t="s">
        <v>485</v>
      </c>
      <c r="D79" s="653" t="s">
        <v>521</v>
      </c>
      <c r="E79" s="653" t="s">
        <v>516</v>
      </c>
      <c r="F79" s="653"/>
      <c r="G79" s="653"/>
      <c r="H79" s="576">
        <v>10000</v>
      </c>
      <c r="I79" s="576">
        <v>10000</v>
      </c>
      <c r="J79" s="576">
        <v>10000</v>
      </c>
      <c r="K79" s="666">
        <v>0</v>
      </c>
      <c r="L79" s="666">
        <v>0</v>
      </c>
      <c r="M79" s="666">
        <v>0</v>
      </c>
      <c r="N79" s="666">
        <v>0</v>
      </c>
      <c r="O79" s="666">
        <v>0</v>
      </c>
      <c r="P79" s="666">
        <v>0</v>
      </c>
      <c r="Q79" s="666">
        <v>0</v>
      </c>
      <c r="R79" s="666">
        <v>0</v>
      </c>
      <c r="S79" s="666">
        <v>0</v>
      </c>
    </row>
    <row r="80" ht="27.75" customHeight="1" spans="1:19">
      <c r="A80" s="653">
        <v>505006</v>
      </c>
      <c r="B80" s="653" t="s">
        <v>140</v>
      </c>
      <c r="C80" s="653"/>
      <c r="D80" s="653"/>
      <c r="E80" s="653"/>
      <c r="F80" s="653"/>
      <c r="G80" s="653"/>
      <c r="H80" s="576">
        <v>141000</v>
      </c>
      <c r="I80" s="576">
        <v>141000</v>
      </c>
      <c r="J80" s="576">
        <v>141000</v>
      </c>
      <c r="K80" s="666">
        <v>0</v>
      </c>
      <c r="L80" s="666">
        <v>0</v>
      </c>
      <c r="M80" s="666">
        <v>0</v>
      </c>
      <c r="N80" s="666">
        <v>0</v>
      </c>
      <c r="O80" s="666">
        <v>0</v>
      </c>
      <c r="P80" s="666">
        <v>0</v>
      </c>
      <c r="Q80" s="666">
        <v>0</v>
      </c>
      <c r="R80" s="666">
        <v>0</v>
      </c>
      <c r="S80" s="666">
        <v>0</v>
      </c>
    </row>
    <row r="81" ht="27.75" customHeight="1" spans="1:19">
      <c r="A81" s="653">
        <v>505006</v>
      </c>
      <c r="B81" s="653" t="s">
        <v>537</v>
      </c>
      <c r="C81" s="653" t="s">
        <v>518</v>
      </c>
      <c r="D81" s="653" t="s">
        <v>519</v>
      </c>
      <c r="E81" s="653" t="s">
        <v>516</v>
      </c>
      <c r="F81" s="653"/>
      <c r="G81" s="653"/>
      <c r="H81" s="576">
        <v>100000</v>
      </c>
      <c r="I81" s="576">
        <v>100000</v>
      </c>
      <c r="J81" s="576">
        <v>100000</v>
      </c>
      <c r="K81" s="666">
        <v>0</v>
      </c>
      <c r="L81" s="666">
        <v>0</v>
      </c>
      <c r="M81" s="666">
        <v>0</v>
      </c>
      <c r="N81" s="666">
        <v>0</v>
      </c>
      <c r="O81" s="666">
        <v>0</v>
      </c>
      <c r="P81" s="666">
        <v>0</v>
      </c>
      <c r="Q81" s="666">
        <v>0</v>
      </c>
      <c r="R81" s="666">
        <v>0</v>
      </c>
      <c r="S81" s="666">
        <v>0</v>
      </c>
    </row>
    <row r="82" ht="27.75" customHeight="1" spans="1:19">
      <c r="A82" s="653">
        <v>505006</v>
      </c>
      <c r="B82" s="653" t="s">
        <v>537</v>
      </c>
      <c r="C82" s="653" t="s">
        <v>485</v>
      </c>
      <c r="D82" s="653" t="s">
        <v>482</v>
      </c>
      <c r="E82" s="653" t="s">
        <v>516</v>
      </c>
      <c r="F82" s="653"/>
      <c r="G82" s="653"/>
      <c r="H82" s="576">
        <v>10000</v>
      </c>
      <c r="I82" s="576">
        <v>10000</v>
      </c>
      <c r="J82" s="576">
        <v>10000</v>
      </c>
      <c r="K82" s="666">
        <v>0</v>
      </c>
      <c r="L82" s="666">
        <v>0</v>
      </c>
      <c r="M82" s="666">
        <v>0</v>
      </c>
      <c r="N82" s="666">
        <v>0</v>
      </c>
      <c r="O82" s="666">
        <v>0</v>
      </c>
      <c r="P82" s="666">
        <v>0</v>
      </c>
      <c r="Q82" s="666">
        <v>0</v>
      </c>
      <c r="R82" s="666">
        <v>0</v>
      </c>
      <c r="S82" s="666">
        <v>0</v>
      </c>
    </row>
    <row r="83" ht="27.75" customHeight="1" spans="1:19">
      <c r="A83" s="653">
        <v>505006</v>
      </c>
      <c r="B83" s="653" t="s">
        <v>537</v>
      </c>
      <c r="C83" s="653" t="s">
        <v>485</v>
      </c>
      <c r="D83" s="653" t="s">
        <v>517</v>
      </c>
      <c r="E83" s="653" t="s">
        <v>516</v>
      </c>
      <c r="F83" s="653"/>
      <c r="G83" s="653"/>
      <c r="H83" s="576">
        <v>10000</v>
      </c>
      <c r="I83" s="576">
        <v>10000</v>
      </c>
      <c r="J83" s="576">
        <v>10000</v>
      </c>
      <c r="K83" s="666">
        <v>0</v>
      </c>
      <c r="L83" s="666">
        <v>0</v>
      </c>
      <c r="M83" s="666">
        <v>0</v>
      </c>
      <c r="N83" s="666">
        <v>0</v>
      </c>
      <c r="O83" s="666">
        <v>0</v>
      </c>
      <c r="P83" s="666">
        <v>0</v>
      </c>
      <c r="Q83" s="666">
        <v>0</v>
      </c>
      <c r="R83" s="666">
        <v>0</v>
      </c>
      <c r="S83" s="666">
        <v>0</v>
      </c>
    </row>
    <row r="84" ht="27.75" customHeight="1" spans="1:19">
      <c r="A84" s="653">
        <v>505006</v>
      </c>
      <c r="B84" s="653" t="s">
        <v>537</v>
      </c>
      <c r="C84" s="653" t="s">
        <v>485</v>
      </c>
      <c r="D84" s="653" t="s">
        <v>515</v>
      </c>
      <c r="E84" s="653" t="s">
        <v>516</v>
      </c>
      <c r="F84" s="653"/>
      <c r="G84" s="653"/>
      <c r="H84" s="576">
        <v>6000</v>
      </c>
      <c r="I84" s="576">
        <v>6000</v>
      </c>
      <c r="J84" s="576">
        <v>6000</v>
      </c>
      <c r="K84" s="666">
        <v>0</v>
      </c>
      <c r="L84" s="666">
        <v>0</v>
      </c>
      <c r="M84" s="666">
        <v>0</v>
      </c>
      <c r="N84" s="666">
        <v>0</v>
      </c>
      <c r="O84" s="666">
        <v>0</v>
      </c>
      <c r="P84" s="666">
        <v>0</v>
      </c>
      <c r="Q84" s="666">
        <v>0</v>
      </c>
      <c r="R84" s="666">
        <v>0</v>
      </c>
      <c r="S84" s="666">
        <v>0</v>
      </c>
    </row>
    <row r="85" ht="27.75" customHeight="1" spans="1:19">
      <c r="A85" s="653">
        <v>505006</v>
      </c>
      <c r="B85" s="653" t="s">
        <v>537</v>
      </c>
      <c r="C85" s="653" t="s">
        <v>485</v>
      </c>
      <c r="D85" s="653" t="s">
        <v>520</v>
      </c>
      <c r="E85" s="653" t="s">
        <v>516</v>
      </c>
      <c r="F85" s="653"/>
      <c r="G85" s="653"/>
      <c r="H85" s="576">
        <v>5000</v>
      </c>
      <c r="I85" s="576">
        <v>5000</v>
      </c>
      <c r="J85" s="576">
        <v>5000</v>
      </c>
      <c r="K85" s="666">
        <v>0</v>
      </c>
      <c r="L85" s="666">
        <v>0</v>
      </c>
      <c r="M85" s="666">
        <v>0</v>
      </c>
      <c r="N85" s="666">
        <v>0</v>
      </c>
      <c r="O85" s="666">
        <v>0</v>
      </c>
      <c r="P85" s="666">
        <v>0</v>
      </c>
      <c r="Q85" s="666">
        <v>0</v>
      </c>
      <c r="R85" s="666">
        <v>0</v>
      </c>
      <c r="S85" s="666">
        <v>0</v>
      </c>
    </row>
    <row r="86" ht="27.75" customHeight="1" spans="1:19">
      <c r="A86" s="653">
        <v>505006</v>
      </c>
      <c r="B86" s="653" t="s">
        <v>537</v>
      </c>
      <c r="C86" s="653" t="s">
        <v>485</v>
      </c>
      <c r="D86" s="653" t="s">
        <v>521</v>
      </c>
      <c r="E86" s="653" t="s">
        <v>516</v>
      </c>
      <c r="F86" s="653"/>
      <c r="G86" s="653"/>
      <c r="H86" s="576">
        <v>10000</v>
      </c>
      <c r="I86" s="576">
        <v>10000</v>
      </c>
      <c r="J86" s="576">
        <v>10000</v>
      </c>
      <c r="K86" s="666">
        <v>0</v>
      </c>
      <c r="L86" s="666">
        <v>0</v>
      </c>
      <c r="M86" s="666">
        <v>0</v>
      </c>
      <c r="N86" s="666">
        <v>0</v>
      </c>
      <c r="O86" s="666">
        <v>0</v>
      </c>
      <c r="P86" s="666">
        <v>0</v>
      </c>
      <c r="Q86" s="666">
        <v>0</v>
      </c>
      <c r="R86" s="666">
        <v>0</v>
      </c>
      <c r="S86" s="666">
        <v>0</v>
      </c>
    </row>
  </sheetData>
  <sheetProtection formatCells="0" formatColumns="0" formatRows="0"/>
  <mergeCells count="25">
    <mergeCell ref="R1:S1"/>
    <mergeCell ref="B2:S2"/>
    <mergeCell ref="M3:N3"/>
    <mergeCell ref="R3:S3"/>
    <mergeCell ref="I4:K4"/>
    <mergeCell ref="A4:A7"/>
    <mergeCell ref="B4:B7"/>
    <mergeCell ref="C4:C7"/>
    <mergeCell ref="D4:D7"/>
    <mergeCell ref="E4:E7"/>
    <mergeCell ref="F4:F7"/>
    <mergeCell ref="G4:G7"/>
    <mergeCell ref="H4:H7"/>
    <mergeCell ref="I5:I7"/>
    <mergeCell ref="J5:J7"/>
    <mergeCell ref="K5:K7"/>
    <mergeCell ref="L4:L7"/>
    <mergeCell ref="M4:M7"/>
    <mergeCell ref="N6:N7"/>
    <mergeCell ref="O6:O7"/>
    <mergeCell ref="P4:P7"/>
    <mergeCell ref="Q4:Q7"/>
    <mergeCell ref="R4:R7"/>
    <mergeCell ref="S4:S7"/>
    <mergeCell ref="N4:O5"/>
  </mergeCells>
  <printOptions horizontalCentered="1"/>
  <pageMargins left="0.393700787401575" right="0.393700787401575" top="0.472440963655006" bottom="0.472440963655006" header="0.354330699274859" footer="0.314960634614539"/>
  <pageSetup paperSize="9" scale="76" fitToHeight="0" orientation="landscape"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V23"/>
  <sheetViews>
    <sheetView workbookViewId="0">
      <selection activeCell="M23" sqref="M23"/>
    </sheetView>
  </sheetViews>
  <sheetFormatPr defaultColWidth="9.16666666666667" defaultRowHeight="11.25"/>
  <cols>
    <col min="1" max="1" width="10.1666666666667" style="532" customWidth="1"/>
    <col min="2" max="2" width="26.3333333333333" style="532" customWidth="1"/>
    <col min="3" max="3" width="9.33333333333333" style="532" customWidth="1"/>
    <col min="4" max="4" width="9.5" style="532" customWidth="1"/>
    <col min="5" max="5" width="8.83333333333333" style="532" customWidth="1"/>
    <col min="6" max="6" width="10.1666666666667" style="532" customWidth="1"/>
    <col min="7" max="7" width="9.16666666666667" style="532" customWidth="1"/>
    <col min="8" max="8" width="10.5" style="532" customWidth="1"/>
    <col min="9" max="10" width="9.33333333333333" style="532" customWidth="1"/>
    <col min="11" max="11" width="9.16666666666667" style="532" customWidth="1"/>
    <col min="12" max="13" width="9.83333333333333" style="532" customWidth="1"/>
    <col min="14" max="14" width="9.33333333333333" style="532" customWidth="1"/>
    <col min="15" max="15" width="9.66666666666667" style="532" customWidth="1"/>
    <col min="16" max="16" width="10.1666666666667" style="532" customWidth="1"/>
    <col min="17" max="17" width="11.6666666666667" style="532" customWidth="1"/>
    <col min="18" max="18" width="10" style="532" customWidth="1"/>
    <col min="19" max="19" width="9" style="532" customWidth="1"/>
    <col min="20" max="20" width="9.16666666666667" style="532" customWidth="1"/>
    <col min="21" max="21" width="9.5" style="532" customWidth="1"/>
    <col min="22" max="22" width="8.5" style="532" customWidth="1"/>
    <col min="23" max="24" width="8.66666666666667" style="532" customWidth="1"/>
    <col min="25" max="25" width="9" style="532" customWidth="1"/>
    <col min="26" max="26" width="9.33333333333333" style="532" customWidth="1"/>
    <col min="27" max="27" width="9.66666666666667" style="532" customWidth="1"/>
    <col min="28" max="28" width="8" style="532" customWidth="1"/>
    <col min="29" max="30" width="8.66666666666667" style="532" customWidth="1"/>
    <col min="31" max="32" width="9.16666666666667" style="532" customWidth="1"/>
    <col min="33" max="33" width="10.6666666666667" style="532" customWidth="1"/>
    <col min="34" max="230" width="9.33333333333333" style="532" customWidth="1"/>
    <col min="231" max="16384" width="9.16666666666667" style="532"/>
  </cols>
  <sheetData>
    <row r="1" s="532" customFormat="1" ht="23.1" customHeight="1" spans="1:230">
      <c r="A1" s="619"/>
      <c r="B1" s="620"/>
      <c r="C1" s="620"/>
      <c r="D1" s="620"/>
      <c r="E1" s="620"/>
      <c r="F1" s="621"/>
      <c r="G1" s="621"/>
      <c r="I1" s="620"/>
      <c r="J1" s="620"/>
      <c r="K1" s="620"/>
      <c r="L1" s="620"/>
      <c r="M1" s="620"/>
      <c r="N1" s="620"/>
      <c r="O1" s="620"/>
      <c r="P1" s="620"/>
      <c r="S1" s="620"/>
      <c r="T1" s="620"/>
      <c r="U1" s="620"/>
      <c r="AC1" s="620"/>
      <c r="AD1" s="647"/>
      <c r="AE1" s="647"/>
      <c r="AF1" s="647"/>
      <c r="AG1" s="654" t="s">
        <v>538</v>
      </c>
      <c r="AH1" s="655"/>
      <c r="AI1" s="655"/>
      <c r="AJ1" s="655"/>
      <c r="AK1" s="639"/>
      <c r="AL1" s="639"/>
      <c r="AM1" s="639"/>
      <c r="AN1" s="639"/>
      <c r="AO1" s="639"/>
      <c r="AP1" s="639"/>
      <c r="AQ1" s="639"/>
      <c r="AR1" s="639"/>
      <c r="AS1" s="639"/>
      <c r="AT1" s="639"/>
      <c r="AU1" s="639"/>
      <c r="AV1" s="639"/>
      <c r="AW1" s="639"/>
      <c r="AX1" s="639"/>
      <c r="AY1" s="639"/>
      <c r="AZ1" s="639"/>
      <c r="BA1" s="639"/>
      <c r="BB1" s="639"/>
      <c r="BC1" s="639"/>
      <c r="BD1" s="639"/>
      <c r="BE1" s="639"/>
      <c r="BF1" s="639"/>
      <c r="BG1" s="639"/>
      <c r="BH1" s="639"/>
      <c r="BI1" s="639"/>
      <c r="BJ1" s="639"/>
      <c r="BK1" s="639"/>
      <c r="BL1" s="639"/>
      <c r="BM1" s="639"/>
      <c r="BN1" s="639"/>
      <c r="BO1" s="639"/>
      <c r="BP1" s="639"/>
      <c r="BQ1" s="639"/>
      <c r="BR1" s="639"/>
      <c r="BS1" s="639"/>
      <c r="BT1" s="639"/>
      <c r="BU1" s="639"/>
      <c r="BV1" s="639"/>
      <c r="BW1" s="639"/>
      <c r="BX1" s="639"/>
      <c r="BY1" s="639"/>
      <c r="BZ1" s="639"/>
      <c r="CA1" s="639"/>
      <c r="CB1" s="639"/>
      <c r="CC1" s="639"/>
      <c r="CD1" s="639"/>
      <c r="CE1" s="639"/>
      <c r="CF1" s="639"/>
      <c r="CG1" s="639"/>
      <c r="CH1" s="639"/>
      <c r="CI1" s="639"/>
      <c r="CJ1" s="639"/>
      <c r="CK1" s="639"/>
      <c r="CL1" s="639"/>
      <c r="CM1" s="639"/>
      <c r="CN1" s="639"/>
      <c r="CO1" s="639"/>
      <c r="CP1" s="639"/>
      <c r="CQ1" s="639"/>
      <c r="CR1" s="639"/>
      <c r="CS1" s="639"/>
      <c r="CT1" s="639"/>
      <c r="CU1" s="639"/>
      <c r="CV1" s="639"/>
      <c r="CW1" s="639"/>
      <c r="CX1" s="639"/>
      <c r="CY1" s="639"/>
      <c r="CZ1" s="639"/>
      <c r="DA1" s="639"/>
      <c r="DB1" s="639"/>
      <c r="DC1" s="639"/>
      <c r="DD1" s="639"/>
      <c r="DE1" s="639"/>
      <c r="DF1" s="639"/>
      <c r="DG1" s="639"/>
      <c r="DH1" s="639"/>
      <c r="DI1" s="639"/>
      <c r="DJ1" s="639"/>
      <c r="DK1" s="639"/>
      <c r="DL1" s="639"/>
      <c r="DM1" s="639"/>
      <c r="DN1" s="639"/>
      <c r="DO1" s="639"/>
      <c r="DP1" s="639"/>
      <c r="DQ1" s="639"/>
      <c r="DR1" s="639"/>
      <c r="DS1" s="639"/>
      <c r="DT1" s="639"/>
      <c r="DU1" s="639"/>
      <c r="DV1" s="639"/>
      <c r="DW1" s="639"/>
      <c r="DX1" s="639"/>
      <c r="DY1" s="639"/>
      <c r="DZ1" s="639"/>
      <c r="EA1" s="639"/>
      <c r="EB1" s="639"/>
      <c r="EC1" s="639"/>
      <c r="ED1" s="639"/>
      <c r="EE1" s="639"/>
      <c r="EF1" s="639"/>
      <c r="EG1" s="639"/>
      <c r="EH1" s="639"/>
      <c r="EI1" s="639"/>
      <c r="EJ1" s="639"/>
      <c r="EK1" s="639"/>
      <c r="EL1" s="639"/>
      <c r="EM1" s="639"/>
      <c r="EN1" s="639"/>
      <c r="EO1" s="639"/>
      <c r="EP1" s="639"/>
      <c r="EQ1" s="639"/>
      <c r="ER1" s="639"/>
      <c r="ES1" s="639"/>
      <c r="ET1" s="639"/>
      <c r="EU1" s="639"/>
      <c r="EV1" s="639"/>
      <c r="EW1" s="639"/>
      <c r="EX1" s="639"/>
      <c r="EY1" s="639"/>
      <c r="EZ1" s="639"/>
      <c r="FA1" s="639"/>
      <c r="FB1" s="639"/>
      <c r="FC1" s="639"/>
      <c r="FD1" s="639"/>
      <c r="FE1" s="639"/>
      <c r="FF1" s="639"/>
      <c r="FG1" s="639"/>
      <c r="FH1" s="639"/>
      <c r="FI1" s="639"/>
      <c r="FJ1" s="639"/>
      <c r="FK1" s="639"/>
      <c r="FL1" s="639"/>
      <c r="FM1" s="639"/>
      <c r="FN1" s="639"/>
      <c r="FO1" s="639"/>
      <c r="FP1" s="639"/>
      <c r="FQ1" s="639"/>
      <c r="FR1" s="639"/>
      <c r="FS1" s="639"/>
      <c r="FT1" s="639"/>
      <c r="FU1" s="639"/>
      <c r="FV1" s="639"/>
      <c r="FW1" s="639"/>
      <c r="FX1" s="639"/>
      <c r="FY1" s="639"/>
      <c r="FZ1" s="639"/>
      <c r="GA1" s="639"/>
      <c r="GB1" s="639"/>
      <c r="GC1" s="639"/>
      <c r="GD1" s="639"/>
      <c r="GE1" s="639"/>
      <c r="GF1" s="639"/>
      <c r="GG1" s="639"/>
      <c r="GH1" s="639"/>
      <c r="GI1" s="639"/>
      <c r="GJ1" s="639"/>
      <c r="GK1" s="639"/>
      <c r="GL1" s="639"/>
      <c r="GM1" s="639"/>
      <c r="GN1" s="639"/>
      <c r="GO1" s="639"/>
      <c r="GP1" s="639"/>
      <c r="GQ1" s="639"/>
      <c r="GR1" s="639"/>
      <c r="GS1" s="639"/>
      <c r="GT1" s="639"/>
      <c r="GU1" s="639"/>
      <c r="GV1" s="639"/>
      <c r="GW1" s="639"/>
      <c r="GX1" s="639"/>
      <c r="GY1" s="639"/>
      <c r="GZ1" s="639"/>
      <c r="HA1" s="639"/>
      <c r="HB1" s="639"/>
      <c r="HC1" s="639"/>
      <c r="HD1" s="639"/>
      <c r="HE1" s="639"/>
      <c r="HF1" s="639"/>
      <c r="HG1" s="639"/>
      <c r="HH1" s="639"/>
      <c r="HI1" s="639"/>
      <c r="HJ1" s="639"/>
      <c r="HK1" s="639"/>
      <c r="HL1" s="639"/>
      <c r="HM1" s="639"/>
      <c r="HN1" s="639"/>
      <c r="HO1" s="639"/>
      <c r="HP1" s="639"/>
      <c r="HQ1" s="639"/>
      <c r="HR1" s="639"/>
      <c r="HS1" s="639"/>
      <c r="HT1" s="639"/>
      <c r="HU1" s="639"/>
      <c r="HV1" s="639"/>
    </row>
    <row r="2" s="532" customFormat="1" ht="23.1" customHeight="1" spans="1:230">
      <c r="A2" s="622" t="s">
        <v>539</v>
      </c>
      <c r="B2" s="622"/>
      <c r="C2" s="622"/>
      <c r="D2" s="622"/>
      <c r="E2" s="622"/>
      <c r="F2" s="622"/>
      <c r="G2" s="622"/>
      <c r="H2" s="622"/>
      <c r="I2" s="622"/>
      <c r="J2" s="622"/>
      <c r="K2" s="622"/>
      <c r="L2" s="622"/>
      <c r="M2" s="622"/>
      <c r="N2" s="622"/>
      <c r="O2" s="622"/>
      <c r="P2" s="622"/>
      <c r="Q2" s="622"/>
      <c r="R2" s="622"/>
      <c r="S2" s="622"/>
      <c r="T2" s="622"/>
      <c r="U2" s="622"/>
      <c r="V2" s="622"/>
      <c r="W2" s="622"/>
      <c r="X2" s="622"/>
      <c r="Y2" s="622"/>
      <c r="Z2" s="622"/>
      <c r="AA2" s="622"/>
      <c r="AB2" s="622"/>
      <c r="AC2" s="622"/>
      <c r="AD2" s="622"/>
      <c r="AE2" s="622"/>
      <c r="AF2" s="622"/>
      <c r="AG2" s="622"/>
      <c r="AH2" s="639"/>
      <c r="AI2" s="639"/>
      <c r="AJ2" s="639"/>
      <c r="AK2" s="639"/>
      <c r="AL2" s="639"/>
      <c r="AM2" s="639"/>
      <c r="AN2" s="639"/>
      <c r="AO2" s="639"/>
      <c r="AP2" s="639"/>
      <c r="AQ2" s="639"/>
      <c r="AR2" s="639"/>
      <c r="AS2" s="639"/>
      <c r="AT2" s="639"/>
      <c r="AU2" s="639"/>
      <c r="AV2" s="639"/>
      <c r="AW2" s="639"/>
      <c r="AX2" s="639"/>
      <c r="AY2" s="639"/>
      <c r="AZ2" s="639"/>
      <c r="BA2" s="639"/>
      <c r="BB2" s="639"/>
      <c r="BC2" s="639"/>
      <c r="BD2" s="639"/>
      <c r="BE2" s="639"/>
      <c r="BF2" s="639"/>
      <c r="BG2" s="639"/>
      <c r="BH2" s="639"/>
      <c r="BI2" s="639"/>
      <c r="BJ2" s="639"/>
      <c r="BK2" s="639"/>
      <c r="BL2" s="639"/>
      <c r="BM2" s="639"/>
      <c r="BN2" s="639"/>
      <c r="BO2" s="639"/>
      <c r="BP2" s="639"/>
      <c r="BQ2" s="639"/>
      <c r="BR2" s="639"/>
      <c r="BS2" s="639"/>
      <c r="BT2" s="639"/>
      <c r="BU2" s="639"/>
      <c r="BV2" s="639"/>
      <c r="BW2" s="639"/>
      <c r="BX2" s="639"/>
      <c r="BY2" s="639"/>
      <c r="BZ2" s="639"/>
      <c r="CA2" s="639"/>
      <c r="CB2" s="639"/>
      <c r="CC2" s="639"/>
      <c r="CD2" s="639"/>
      <c r="CE2" s="639"/>
      <c r="CF2" s="639"/>
      <c r="CG2" s="639"/>
      <c r="CH2" s="639"/>
      <c r="CI2" s="639"/>
      <c r="CJ2" s="639"/>
      <c r="CK2" s="639"/>
      <c r="CL2" s="639"/>
      <c r="CM2" s="639"/>
      <c r="CN2" s="639"/>
      <c r="CO2" s="639"/>
      <c r="CP2" s="639"/>
      <c r="CQ2" s="639"/>
      <c r="CR2" s="639"/>
      <c r="CS2" s="639"/>
      <c r="CT2" s="639"/>
      <c r="CU2" s="639"/>
      <c r="CV2" s="639"/>
      <c r="CW2" s="639"/>
      <c r="CX2" s="639"/>
      <c r="CY2" s="639"/>
      <c r="CZ2" s="639"/>
      <c r="DA2" s="639"/>
      <c r="DB2" s="639"/>
      <c r="DC2" s="639"/>
      <c r="DD2" s="639"/>
      <c r="DE2" s="639"/>
      <c r="DF2" s="639"/>
      <c r="DG2" s="639"/>
      <c r="DH2" s="639"/>
      <c r="DI2" s="639"/>
      <c r="DJ2" s="639"/>
      <c r="DK2" s="639"/>
      <c r="DL2" s="639"/>
      <c r="DM2" s="639"/>
      <c r="DN2" s="639"/>
      <c r="DO2" s="639"/>
      <c r="DP2" s="639"/>
      <c r="DQ2" s="639"/>
      <c r="DR2" s="639"/>
      <c r="DS2" s="639"/>
      <c r="DT2" s="639"/>
      <c r="DU2" s="639"/>
      <c r="DV2" s="639"/>
      <c r="DW2" s="639"/>
      <c r="DX2" s="639"/>
      <c r="DY2" s="639"/>
      <c r="DZ2" s="639"/>
      <c r="EA2" s="639"/>
      <c r="EB2" s="639"/>
      <c r="EC2" s="639"/>
      <c r="ED2" s="639"/>
      <c r="EE2" s="639"/>
      <c r="EF2" s="639"/>
      <c r="EG2" s="639"/>
      <c r="EH2" s="639"/>
      <c r="EI2" s="639"/>
      <c r="EJ2" s="639"/>
      <c r="EK2" s="639"/>
      <c r="EL2" s="639"/>
      <c r="EM2" s="639"/>
      <c r="EN2" s="639"/>
      <c r="EO2" s="639"/>
      <c r="EP2" s="639"/>
      <c r="EQ2" s="639"/>
      <c r="ER2" s="639"/>
      <c r="ES2" s="639"/>
      <c r="ET2" s="639"/>
      <c r="EU2" s="639"/>
      <c r="EV2" s="639"/>
      <c r="EW2" s="639"/>
      <c r="EX2" s="639"/>
      <c r="EY2" s="639"/>
      <c r="EZ2" s="639"/>
      <c r="FA2" s="639"/>
      <c r="FB2" s="639"/>
      <c r="FC2" s="639"/>
      <c r="FD2" s="639"/>
      <c r="FE2" s="639"/>
      <c r="FF2" s="639"/>
      <c r="FG2" s="639"/>
      <c r="FH2" s="639"/>
      <c r="FI2" s="639"/>
      <c r="FJ2" s="639"/>
      <c r="FK2" s="639"/>
      <c r="FL2" s="639"/>
      <c r="FM2" s="639"/>
      <c r="FN2" s="639"/>
      <c r="FO2" s="639"/>
      <c r="FP2" s="639"/>
      <c r="FQ2" s="639"/>
      <c r="FR2" s="639"/>
      <c r="FS2" s="639"/>
      <c r="FT2" s="639"/>
      <c r="FU2" s="639"/>
      <c r="FV2" s="639"/>
      <c r="FW2" s="639"/>
      <c r="FX2" s="639"/>
      <c r="FY2" s="639"/>
      <c r="FZ2" s="639"/>
      <c r="GA2" s="639"/>
      <c r="GB2" s="639"/>
      <c r="GC2" s="639"/>
      <c r="GD2" s="639"/>
      <c r="GE2" s="639"/>
      <c r="GF2" s="639"/>
      <c r="GG2" s="639"/>
      <c r="GH2" s="639"/>
      <c r="GI2" s="639"/>
      <c r="GJ2" s="639"/>
      <c r="GK2" s="639"/>
      <c r="GL2" s="639"/>
      <c r="GM2" s="639"/>
      <c r="GN2" s="639"/>
      <c r="GO2" s="639"/>
      <c r="GP2" s="639"/>
      <c r="GQ2" s="639"/>
      <c r="GR2" s="639"/>
      <c r="GS2" s="639"/>
      <c r="GT2" s="639"/>
      <c r="GU2" s="639"/>
      <c r="GV2" s="639"/>
      <c r="GW2" s="639"/>
      <c r="GX2" s="639"/>
      <c r="GY2" s="639"/>
      <c r="GZ2" s="639"/>
      <c r="HA2" s="639"/>
      <c r="HB2" s="639"/>
      <c r="HC2" s="639"/>
      <c r="HD2" s="639"/>
      <c r="HE2" s="639"/>
      <c r="HF2" s="639"/>
      <c r="HG2" s="639"/>
      <c r="HH2" s="639"/>
      <c r="HI2" s="639"/>
      <c r="HJ2" s="639"/>
      <c r="HK2" s="639"/>
      <c r="HL2" s="639"/>
      <c r="HM2" s="639"/>
      <c r="HN2" s="639"/>
      <c r="HO2" s="639"/>
      <c r="HP2" s="639"/>
      <c r="HQ2" s="639"/>
      <c r="HR2" s="639"/>
      <c r="HS2" s="639"/>
      <c r="HT2" s="639"/>
      <c r="HU2" s="639"/>
      <c r="HV2" s="656"/>
    </row>
    <row r="3" s="532" customFormat="1" ht="23.1" customHeight="1" spans="1:230">
      <c r="A3" s="619"/>
      <c r="B3" s="620"/>
      <c r="C3" s="620"/>
      <c r="D3" s="620"/>
      <c r="E3" s="620"/>
      <c r="F3" s="621"/>
      <c r="G3" s="621"/>
      <c r="I3" s="620"/>
      <c r="J3" s="620"/>
      <c r="K3" s="620"/>
      <c r="L3" s="620"/>
      <c r="M3" s="620"/>
      <c r="N3" s="620"/>
      <c r="O3" s="620"/>
      <c r="P3" s="620"/>
      <c r="S3" s="620"/>
      <c r="T3" s="620"/>
      <c r="U3" s="620"/>
      <c r="AC3" s="620"/>
      <c r="AD3" s="647"/>
      <c r="AE3" s="647"/>
      <c r="AF3" s="647"/>
      <c r="AG3" s="620" t="s">
        <v>540</v>
      </c>
      <c r="AH3" s="655"/>
      <c r="AI3" s="639"/>
      <c r="AJ3" s="639"/>
      <c r="AK3" s="639"/>
      <c r="AL3" s="639"/>
      <c r="AM3" s="639"/>
      <c r="AN3" s="639"/>
      <c r="AO3" s="639"/>
      <c r="AP3" s="639"/>
      <c r="AQ3" s="639"/>
      <c r="AR3" s="639"/>
      <c r="AS3" s="639"/>
      <c r="AT3" s="639"/>
      <c r="AU3" s="639"/>
      <c r="AV3" s="639"/>
      <c r="AW3" s="639"/>
      <c r="AX3" s="639"/>
      <c r="AY3" s="639"/>
      <c r="AZ3" s="639"/>
      <c r="BA3" s="639"/>
      <c r="BB3" s="639"/>
      <c r="BC3" s="639"/>
      <c r="BD3" s="639"/>
      <c r="BE3" s="639"/>
      <c r="BF3" s="639"/>
      <c r="BG3" s="639"/>
      <c r="BH3" s="639"/>
      <c r="BI3" s="639"/>
      <c r="BJ3" s="639"/>
      <c r="BK3" s="639"/>
      <c r="BL3" s="639"/>
      <c r="BM3" s="639"/>
      <c r="BN3" s="639"/>
      <c r="BO3" s="639"/>
      <c r="BP3" s="639"/>
      <c r="BQ3" s="639"/>
      <c r="BR3" s="639"/>
      <c r="BS3" s="639"/>
      <c r="BT3" s="639"/>
      <c r="BU3" s="639"/>
      <c r="BV3" s="639"/>
      <c r="BW3" s="639"/>
      <c r="BX3" s="639"/>
      <c r="BY3" s="639"/>
      <c r="BZ3" s="639"/>
      <c r="CA3" s="639"/>
      <c r="CB3" s="639"/>
      <c r="CC3" s="639"/>
      <c r="CD3" s="639"/>
      <c r="CE3" s="639"/>
      <c r="CF3" s="639"/>
      <c r="CG3" s="639"/>
      <c r="CH3" s="639"/>
      <c r="CI3" s="639"/>
      <c r="CJ3" s="639"/>
      <c r="CK3" s="639"/>
      <c r="CL3" s="639"/>
      <c r="CM3" s="639"/>
      <c r="CN3" s="639"/>
      <c r="CO3" s="639"/>
      <c r="CP3" s="639"/>
      <c r="CQ3" s="639"/>
      <c r="CR3" s="639"/>
      <c r="CS3" s="639"/>
      <c r="CT3" s="639"/>
      <c r="CU3" s="639"/>
      <c r="CV3" s="639"/>
      <c r="CW3" s="639"/>
      <c r="CX3" s="639"/>
      <c r="CY3" s="639"/>
      <c r="CZ3" s="639"/>
      <c r="DA3" s="639"/>
      <c r="DB3" s="639"/>
      <c r="DC3" s="639"/>
      <c r="DD3" s="639"/>
      <c r="DE3" s="639"/>
      <c r="DF3" s="639"/>
      <c r="DG3" s="639"/>
      <c r="DH3" s="639"/>
      <c r="DI3" s="639"/>
      <c r="DJ3" s="639"/>
      <c r="DK3" s="639"/>
      <c r="DL3" s="639"/>
      <c r="DM3" s="639"/>
      <c r="DN3" s="639"/>
      <c r="DO3" s="639"/>
      <c r="DP3" s="639"/>
      <c r="DQ3" s="639"/>
      <c r="DR3" s="639"/>
      <c r="DS3" s="639"/>
      <c r="DT3" s="639"/>
      <c r="DU3" s="639"/>
      <c r="DV3" s="639"/>
      <c r="DW3" s="639"/>
      <c r="DX3" s="639"/>
      <c r="DY3" s="639"/>
      <c r="DZ3" s="639"/>
      <c r="EA3" s="639"/>
      <c r="EB3" s="639"/>
      <c r="EC3" s="639"/>
      <c r="ED3" s="639"/>
      <c r="EE3" s="639"/>
      <c r="EF3" s="639"/>
      <c r="EG3" s="639"/>
      <c r="EH3" s="639"/>
      <c r="EI3" s="639"/>
      <c r="EJ3" s="639"/>
      <c r="EK3" s="639"/>
      <c r="EL3" s="639"/>
      <c r="EM3" s="639"/>
      <c r="EN3" s="639"/>
      <c r="EO3" s="639"/>
      <c r="EP3" s="639"/>
      <c r="EQ3" s="639"/>
      <c r="ER3" s="639"/>
      <c r="ES3" s="639"/>
      <c r="ET3" s="639"/>
      <c r="EU3" s="639"/>
      <c r="EV3" s="639"/>
      <c r="EW3" s="639"/>
      <c r="EX3" s="639"/>
      <c r="EY3" s="639"/>
      <c r="EZ3" s="639"/>
      <c r="FA3" s="639"/>
      <c r="FB3" s="639"/>
      <c r="FC3" s="639"/>
      <c r="FD3" s="639"/>
      <c r="FE3" s="639"/>
      <c r="FF3" s="639"/>
      <c r="FG3" s="639"/>
      <c r="FH3" s="639"/>
      <c r="FI3" s="639"/>
      <c r="FJ3" s="639"/>
      <c r="FK3" s="639"/>
      <c r="FL3" s="639"/>
      <c r="FM3" s="639"/>
      <c r="FN3" s="639"/>
      <c r="FO3" s="639"/>
      <c r="FP3" s="639"/>
      <c r="FQ3" s="639"/>
      <c r="FR3" s="639"/>
      <c r="FS3" s="639"/>
      <c r="FT3" s="639"/>
      <c r="FU3" s="639"/>
      <c r="FV3" s="639"/>
      <c r="FW3" s="639"/>
      <c r="FX3" s="639"/>
      <c r="FY3" s="639"/>
      <c r="FZ3" s="639"/>
      <c r="GA3" s="639"/>
      <c r="GB3" s="639"/>
      <c r="GC3" s="639"/>
      <c r="GD3" s="639"/>
      <c r="GE3" s="639"/>
      <c r="GF3" s="639"/>
      <c r="GG3" s="639"/>
      <c r="GH3" s="639"/>
      <c r="GI3" s="639"/>
      <c r="GJ3" s="639"/>
      <c r="GK3" s="639"/>
      <c r="GL3" s="639"/>
      <c r="GM3" s="639"/>
      <c r="GN3" s="639"/>
      <c r="GO3" s="639"/>
      <c r="GP3" s="639"/>
      <c r="GQ3" s="639"/>
      <c r="GR3" s="639"/>
      <c r="GS3" s="639"/>
      <c r="GT3" s="639"/>
      <c r="GU3" s="639"/>
      <c r="GV3" s="639"/>
      <c r="GW3" s="639"/>
      <c r="GX3" s="639"/>
      <c r="GY3" s="639"/>
      <c r="GZ3" s="639"/>
      <c r="HA3" s="639"/>
      <c r="HB3" s="639"/>
      <c r="HC3" s="639"/>
      <c r="HD3" s="639"/>
      <c r="HE3" s="639"/>
      <c r="HF3" s="639"/>
      <c r="HG3" s="639"/>
      <c r="HH3" s="639"/>
      <c r="HI3" s="639"/>
      <c r="HJ3" s="639"/>
      <c r="HK3" s="639"/>
      <c r="HL3" s="639"/>
      <c r="HM3" s="639"/>
      <c r="HN3" s="639"/>
      <c r="HO3" s="639"/>
      <c r="HP3" s="639"/>
      <c r="HQ3" s="639"/>
      <c r="HR3" s="639"/>
      <c r="HS3" s="639"/>
      <c r="HT3" s="639"/>
      <c r="HU3" s="639"/>
      <c r="HV3" s="639"/>
    </row>
    <row r="4" s="532" customFormat="1" ht="23.25" customHeight="1" spans="1:230">
      <c r="A4" s="623" t="s">
        <v>91</v>
      </c>
      <c r="B4" s="624" t="s">
        <v>92</v>
      </c>
      <c r="C4" s="623" t="s">
        <v>541</v>
      </c>
      <c r="D4" s="623"/>
      <c r="E4" s="623"/>
      <c r="F4" s="623"/>
      <c r="G4" s="624"/>
      <c r="H4" s="625" t="s">
        <v>542</v>
      </c>
      <c r="I4" s="625"/>
      <c r="J4" s="625"/>
      <c r="K4" s="625"/>
      <c r="L4" s="625"/>
      <c r="M4" s="625"/>
      <c r="N4" s="625"/>
      <c r="O4" s="625"/>
      <c r="P4" s="625"/>
      <c r="Q4" s="625"/>
      <c r="R4" s="625"/>
      <c r="S4" s="625"/>
      <c r="T4" s="625"/>
      <c r="U4" s="625"/>
      <c r="V4" s="625"/>
      <c r="W4" s="625"/>
      <c r="X4" s="625"/>
      <c r="Y4" s="625"/>
      <c r="Z4" s="625"/>
      <c r="AA4" s="625"/>
      <c r="AB4" s="625"/>
      <c r="AC4" s="625"/>
      <c r="AD4" s="625"/>
      <c r="AE4" s="625"/>
      <c r="AF4" s="625"/>
      <c r="AG4" s="649" t="s">
        <v>543</v>
      </c>
      <c r="AH4" s="639"/>
      <c r="AI4" s="639"/>
      <c r="AJ4" s="639"/>
      <c r="AK4" s="639"/>
      <c r="AL4" s="639"/>
      <c r="AM4" s="639"/>
      <c r="AN4" s="639"/>
      <c r="AO4" s="639"/>
      <c r="AP4" s="639"/>
      <c r="AQ4" s="639"/>
      <c r="AR4" s="639"/>
      <c r="AS4" s="639"/>
      <c r="AT4" s="639"/>
      <c r="AU4" s="639"/>
      <c r="AV4" s="639"/>
      <c r="AW4" s="639"/>
      <c r="AX4" s="639"/>
      <c r="AY4" s="639"/>
      <c r="AZ4" s="639"/>
      <c r="BA4" s="639"/>
      <c r="BB4" s="639"/>
      <c r="BC4" s="639"/>
      <c r="BD4" s="639"/>
      <c r="BE4" s="639"/>
      <c r="BF4" s="639"/>
      <c r="BG4" s="639"/>
      <c r="BH4" s="639"/>
      <c r="BI4" s="639"/>
      <c r="BJ4" s="639"/>
      <c r="BK4" s="639"/>
      <c r="BL4" s="639"/>
      <c r="BM4" s="639"/>
      <c r="BN4" s="639"/>
      <c r="BO4" s="639"/>
      <c r="BP4" s="639"/>
      <c r="BQ4" s="639"/>
      <c r="BR4" s="639"/>
      <c r="BS4" s="639"/>
      <c r="BT4" s="639"/>
      <c r="BU4" s="639"/>
      <c r="BV4" s="639"/>
      <c r="BW4" s="639"/>
      <c r="BX4" s="639"/>
      <c r="BY4" s="639"/>
      <c r="BZ4" s="639"/>
      <c r="CA4" s="639"/>
      <c r="CB4" s="639"/>
      <c r="CC4" s="639"/>
      <c r="CD4" s="639"/>
      <c r="CE4" s="639"/>
      <c r="CF4" s="639"/>
      <c r="CG4" s="639"/>
      <c r="CH4" s="639"/>
      <c r="CI4" s="639"/>
      <c r="CJ4" s="639"/>
      <c r="CK4" s="639"/>
      <c r="CL4" s="639"/>
      <c r="CM4" s="639"/>
      <c r="CN4" s="639"/>
      <c r="CO4" s="639"/>
      <c r="CP4" s="639"/>
      <c r="CQ4" s="639"/>
      <c r="CR4" s="639"/>
      <c r="CS4" s="639"/>
      <c r="CT4" s="639"/>
      <c r="CU4" s="639"/>
      <c r="CV4" s="639"/>
      <c r="CW4" s="639"/>
      <c r="CX4" s="639"/>
      <c r="CY4" s="639"/>
      <c r="CZ4" s="639"/>
      <c r="DA4" s="639"/>
      <c r="DB4" s="639"/>
      <c r="DC4" s="639"/>
      <c r="DD4" s="639"/>
      <c r="DE4" s="639"/>
      <c r="DF4" s="639"/>
      <c r="DG4" s="639"/>
      <c r="DH4" s="639"/>
      <c r="DI4" s="639"/>
      <c r="DJ4" s="639"/>
      <c r="DK4" s="639"/>
      <c r="DL4" s="639"/>
      <c r="DM4" s="639"/>
      <c r="DN4" s="639"/>
      <c r="DO4" s="639"/>
      <c r="DP4" s="639"/>
      <c r="DQ4" s="639"/>
      <c r="DR4" s="639"/>
      <c r="DS4" s="639"/>
      <c r="DT4" s="639"/>
      <c r="DU4" s="639"/>
      <c r="DV4" s="639"/>
      <c r="DW4" s="639"/>
      <c r="DX4" s="639"/>
      <c r="DY4" s="639"/>
      <c r="DZ4" s="639"/>
      <c r="EA4" s="639"/>
      <c r="EB4" s="639"/>
      <c r="EC4" s="639"/>
      <c r="ED4" s="639"/>
      <c r="EE4" s="639"/>
      <c r="EF4" s="639"/>
      <c r="EG4" s="639"/>
      <c r="EH4" s="639"/>
      <c r="EI4" s="639"/>
      <c r="EJ4" s="639"/>
      <c r="EK4" s="639"/>
      <c r="EL4" s="639"/>
      <c r="EM4" s="639"/>
      <c r="EN4" s="639"/>
      <c r="EO4" s="639"/>
      <c r="EP4" s="639"/>
      <c r="EQ4" s="639"/>
      <c r="ER4" s="639"/>
      <c r="ES4" s="639"/>
      <c r="ET4" s="639"/>
      <c r="EU4" s="639"/>
      <c r="EV4" s="639"/>
      <c r="EW4" s="639"/>
      <c r="EX4" s="639"/>
      <c r="EY4" s="639"/>
      <c r="EZ4" s="639"/>
      <c r="FA4" s="639"/>
      <c r="FB4" s="639"/>
      <c r="FC4" s="639"/>
      <c r="FD4" s="639"/>
      <c r="FE4" s="639"/>
      <c r="FF4" s="639"/>
      <c r="FG4" s="639"/>
      <c r="FH4" s="639"/>
      <c r="FI4" s="639"/>
      <c r="FJ4" s="639"/>
      <c r="FK4" s="639"/>
      <c r="FL4" s="639"/>
      <c r="FM4" s="639"/>
      <c r="FN4" s="639"/>
      <c r="FO4" s="639"/>
      <c r="FP4" s="639"/>
      <c r="FQ4" s="639"/>
      <c r="FR4" s="639"/>
      <c r="FS4" s="639"/>
      <c r="FT4" s="639"/>
      <c r="FU4" s="639"/>
      <c r="FV4" s="639"/>
      <c r="FW4" s="639"/>
      <c r="FX4" s="639"/>
      <c r="FY4" s="639"/>
      <c r="FZ4" s="639"/>
      <c r="GA4" s="639"/>
      <c r="GB4" s="639"/>
      <c r="GC4" s="639"/>
      <c r="GD4" s="639"/>
      <c r="GE4" s="639"/>
      <c r="GF4" s="639"/>
      <c r="GG4" s="639"/>
      <c r="GH4" s="639"/>
      <c r="GI4" s="639"/>
      <c r="GJ4" s="639"/>
      <c r="GK4" s="639"/>
      <c r="GL4" s="639"/>
      <c r="GM4" s="639"/>
      <c r="GN4" s="639"/>
      <c r="GO4" s="639"/>
      <c r="GP4" s="639"/>
      <c r="GQ4" s="639"/>
      <c r="GR4" s="639"/>
      <c r="GS4" s="639"/>
      <c r="GT4" s="639"/>
      <c r="GU4" s="639"/>
      <c r="GV4" s="639"/>
      <c r="GW4" s="639"/>
      <c r="GX4" s="639"/>
      <c r="GY4" s="639"/>
      <c r="GZ4" s="639"/>
      <c r="HA4" s="639"/>
      <c r="HB4" s="639"/>
      <c r="HC4" s="639"/>
      <c r="HD4" s="639"/>
      <c r="HE4" s="639"/>
      <c r="HF4" s="639"/>
      <c r="HG4" s="639"/>
      <c r="HH4" s="639"/>
      <c r="HI4" s="639"/>
      <c r="HJ4" s="639"/>
      <c r="HK4" s="639"/>
      <c r="HL4" s="639"/>
      <c r="HM4" s="639"/>
      <c r="HN4" s="639"/>
      <c r="HO4" s="639"/>
      <c r="HP4" s="639"/>
      <c r="HQ4" s="639"/>
      <c r="HR4" s="639"/>
      <c r="HS4" s="639"/>
      <c r="HT4" s="639"/>
      <c r="HU4" s="639"/>
      <c r="HV4" s="639"/>
    </row>
    <row r="5" s="532" customFormat="1" ht="23.25" customHeight="1" spans="1:230">
      <c r="A5" s="623"/>
      <c r="B5" s="624"/>
      <c r="C5" s="623"/>
      <c r="D5" s="623"/>
      <c r="E5" s="623"/>
      <c r="F5" s="623"/>
      <c r="G5" s="623"/>
      <c r="H5" s="626" t="s">
        <v>93</v>
      </c>
      <c r="I5" s="627" t="s">
        <v>544</v>
      </c>
      <c r="J5" s="627"/>
      <c r="K5" s="627"/>
      <c r="L5" s="627"/>
      <c r="M5" s="627"/>
      <c r="N5" s="627"/>
      <c r="O5" s="627"/>
      <c r="P5" s="627"/>
      <c r="Q5" s="627"/>
      <c r="R5" s="627"/>
      <c r="S5" s="627"/>
      <c r="T5" s="627"/>
      <c r="U5" s="627"/>
      <c r="V5" s="627"/>
      <c r="W5" s="627"/>
      <c r="X5" s="627"/>
      <c r="Y5" s="627"/>
      <c r="Z5" s="627"/>
      <c r="AA5" s="627"/>
      <c r="AB5" s="627"/>
      <c r="AC5" s="648" t="s">
        <v>545</v>
      </c>
      <c r="AD5" s="627" t="s">
        <v>546</v>
      </c>
      <c r="AE5" s="627"/>
      <c r="AF5" s="627"/>
      <c r="AG5" s="623"/>
      <c r="AH5" s="639"/>
      <c r="AI5" s="639"/>
      <c r="AJ5" s="639"/>
      <c r="AK5" s="639"/>
      <c r="AL5" s="639"/>
      <c r="AM5" s="639"/>
      <c r="AN5" s="639"/>
      <c r="AO5" s="639"/>
      <c r="AP5" s="639"/>
      <c r="AQ5" s="639"/>
      <c r="AR5" s="639"/>
      <c r="AS5" s="639"/>
      <c r="AT5" s="639"/>
      <c r="AU5" s="639"/>
      <c r="AV5" s="639"/>
      <c r="AW5" s="639"/>
      <c r="AX5" s="639"/>
      <c r="AY5" s="639"/>
      <c r="AZ5" s="639"/>
      <c r="BA5" s="639"/>
      <c r="BB5" s="639"/>
      <c r="BC5" s="639"/>
      <c r="BD5" s="639"/>
      <c r="BE5" s="639"/>
      <c r="BF5" s="639"/>
      <c r="BG5" s="639"/>
      <c r="BH5" s="639"/>
      <c r="BI5" s="639"/>
      <c r="BJ5" s="639"/>
      <c r="BK5" s="639"/>
      <c r="BL5" s="639"/>
      <c r="BM5" s="639"/>
      <c r="BN5" s="639"/>
      <c r="BO5" s="639"/>
      <c r="BP5" s="639"/>
      <c r="BQ5" s="639"/>
      <c r="BR5" s="639"/>
      <c r="BS5" s="639"/>
      <c r="BT5" s="639"/>
      <c r="BU5" s="639"/>
      <c r="BV5" s="639"/>
      <c r="BW5" s="639"/>
      <c r="BX5" s="639"/>
      <c r="BY5" s="639"/>
      <c r="BZ5" s="639"/>
      <c r="CA5" s="639"/>
      <c r="CB5" s="639"/>
      <c r="CC5" s="639"/>
      <c r="CD5" s="639"/>
      <c r="CE5" s="639"/>
      <c r="CF5" s="639"/>
      <c r="CG5" s="639"/>
      <c r="CH5" s="639"/>
      <c r="CI5" s="639"/>
      <c r="CJ5" s="639"/>
      <c r="CK5" s="639"/>
      <c r="CL5" s="639"/>
      <c r="CM5" s="639"/>
      <c r="CN5" s="639"/>
      <c r="CO5" s="639"/>
      <c r="CP5" s="639"/>
      <c r="CQ5" s="639"/>
      <c r="CR5" s="639"/>
      <c r="CS5" s="639"/>
      <c r="CT5" s="639"/>
      <c r="CU5" s="639"/>
      <c r="CV5" s="639"/>
      <c r="CW5" s="639"/>
      <c r="CX5" s="639"/>
      <c r="CY5" s="639"/>
      <c r="CZ5" s="639"/>
      <c r="DA5" s="639"/>
      <c r="DB5" s="639"/>
      <c r="DC5" s="639"/>
      <c r="DD5" s="639"/>
      <c r="DE5" s="639"/>
      <c r="DF5" s="639"/>
      <c r="DG5" s="639"/>
      <c r="DH5" s="639"/>
      <c r="DI5" s="639"/>
      <c r="DJ5" s="639"/>
      <c r="DK5" s="639"/>
      <c r="DL5" s="639"/>
      <c r="DM5" s="639"/>
      <c r="DN5" s="639"/>
      <c r="DO5" s="639"/>
      <c r="DP5" s="639"/>
      <c r="DQ5" s="639"/>
      <c r="DR5" s="639"/>
      <c r="DS5" s="639"/>
      <c r="DT5" s="639"/>
      <c r="DU5" s="639"/>
      <c r="DV5" s="639"/>
      <c r="DW5" s="639"/>
      <c r="DX5" s="639"/>
      <c r="DY5" s="639"/>
      <c r="DZ5" s="639"/>
      <c r="EA5" s="639"/>
      <c r="EB5" s="639"/>
      <c r="EC5" s="639"/>
      <c r="ED5" s="639"/>
      <c r="EE5" s="639"/>
      <c r="EF5" s="639"/>
      <c r="EG5" s="639"/>
      <c r="EH5" s="639"/>
      <c r="EI5" s="639"/>
      <c r="EJ5" s="639"/>
      <c r="EK5" s="639"/>
      <c r="EL5" s="639"/>
      <c r="EM5" s="639"/>
      <c r="EN5" s="639"/>
      <c r="EO5" s="639"/>
      <c r="EP5" s="639"/>
      <c r="EQ5" s="639"/>
      <c r="ER5" s="639"/>
      <c r="ES5" s="639"/>
      <c r="ET5" s="639"/>
      <c r="EU5" s="639"/>
      <c r="EV5" s="639"/>
      <c r="EW5" s="639"/>
      <c r="EX5" s="639"/>
      <c r="EY5" s="639"/>
      <c r="EZ5" s="639"/>
      <c r="FA5" s="639"/>
      <c r="FB5" s="639"/>
      <c r="FC5" s="639"/>
      <c r="FD5" s="639"/>
      <c r="FE5" s="639"/>
      <c r="FF5" s="639"/>
      <c r="FG5" s="639"/>
      <c r="FH5" s="639"/>
      <c r="FI5" s="639"/>
      <c r="FJ5" s="639"/>
      <c r="FK5" s="639"/>
      <c r="FL5" s="639"/>
      <c r="FM5" s="639"/>
      <c r="FN5" s="639"/>
      <c r="FO5" s="639"/>
      <c r="FP5" s="639"/>
      <c r="FQ5" s="639"/>
      <c r="FR5" s="639"/>
      <c r="FS5" s="639"/>
      <c r="FT5" s="639"/>
      <c r="FU5" s="639"/>
      <c r="FV5" s="639"/>
      <c r="FW5" s="639"/>
      <c r="FX5" s="639"/>
      <c r="FY5" s="639"/>
      <c r="FZ5" s="639"/>
      <c r="GA5" s="639"/>
      <c r="GB5" s="639"/>
      <c r="GC5" s="639"/>
      <c r="GD5" s="639"/>
      <c r="GE5" s="639"/>
      <c r="GF5" s="639"/>
      <c r="GG5" s="639"/>
      <c r="GH5" s="639"/>
      <c r="GI5" s="639"/>
      <c r="GJ5" s="639"/>
      <c r="GK5" s="639"/>
      <c r="GL5" s="639"/>
      <c r="GM5" s="639"/>
      <c r="GN5" s="639"/>
      <c r="GO5" s="639"/>
      <c r="GP5" s="639"/>
      <c r="GQ5" s="639"/>
      <c r="GR5" s="639"/>
      <c r="GS5" s="639"/>
      <c r="GT5" s="639"/>
      <c r="GU5" s="639"/>
      <c r="GV5" s="639"/>
      <c r="GW5" s="639"/>
      <c r="GX5" s="639"/>
      <c r="GY5" s="639"/>
      <c r="GZ5" s="639"/>
      <c r="HA5" s="639"/>
      <c r="HB5" s="639"/>
      <c r="HC5" s="639"/>
      <c r="HD5" s="639"/>
      <c r="HE5" s="639"/>
      <c r="HF5" s="639"/>
      <c r="HG5" s="639"/>
      <c r="HH5" s="639"/>
      <c r="HI5" s="639"/>
      <c r="HJ5" s="639"/>
      <c r="HK5" s="639"/>
      <c r="HL5" s="639"/>
      <c r="HM5" s="639"/>
      <c r="HN5" s="639"/>
      <c r="HO5" s="639"/>
      <c r="HP5" s="639"/>
      <c r="HQ5" s="639"/>
      <c r="HR5" s="639"/>
      <c r="HS5" s="639"/>
      <c r="HT5" s="639"/>
      <c r="HU5" s="639"/>
      <c r="HV5" s="639"/>
    </row>
    <row r="6" s="532" customFormat="1" ht="32.25" customHeight="1" spans="1:230">
      <c r="A6" s="623"/>
      <c r="B6" s="623"/>
      <c r="C6" s="627" t="s">
        <v>107</v>
      </c>
      <c r="D6" s="627" t="s">
        <v>547</v>
      </c>
      <c r="E6" s="627"/>
      <c r="F6" s="627" t="s">
        <v>548</v>
      </c>
      <c r="G6" s="628" t="s">
        <v>549</v>
      </c>
      <c r="H6" s="629"/>
      <c r="I6" s="640" t="s">
        <v>107</v>
      </c>
      <c r="J6" s="627" t="s">
        <v>550</v>
      </c>
      <c r="K6" s="627"/>
      <c r="L6" s="627"/>
      <c r="M6" s="627"/>
      <c r="N6" s="627"/>
      <c r="O6" s="627"/>
      <c r="P6" s="627"/>
      <c r="Q6" s="642" t="s">
        <v>551</v>
      </c>
      <c r="R6" s="643"/>
      <c r="S6" s="643"/>
      <c r="T6" s="643"/>
      <c r="U6" s="643"/>
      <c r="V6" s="643"/>
      <c r="W6" s="643"/>
      <c r="X6" s="643"/>
      <c r="Y6" s="643"/>
      <c r="Z6" s="643"/>
      <c r="AA6" s="643"/>
      <c r="AB6" s="643"/>
      <c r="AC6" s="649"/>
      <c r="AD6" s="623" t="s">
        <v>107</v>
      </c>
      <c r="AE6" s="623" t="s">
        <v>547</v>
      </c>
      <c r="AF6" s="623" t="s">
        <v>548</v>
      </c>
      <c r="AG6" s="623"/>
      <c r="AH6" s="639"/>
      <c r="AI6" s="639"/>
      <c r="AJ6" s="639"/>
      <c r="AK6" s="639"/>
      <c r="AL6" s="639"/>
      <c r="AM6" s="639"/>
      <c r="AN6" s="639"/>
      <c r="AO6" s="639"/>
      <c r="AP6" s="639"/>
      <c r="AQ6" s="639"/>
      <c r="AR6" s="639"/>
      <c r="AS6" s="639"/>
      <c r="AT6" s="639"/>
      <c r="AU6" s="639"/>
      <c r="AV6" s="639"/>
      <c r="AW6" s="639"/>
      <c r="AX6" s="639"/>
      <c r="AY6" s="639"/>
      <c r="AZ6" s="639"/>
      <c r="BA6" s="639"/>
      <c r="BB6" s="639"/>
      <c r="BC6" s="639"/>
      <c r="BD6" s="639"/>
      <c r="BE6" s="639"/>
      <c r="BF6" s="639"/>
      <c r="BG6" s="639"/>
      <c r="BH6" s="639"/>
      <c r="BI6" s="639"/>
      <c r="BJ6" s="639"/>
      <c r="BK6" s="639"/>
      <c r="BL6" s="639"/>
      <c r="BM6" s="639"/>
      <c r="BN6" s="639"/>
      <c r="BO6" s="639"/>
      <c r="BP6" s="639"/>
      <c r="BQ6" s="639"/>
      <c r="BR6" s="639"/>
      <c r="BS6" s="639"/>
      <c r="BT6" s="639"/>
      <c r="BU6" s="639"/>
      <c r="BV6" s="639"/>
      <c r="BW6" s="639"/>
      <c r="BX6" s="639"/>
      <c r="BY6" s="639"/>
      <c r="BZ6" s="639"/>
      <c r="CA6" s="639"/>
      <c r="CB6" s="639"/>
      <c r="CC6" s="639"/>
      <c r="CD6" s="639"/>
      <c r="CE6" s="639"/>
      <c r="CF6" s="639"/>
      <c r="CG6" s="639"/>
      <c r="CH6" s="639"/>
      <c r="CI6" s="639"/>
      <c r="CJ6" s="639"/>
      <c r="CK6" s="639"/>
      <c r="CL6" s="639"/>
      <c r="CM6" s="639"/>
      <c r="CN6" s="639"/>
      <c r="CO6" s="639"/>
      <c r="CP6" s="639"/>
      <c r="CQ6" s="639"/>
      <c r="CR6" s="639"/>
      <c r="CS6" s="639"/>
      <c r="CT6" s="639"/>
      <c r="CU6" s="639"/>
      <c r="CV6" s="639"/>
      <c r="CW6" s="639"/>
      <c r="CX6" s="639"/>
      <c r="CY6" s="639"/>
      <c r="CZ6" s="639"/>
      <c r="DA6" s="639"/>
      <c r="DB6" s="639"/>
      <c r="DC6" s="639"/>
      <c r="DD6" s="639"/>
      <c r="DE6" s="639"/>
      <c r="DF6" s="639"/>
      <c r="DG6" s="639"/>
      <c r="DH6" s="639"/>
      <c r="DI6" s="639"/>
      <c r="DJ6" s="639"/>
      <c r="DK6" s="639"/>
      <c r="DL6" s="639"/>
      <c r="DM6" s="639"/>
      <c r="DN6" s="639"/>
      <c r="DO6" s="639"/>
      <c r="DP6" s="639"/>
      <c r="DQ6" s="639"/>
      <c r="DR6" s="639"/>
      <c r="DS6" s="639"/>
      <c r="DT6" s="639"/>
      <c r="DU6" s="639"/>
      <c r="DV6" s="639"/>
      <c r="DW6" s="639"/>
      <c r="DX6" s="639"/>
      <c r="DY6" s="639"/>
      <c r="DZ6" s="639"/>
      <c r="EA6" s="639"/>
      <c r="EB6" s="639"/>
      <c r="EC6" s="639"/>
      <c r="ED6" s="639"/>
      <c r="EE6" s="639"/>
      <c r="EF6" s="639"/>
      <c r="EG6" s="639"/>
      <c r="EH6" s="639"/>
      <c r="EI6" s="639"/>
      <c r="EJ6" s="639"/>
      <c r="EK6" s="639"/>
      <c r="EL6" s="639"/>
      <c r="EM6" s="639"/>
      <c r="EN6" s="639"/>
      <c r="EO6" s="639"/>
      <c r="EP6" s="639"/>
      <c r="EQ6" s="639"/>
      <c r="ER6" s="639"/>
      <c r="ES6" s="639"/>
      <c r="ET6" s="639"/>
      <c r="EU6" s="639"/>
      <c r="EV6" s="639"/>
      <c r="EW6" s="639"/>
      <c r="EX6" s="639"/>
      <c r="EY6" s="639"/>
      <c r="EZ6" s="639"/>
      <c r="FA6" s="639"/>
      <c r="FB6" s="639"/>
      <c r="FC6" s="639"/>
      <c r="FD6" s="639"/>
      <c r="FE6" s="639"/>
      <c r="FF6" s="639"/>
      <c r="FG6" s="639"/>
      <c r="FH6" s="639"/>
      <c r="FI6" s="639"/>
      <c r="FJ6" s="639"/>
      <c r="FK6" s="639"/>
      <c r="FL6" s="639"/>
      <c r="FM6" s="639"/>
      <c r="FN6" s="639"/>
      <c r="FO6" s="639"/>
      <c r="FP6" s="639"/>
      <c r="FQ6" s="639"/>
      <c r="FR6" s="639"/>
      <c r="FS6" s="639"/>
      <c r="FT6" s="639"/>
      <c r="FU6" s="639"/>
      <c r="FV6" s="639"/>
      <c r="FW6" s="639"/>
      <c r="FX6" s="639"/>
      <c r="FY6" s="639"/>
      <c r="FZ6" s="639"/>
      <c r="GA6" s="639"/>
      <c r="GB6" s="639"/>
      <c r="GC6" s="639"/>
      <c r="GD6" s="639"/>
      <c r="GE6" s="639"/>
      <c r="GF6" s="639"/>
      <c r="GG6" s="639"/>
      <c r="GH6" s="639"/>
      <c r="GI6" s="639"/>
      <c r="GJ6" s="639"/>
      <c r="GK6" s="639"/>
      <c r="GL6" s="639"/>
      <c r="GM6" s="639"/>
      <c r="GN6" s="639"/>
      <c r="GO6" s="639"/>
      <c r="GP6" s="639"/>
      <c r="GQ6" s="639"/>
      <c r="GR6" s="639"/>
      <c r="GS6" s="639"/>
      <c r="GT6" s="639"/>
      <c r="GU6" s="639"/>
      <c r="GV6" s="639"/>
      <c r="GW6" s="639"/>
      <c r="GX6" s="639"/>
      <c r="GY6" s="639"/>
      <c r="GZ6" s="639"/>
      <c r="HA6" s="639"/>
      <c r="HB6" s="639"/>
      <c r="HC6" s="639"/>
      <c r="HD6" s="639"/>
      <c r="HE6" s="639"/>
      <c r="HF6" s="639"/>
      <c r="HG6" s="639"/>
      <c r="HH6" s="639"/>
      <c r="HI6" s="639"/>
      <c r="HJ6" s="639"/>
      <c r="HK6" s="639"/>
      <c r="HL6" s="639"/>
      <c r="HM6" s="639"/>
      <c r="HN6" s="639"/>
      <c r="HO6" s="639"/>
      <c r="HP6" s="639"/>
      <c r="HQ6" s="639"/>
      <c r="HR6" s="639"/>
      <c r="HS6" s="639"/>
      <c r="HT6" s="639"/>
      <c r="HU6" s="639"/>
      <c r="HV6" s="639"/>
    </row>
    <row r="7" s="532" customFormat="1" ht="27" customHeight="1" spans="1:230">
      <c r="A7" s="623"/>
      <c r="B7" s="623"/>
      <c r="C7" s="623"/>
      <c r="D7" s="623" t="s">
        <v>552</v>
      </c>
      <c r="E7" s="623" t="s">
        <v>553</v>
      </c>
      <c r="F7" s="623"/>
      <c r="G7" s="623"/>
      <c r="H7" s="629"/>
      <c r="I7" s="623"/>
      <c r="J7" s="627" t="s">
        <v>107</v>
      </c>
      <c r="K7" s="627" t="s">
        <v>554</v>
      </c>
      <c r="L7" s="627" t="s">
        <v>555</v>
      </c>
      <c r="M7" s="627" t="s">
        <v>556</v>
      </c>
      <c r="N7" s="627" t="s">
        <v>557</v>
      </c>
      <c r="O7" s="627" t="s">
        <v>558</v>
      </c>
      <c r="P7" s="627" t="s">
        <v>559</v>
      </c>
      <c r="Q7" s="643" t="s">
        <v>107</v>
      </c>
      <c r="R7" s="627" t="s">
        <v>560</v>
      </c>
      <c r="S7" s="627"/>
      <c r="T7" s="627"/>
      <c r="U7" s="627"/>
      <c r="V7" s="627"/>
      <c r="W7" s="627"/>
      <c r="X7" s="628" t="s">
        <v>561</v>
      </c>
      <c r="Y7" s="628"/>
      <c r="Z7" s="628"/>
      <c r="AA7" s="640"/>
      <c r="AB7" s="628" t="s">
        <v>562</v>
      </c>
      <c r="AC7" s="649"/>
      <c r="AD7" s="623"/>
      <c r="AE7" s="623"/>
      <c r="AF7" s="623"/>
      <c r="AG7" s="623"/>
      <c r="AH7" s="639"/>
      <c r="AI7" s="639"/>
      <c r="AJ7" s="639"/>
      <c r="AK7" s="639"/>
      <c r="AL7" s="639"/>
      <c r="AM7" s="639"/>
      <c r="AN7" s="639"/>
      <c r="AO7" s="639"/>
      <c r="AP7" s="639"/>
      <c r="AQ7" s="639"/>
      <c r="AR7" s="639"/>
      <c r="AS7" s="639"/>
      <c r="AT7" s="639"/>
      <c r="AU7" s="639"/>
      <c r="AV7" s="639"/>
      <c r="AW7" s="639"/>
      <c r="AX7" s="639"/>
      <c r="AY7" s="639"/>
      <c r="AZ7" s="639"/>
      <c r="BA7" s="639"/>
      <c r="BB7" s="639"/>
      <c r="BC7" s="639"/>
      <c r="BD7" s="639"/>
      <c r="BE7" s="639"/>
      <c r="BF7" s="639"/>
      <c r="BG7" s="639"/>
      <c r="BH7" s="639"/>
      <c r="BI7" s="639"/>
      <c r="BJ7" s="639"/>
      <c r="BK7" s="639"/>
      <c r="BL7" s="639"/>
      <c r="BM7" s="639"/>
      <c r="BN7" s="639"/>
      <c r="BO7" s="639"/>
      <c r="BP7" s="639"/>
      <c r="BQ7" s="639"/>
      <c r="BR7" s="639"/>
      <c r="BS7" s="639"/>
      <c r="BT7" s="639"/>
      <c r="BU7" s="639"/>
      <c r="BV7" s="639"/>
      <c r="BW7" s="639"/>
      <c r="BX7" s="639"/>
      <c r="BY7" s="639"/>
      <c r="BZ7" s="639"/>
      <c r="CA7" s="639"/>
      <c r="CB7" s="639"/>
      <c r="CC7" s="639"/>
      <c r="CD7" s="639"/>
      <c r="CE7" s="639"/>
      <c r="CF7" s="639"/>
      <c r="CG7" s="639"/>
      <c r="CH7" s="639"/>
      <c r="CI7" s="639"/>
      <c r="CJ7" s="639"/>
      <c r="CK7" s="639"/>
      <c r="CL7" s="639"/>
      <c r="CM7" s="639"/>
      <c r="CN7" s="639"/>
      <c r="CO7" s="639"/>
      <c r="CP7" s="639"/>
      <c r="CQ7" s="639"/>
      <c r="CR7" s="639"/>
      <c r="CS7" s="639"/>
      <c r="CT7" s="639"/>
      <c r="CU7" s="639"/>
      <c r="CV7" s="639"/>
      <c r="CW7" s="639"/>
      <c r="CX7" s="639"/>
      <c r="CY7" s="639"/>
      <c r="CZ7" s="639"/>
      <c r="DA7" s="639"/>
      <c r="DB7" s="639"/>
      <c r="DC7" s="639"/>
      <c r="DD7" s="639"/>
      <c r="DE7" s="639"/>
      <c r="DF7" s="639"/>
      <c r="DG7" s="639"/>
      <c r="DH7" s="639"/>
      <c r="DI7" s="639"/>
      <c r="DJ7" s="639"/>
      <c r="DK7" s="639"/>
      <c r="DL7" s="639"/>
      <c r="DM7" s="639"/>
      <c r="DN7" s="639"/>
      <c r="DO7" s="639"/>
      <c r="DP7" s="639"/>
      <c r="DQ7" s="639"/>
      <c r="DR7" s="639"/>
      <c r="DS7" s="639"/>
      <c r="DT7" s="639"/>
      <c r="DU7" s="639"/>
      <c r="DV7" s="639"/>
      <c r="DW7" s="639"/>
      <c r="DX7" s="639"/>
      <c r="DY7" s="639"/>
      <c r="DZ7" s="639"/>
      <c r="EA7" s="639"/>
      <c r="EB7" s="639"/>
      <c r="EC7" s="639"/>
      <c r="ED7" s="639"/>
      <c r="EE7" s="639"/>
      <c r="EF7" s="639"/>
      <c r="EG7" s="639"/>
      <c r="EH7" s="639"/>
      <c r="EI7" s="639"/>
      <c r="EJ7" s="639"/>
      <c r="EK7" s="639"/>
      <c r="EL7" s="639"/>
      <c r="EM7" s="639"/>
      <c r="EN7" s="639"/>
      <c r="EO7" s="639"/>
      <c r="EP7" s="639"/>
      <c r="EQ7" s="639"/>
      <c r="ER7" s="639"/>
      <c r="ES7" s="639"/>
      <c r="ET7" s="639"/>
      <c r="EU7" s="639"/>
      <c r="EV7" s="639"/>
      <c r="EW7" s="639"/>
      <c r="EX7" s="639"/>
      <c r="EY7" s="639"/>
      <c r="EZ7" s="639"/>
      <c r="FA7" s="639"/>
      <c r="FB7" s="639"/>
      <c r="FC7" s="639"/>
      <c r="FD7" s="639"/>
      <c r="FE7" s="639"/>
      <c r="FF7" s="639"/>
      <c r="FG7" s="639"/>
      <c r="FH7" s="639"/>
      <c r="FI7" s="639"/>
      <c r="FJ7" s="639"/>
      <c r="FK7" s="639"/>
      <c r="FL7" s="639"/>
      <c r="FM7" s="639"/>
      <c r="FN7" s="639"/>
      <c r="FO7" s="639"/>
      <c r="FP7" s="639"/>
      <c r="FQ7" s="639"/>
      <c r="FR7" s="639"/>
      <c r="FS7" s="639"/>
      <c r="FT7" s="639"/>
      <c r="FU7" s="639"/>
      <c r="FV7" s="639"/>
      <c r="FW7" s="639"/>
      <c r="FX7" s="639"/>
      <c r="FY7" s="639"/>
      <c r="FZ7" s="639"/>
      <c r="GA7" s="639"/>
      <c r="GB7" s="639"/>
      <c r="GC7" s="639"/>
      <c r="GD7" s="639"/>
      <c r="GE7" s="639"/>
      <c r="GF7" s="639"/>
      <c r="GG7" s="639"/>
      <c r="GH7" s="639"/>
      <c r="GI7" s="639"/>
      <c r="GJ7" s="639"/>
      <c r="GK7" s="639"/>
      <c r="GL7" s="639"/>
      <c r="GM7" s="639"/>
      <c r="GN7" s="639"/>
      <c r="GO7" s="639"/>
      <c r="GP7" s="639"/>
      <c r="GQ7" s="639"/>
      <c r="GR7" s="639"/>
      <c r="GS7" s="639"/>
      <c r="GT7" s="639"/>
      <c r="GU7" s="639"/>
      <c r="GV7" s="639"/>
      <c r="GW7" s="639"/>
      <c r="GX7" s="639"/>
      <c r="GY7" s="639"/>
      <c r="GZ7" s="639"/>
      <c r="HA7" s="639"/>
      <c r="HB7" s="639"/>
      <c r="HC7" s="639"/>
      <c r="HD7" s="639"/>
      <c r="HE7" s="639"/>
      <c r="HF7" s="639"/>
      <c r="HG7" s="639"/>
      <c r="HH7" s="639"/>
      <c r="HI7" s="639"/>
      <c r="HJ7" s="639"/>
      <c r="HK7" s="639"/>
      <c r="HL7" s="639"/>
      <c r="HM7" s="639"/>
      <c r="HN7" s="639"/>
      <c r="HO7" s="639"/>
      <c r="HP7" s="639"/>
      <c r="HQ7" s="639"/>
      <c r="HR7" s="639"/>
      <c r="HS7" s="639"/>
      <c r="HT7" s="639"/>
      <c r="HU7" s="639"/>
      <c r="HV7" s="639"/>
    </row>
    <row r="8" s="532" customFormat="1" ht="20.25" customHeight="1" spans="1:230">
      <c r="A8" s="623"/>
      <c r="B8" s="623"/>
      <c r="C8" s="623"/>
      <c r="D8" s="623"/>
      <c r="E8" s="623"/>
      <c r="F8" s="623"/>
      <c r="G8" s="623"/>
      <c r="H8" s="629"/>
      <c r="I8" s="623"/>
      <c r="J8" s="623"/>
      <c r="K8" s="623"/>
      <c r="L8" s="623"/>
      <c r="M8" s="623"/>
      <c r="N8" s="623"/>
      <c r="O8" s="623"/>
      <c r="P8" s="623"/>
      <c r="Q8" s="629"/>
      <c r="R8" s="644" t="s">
        <v>453</v>
      </c>
      <c r="S8" s="623" t="s">
        <v>555</v>
      </c>
      <c r="T8" s="623" t="s">
        <v>556</v>
      </c>
      <c r="U8" s="623" t="s">
        <v>557</v>
      </c>
      <c r="V8" s="623" t="s">
        <v>558</v>
      </c>
      <c r="W8" s="623" t="s">
        <v>559</v>
      </c>
      <c r="X8" s="645" t="s">
        <v>453</v>
      </c>
      <c r="Y8" s="650" t="s">
        <v>557</v>
      </c>
      <c r="Z8" s="650" t="s">
        <v>558</v>
      </c>
      <c r="AA8" s="651" t="s">
        <v>559</v>
      </c>
      <c r="AB8" s="623"/>
      <c r="AC8" s="649"/>
      <c r="AD8" s="623"/>
      <c r="AE8" s="623"/>
      <c r="AF8" s="623"/>
      <c r="AG8" s="623"/>
      <c r="AH8" s="639"/>
      <c r="AI8" s="639"/>
      <c r="AJ8" s="639"/>
      <c r="AK8" s="639"/>
      <c r="AL8" s="639"/>
      <c r="AM8" s="639"/>
      <c r="AN8" s="639"/>
      <c r="AO8" s="639"/>
      <c r="AP8" s="639"/>
      <c r="AQ8" s="639"/>
      <c r="AR8" s="639"/>
      <c r="AS8" s="639"/>
      <c r="AT8" s="639"/>
      <c r="AU8" s="639"/>
      <c r="AV8" s="639"/>
      <c r="AW8" s="639"/>
      <c r="AX8" s="639"/>
      <c r="AY8" s="639"/>
      <c r="AZ8" s="639"/>
      <c r="BA8" s="639"/>
      <c r="BB8" s="639"/>
      <c r="BC8" s="639"/>
      <c r="BD8" s="639"/>
      <c r="BE8" s="639"/>
      <c r="BF8" s="639"/>
      <c r="BG8" s="639"/>
      <c r="BH8" s="639"/>
      <c r="BI8" s="639"/>
      <c r="BJ8" s="639"/>
      <c r="BK8" s="639"/>
      <c r="BL8" s="639"/>
      <c r="BM8" s="639"/>
      <c r="BN8" s="639"/>
      <c r="BO8" s="639"/>
      <c r="BP8" s="639"/>
      <c r="BQ8" s="639"/>
      <c r="BR8" s="639"/>
      <c r="BS8" s="639"/>
      <c r="BT8" s="639"/>
      <c r="BU8" s="639"/>
      <c r="BV8" s="639"/>
      <c r="BW8" s="639"/>
      <c r="BX8" s="639"/>
      <c r="BY8" s="639"/>
      <c r="BZ8" s="639"/>
      <c r="CA8" s="639"/>
      <c r="CB8" s="639"/>
      <c r="CC8" s="639"/>
      <c r="CD8" s="639"/>
      <c r="CE8" s="639"/>
      <c r="CF8" s="639"/>
      <c r="CG8" s="639"/>
      <c r="CH8" s="639"/>
      <c r="CI8" s="639"/>
      <c r="CJ8" s="639"/>
      <c r="CK8" s="639"/>
      <c r="CL8" s="639"/>
      <c r="CM8" s="639"/>
      <c r="CN8" s="639"/>
      <c r="CO8" s="639"/>
      <c r="CP8" s="639"/>
      <c r="CQ8" s="639"/>
      <c r="CR8" s="639"/>
      <c r="CS8" s="639"/>
      <c r="CT8" s="639"/>
      <c r="CU8" s="639"/>
      <c r="CV8" s="639"/>
      <c r="CW8" s="639"/>
      <c r="CX8" s="639"/>
      <c r="CY8" s="639"/>
      <c r="CZ8" s="639"/>
      <c r="DA8" s="639"/>
      <c r="DB8" s="639"/>
      <c r="DC8" s="639"/>
      <c r="DD8" s="639"/>
      <c r="DE8" s="639"/>
      <c r="DF8" s="639"/>
      <c r="DG8" s="639"/>
      <c r="DH8" s="639"/>
      <c r="DI8" s="639"/>
      <c r="DJ8" s="639"/>
      <c r="DK8" s="639"/>
      <c r="DL8" s="639"/>
      <c r="DM8" s="639"/>
      <c r="DN8" s="639"/>
      <c r="DO8" s="639"/>
      <c r="DP8" s="639"/>
      <c r="DQ8" s="639"/>
      <c r="DR8" s="639"/>
      <c r="DS8" s="639"/>
      <c r="DT8" s="639"/>
      <c r="DU8" s="639"/>
      <c r="DV8" s="639"/>
      <c r="DW8" s="639"/>
      <c r="DX8" s="639"/>
      <c r="DY8" s="639"/>
      <c r="DZ8" s="639"/>
      <c r="EA8" s="639"/>
      <c r="EB8" s="639"/>
      <c r="EC8" s="639"/>
      <c r="ED8" s="639"/>
      <c r="EE8" s="639"/>
      <c r="EF8" s="639"/>
      <c r="EG8" s="639"/>
      <c r="EH8" s="639"/>
      <c r="EI8" s="639"/>
      <c r="EJ8" s="639"/>
      <c r="EK8" s="639"/>
      <c r="EL8" s="639"/>
      <c r="EM8" s="639"/>
      <c r="EN8" s="639"/>
      <c r="EO8" s="639"/>
      <c r="EP8" s="639"/>
      <c r="EQ8" s="639"/>
      <c r="ER8" s="639"/>
      <c r="ES8" s="639"/>
      <c r="ET8" s="639"/>
      <c r="EU8" s="639"/>
      <c r="EV8" s="639"/>
      <c r="EW8" s="639"/>
      <c r="EX8" s="639"/>
      <c r="EY8" s="639"/>
      <c r="EZ8" s="639"/>
      <c r="FA8" s="639"/>
      <c r="FB8" s="639"/>
      <c r="FC8" s="639"/>
      <c r="FD8" s="639"/>
      <c r="FE8" s="639"/>
      <c r="FF8" s="639"/>
      <c r="FG8" s="639"/>
      <c r="FH8" s="639"/>
      <c r="FI8" s="639"/>
      <c r="FJ8" s="639"/>
      <c r="FK8" s="639"/>
      <c r="FL8" s="639"/>
      <c r="FM8" s="639"/>
      <c r="FN8" s="639"/>
      <c r="FO8" s="639"/>
      <c r="FP8" s="639"/>
      <c r="FQ8" s="639"/>
      <c r="FR8" s="639"/>
      <c r="FS8" s="639"/>
      <c r="FT8" s="639"/>
      <c r="FU8" s="639"/>
      <c r="FV8" s="639"/>
      <c r="FW8" s="639"/>
      <c r="FX8" s="639"/>
      <c r="FY8" s="639"/>
      <c r="FZ8" s="639"/>
      <c r="GA8" s="639"/>
      <c r="GB8" s="639"/>
      <c r="GC8" s="639"/>
      <c r="GD8" s="639"/>
      <c r="GE8" s="639"/>
      <c r="GF8" s="639"/>
      <c r="GG8" s="639"/>
      <c r="GH8" s="639"/>
      <c r="GI8" s="639"/>
      <c r="GJ8" s="639"/>
      <c r="GK8" s="639"/>
      <c r="GL8" s="639"/>
      <c r="GM8" s="639"/>
      <c r="GN8" s="639"/>
      <c r="GO8" s="639"/>
      <c r="GP8" s="639"/>
      <c r="GQ8" s="639"/>
      <c r="GR8" s="639"/>
      <c r="GS8" s="639"/>
      <c r="GT8" s="639"/>
      <c r="GU8" s="639"/>
      <c r="GV8" s="639"/>
      <c r="GW8" s="639"/>
      <c r="GX8" s="639"/>
      <c r="GY8" s="639"/>
      <c r="GZ8" s="639"/>
      <c r="HA8" s="639"/>
      <c r="HB8" s="639"/>
      <c r="HC8" s="639"/>
      <c r="HD8" s="639"/>
      <c r="HE8" s="639"/>
      <c r="HF8" s="639"/>
      <c r="HG8" s="639"/>
      <c r="HH8" s="639"/>
      <c r="HI8" s="639"/>
      <c r="HJ8" s="639"/>
      <c r="HK8" s="639"/>
      <c r="HL8" s="639"/>
      <c r="HM8" s="639"/>
      <c r="HN8" s="639"/>
      <c r="HO8" s="639"/>
      <c r="HP8" s="639"/>
      <c r="HQ8" s="639"/>
      <c r="HR8" s="639"/>
      <c r="HS8" s="639"/>
      <c r="HT8" s="639"/>
      <c r="HU8" s="639"/>
      <c r="HV8" s="639"/>
    </row>
    <row r="9" s="532" customFormat="1" ht="30" customHeight="1" spans="1:230">
      <c r="A9" s="630"/>
      <c r="B9" s="631" t="s">
        <v>107</v>
      </c>
      <c r="C9" s="623">
        <v>1679</v>
      </c>
      <c r="D9" s="623">
        <v>96</v>
      </c>
      <c r="E9" s="623">
        <v>798</v>
      </c>
      <c r="F9" s="623">
        <v>785</v>
      </c>
      <c r="G9" s="623">
        <v>0</v>
      </c>
      <c r="H9" s="623">
        <v>4053</v>
      </c>
      <c r="I9" s="623">
        <v>3223</v>
      </c>
      <c r="J9" s="623">
        <v>96</v>
      </c>
      <c r="K9" s="623">
        <v>0</v>
      </c>
      <c r="L9" s="623">
        <v>0</v>
      </c>
      <c r="M9" s="623">
        <v>1</v>
      </c>
      <c r="N9" s="623">
        <v>14</v>
      </c>
      <c r="O9" s="623">
        <v>41</v>
      </c>
      <c r="P9" s="623">
        <v>40</v>
      </c>
      <c r="Q9" s="623">
        <v>3127</v>
      </c>
      <c r="R9" s="623">
        <v>794</v>
      </c>
      <c r="S9" s="623">
        <v>0</v>
      </c>
      <c r="T9" s="623">
        <v>0</v>
      </c>
      <c r="U9" s="623">
        <v>0</v>
      </c>
      <c r="V9" s="623">
        <v>0</v>
      </c>
      <c r="W9" s="623">
        <v>794</v>
      </c>
      <c r="X9" s="623">
        <v>785</v>
      </c>
      <c r="Y9" s="623">
        <v>0</v>
      </c>
      <c r="Z9" s="623">
        <v>0</v>
      </c>
      <c r="AA9" s="623">
        <v>785</v>
      </c>
      <c r="AB9" s="623">
        <v>1548</v>
      </c>
      <c r="AC9" s="623">
        <v>1</v>
      </c>
      <c r="AD9" s="623">
        <v>830</v>
      </c>
      <c r="AE9" s="623">
        <v>830</v>
      </c>
      <c r="AF9" s="623">
        <v>0</v>
      </c>
      <c r="AG9" s="623">
        <v>0</v>
      </c>
      <c r="AH9" s="639"/>
      <c r="AI9" s="639"/>
      <c r="AJ9" s="639"/>
      <c r="AK9" s="639"/>
      <c r="AL9" s="639"/>
      <c r="AM9" s="639"/>
      <c r="AN9" s="639"/>
      <c r="AO9" s="639"/>
      <c r="AP9" s="639"/>
      <c r="AQ9" s="639"/>
      <c r="AR9" s="639"/>
      <c r="AS9" s="639"/>
      <c r="AT9" s="639"/>
      <c r="AU9" s="639"/>
      <c r="AV9" s="639"/>
      <c r="AW9" s="639"/>
      <c r="AX9" s="639"/>
      <c r="AY9" s="639"/>
      <c r="AZ9" s="639"/>
      <c r="BA9" s="639"/>
      <c r="BB9" s="639"/>
      <c r="BC9" s="639"/>
      <c r="BD9" s="639"/>
      <c r="BE9" s="639"/>
      <c r="BF9" s="639"/>
      <c r="BG9" s="639"/>
      <c r="BH9" s="639"/>
      <c r="BI9" s="639"/>
      <c r="BJ9" s="639"/>
      <c r="BK9" s="639"/>
      <c r="BL9" s="639"/>
      <c r="BM9" s="639"/>
      <c r="BN9" s="639"/>
      <c r="BO9" s="639"/>
      <c r="BP9" s="639"/>
      <c r="BQ9" s="639"/>
      <c r="BR9" s="639"/>
      <c r="BS9" s="639"/>
      <c r="BT9" s="639"/>
      <c r="BU9" s="639"/>
      <c r="BV9" s="639"/>
      <c r="BW9" s="639"/>
      <c r="BX9" s="639"/>
      <c r="BY9" s="639"/>
      <c r="BZ9" s="639"/>
      <c r="CA9" s="639"/>
      <c r="CB9" s="639"/>
      <c r="CC9" s="639"/>
      <c r="CD9" s="639"/>
      <c r="CE9" s="639"/>
      <c r="CF9" s="639"/>
      <c r="CG9" s="639"/>
      <c r="CH9" s="639"/>
      <c r="CI9" s="639"/>
      <c r="CJ9" s="639"/>
      <c r="CK9" s="639"/>
      <c r="CL9" s="639"/>
      <c r="CM9" s="639"/>
      <c r="CN9" s="639"/>
      <c r="CO9" s="639"/>
      <c r="CP9" s="639"/>
      <c r="CQ9" s="639"/>
      <c r="CR9" s="639"/>
      <c r="CS9" s="639"/>
      <c r="CT9" s="639"/>
      <c r="CU9" s="639"/>
      <c r="CV9" s="639"/>
      <c r="CW9" s="639"/>
      <c r="CX9" s="639"/>
      <c r="CY9" s="639"/>
      <c r="CZ9" s="639"/>
      <c r="DA9" s="639"/>
      <c r="DB9" s="639"/>
      <c r="DC9" s="639"/>
      <c r="DD9" s="639"/>
      <c r="DE9" s="639"/>
      <c r="DF9" s="639"/>
      <c r="DG9" s="639"/>
      <c r="DH9" s="639"/>
      <c r="DI9" s="639"/>
      <c r="DJ9" s="639"/>
      <c r="DK9" s="639"/>
      <c r="DL9" s="639"/>
      <c r="DM9" s="639"/>
      <c r="DN9" s="639"/>
      <c r="DO9" s="639"/>
      <c r="DP9" s="639"/>
      <c r="DQ9" s="639"/>
      <c r="DR9" s="639"/>
      <c r="DS9" s="639"/>
      <c r="DT9" s="639"/>
      <c r="DU9" s="639"/>
      <c r="DV9" s="639"/>
      <c r="DW9" s="639"/>
      <c r="DX9" s="639"/>
      <c r="DY9" s="639"/>
      <c r="DZ9" s="639"/>
      <c r="EA9" s="639"/>
      <c r="EB9" s="639"/>
      <c r="EC9" s="639"/>
      <c r="ED9" s="639"/>
      <c r="EE9" s="639"/>
      <c r="EF9" s="639"/>
      <c r="EG9" s="639"/>
      <c r="EH9" s="639"/>
      <c r="EI9" s="639"/>
      <c r="EJ9" s="639"/>
      <c r="EK9" s="639"/>
      <c r="EL9" s="639"/>
      <c r="EM9" s="639"/>
      <c r="EN9" s="639"/>
      <c r="EO9" s="639"/>
      <c r="EP9" s="639"/>
      <c r="EQ9" s="639"/>
      <c r="ER9" s="639"/>
      <c r="ES9" s="639"/>
      <c r="ET9" s="639"/>
      <c r="EU9" s="639"/>
      <c r="EV9" s="639"/>
      <c r="EW9" s="639"/>
      <c r="EX9" s="639"/>
      <c r="EY9" s="639"/>
      <c r="EZ9" s="639"/>
      <c r="FA9" s="639"/>
      <c r="FB9" s="639"/>
      <c r="FC9" s="639"/>
      <c r="FD9" s="639"/>
      <c r="FE9" s="639"/>
      <c r="FF9" s="639"/>
      <c r="FG9" s="639"/>
      <c r="FH9" s="639"/>
      <c r="FI9" s="639"/>
      <c r="FJ9" s="639"/>
      <c r="FK9" s="639"/>
      <c r="FL9" s="639"/>
      <c r="FM9" s="639"/>
      <c r="FN9" s="639"/>
      <c r="FO9" s="639"/>
      <c r="FP9" s="639"/>
      <c r="FQ9" s="639"/>
      <c r="FR9" s="639"/>
      <c r="FS9" s="639"/>
      <c r="FT9" s="639"/>
      <c r="FU9" s="639"/>
      <c r="FV9" s="639"/>
      <c r="FW9" s="639"/>
      <c r="FX9" s="639"/>
      <c r="FY9" s="639"/>
      <c r="FZ9" s="639"/>
      <c r="GA9" s="639"/>
      <c r="GB9" s="639"/>
      <c r="GC9" s="639"/>
      <c r="GD9" s="639"/>
      <c r="GE9" s="639"/>
      <c r="GF9" s="639"/>
      <c r="GG9" s="639"/>
      <c r="GH9" s="639"/>
      <c r="GI9" s="639"/>
      <c r="GJ9" s="639"/>
      <c r="GK9" s="639"/>
      <c r="GL9" s="639"/>
      <c r="GM9" s="639"/>
      <c r="GN9" s="639"/>
      <c r="GO9" s="639"/>
      <c r="GP9" s="639"/>
      <c r="GQ9" s="639"/>
      <c r="GR9" s="639"/>
      <c r="GS9" s="639"/>
      <c r="GT9" s="639"/>
      <c r="GU9" s="639"/>
      <c r="GV9" s="639"/>
      <c r="GW9" s="639"/>
      <c r="GX9" s="639"/>
      <c r="GY9" s="639"/>
      <c r="GZ9" s="639"/>
      <c r="HA9" s="639"/>
      <c r="HB9" s="639"/>
      <c r="HC9" s="639"/>
      <c r="HD9" s="639"/>
      <c r="HE9" s="639"/>
      <c r="HF9" s="639"/>
      <c r="HG9" s="639"/>
      <c r="HH9" s="639"/>
      <c r="HI9" s="639"/>
      <c r="HJ9" s="639"/>
      <c r="HK9" s="639"/>
      <c r="HL9" s="639"/>
      <c r="HM9" s="639"/>
      <c r="HN9" s="639"/>
      <c r="HO9" s="639"/>
      <c r="HP9" s="639"/>
      <c r="HQ9" s="639"/>
      <c r="HR9" s="639"/>
      <c r="HS9" s="639"/>
      <c r="HT9" s="639"/>
      <c r="HU9" s="639"/>
      <c r="HV9" s="639"/>
    </row>
    <row r="10" s="532" customFormat="1" ht="23.25" customHeight="1" spans="1:230">
      <c r="A10" s="630" t="s">
        <v>147</v>
      </c>
      <c r="B10" s="631" t="s">
        <v>109</v>
      </c>
      <c r="C10" s="556">
        <f>C11+C12+C13+C14+C15+C16+C17+C18+C19+C20</f>
        <v>1679</v>
      </c>
      <c r="D10" s="556">
        <f t="shared" ref="D10:AG10" si="0">D11+D12+D13+D14+D15+D16+D17+D18+D19+D20</f>
        <v>96</v>
      </c>
      <c r="E10" s="556">
        <f t="shared" si="0"/>
        <v>798</v>
      </c>
      <c r="F10" s="556">
        <f t="shared" si="0"/>
        <v>785</v>
      </c>
      <c r="G10" s="556">
        <f t="shared" si="0"/>
        <v>0</v>
      </c>
      <c r="H10" s="556">
        <f t="shared" si="0"/>
        <v>4053</v>
      </c>
      <c r="I10" s="556">
        <f t="shared" si="0"/>
        <v>3223</v>
      </c>
      <c r="J10" s="556">
        <f t="shared" si="0"/>
        <v>96</v>
      </c>
      <c r="K10" s="556">
        <f t="shared" si="0"/>
        <v>0</v>
      </c>
      <c r="L10" s="556">
        <f t="shared" si="0"/>
        <v>0</v>
      </c>
      <c r="M10" s="556">
        <f t="shared" si="0"/>
        <v>1</v>
      </c>
      <c r="N10" s="556">
        <f t="shared" si="0"/>
        <v>14</v>
      </c>
      <c r="O10" s="556">
        <f t="shared" si="0"/>
        <v>41</v>
      </c>
      <c r="P10" s="556">
        <f t="shared" si="0"/>
        <v>40</v>
      </c>
      <c r="Q10" s="556">
        <f t="shared" si="0"/>
        <v>3127</v>
      </c>
      <c r="R10" s="556">
        <f t="shared" si="0"/>
        <v>794</v>
      </c>
      <c r="S10" s="556">
        <f t="shared" si="0"/>
        <v>0</v>
      </c>
      <c r="T10" s="556">
        <f t="shared" si="0"/>
        <v>0</v>
      </c>
      <c r="U10" s="556">
        <f t="shared" si="0"/>
        <v>0</v>
      </c>
      <c r="V10" s="556">
        <f t="shared" si="0"/>
        <v>0</v>
      </c>
      <c r="W10" s="556">
        <f t="shared" si="0"/>
        <v>794</v>
      </c>
      <c r="X10" s="556">
        <f t="shared" si="0"/>
        <v>785</v>
      </c>
      <c r="Y10" s="556">
        <f t="shared" si="0"/>
        <v>0</v>
      </c>
      <c r="Z10" s="556">
        <f t="shared" si="0"/>
        <v>0</v>
      </c>
      <c r="AA10" s="556">
        <f t="shared" si="0"/>
        <v>785</v>
      </c>
      <c r="AB10" s="556">
        <f t="shared" si="0"/>
        <v>1548</v>
      </c>
      <c r="AC10" s="556">
        <f t="shared" si="0"/>
        <v>1</v>
      </c>
      <c r="AD10" s="556">
        <f t="shared" si="0"/>
        <v>830</v>
      </c>
      <c r="AE10" s="556">
        <f t="shared" si="0"/>
        <v>830</v>
      </c>
      <c r="AF10" s="556">
        <f t="shared" si="0"/>
        <v>0</v>
      </c>
      <c r="AG10" s="556">
        <f t="shared" si="0"/>
        <v>0</v>
      </c>
      <c r="AH10" s="656"/>
      <c r="AI10" s="657"/>
      <c r="AJ10" s="657"/>
      <c r="AK10" s="657"/>
      <c r="AL10" s="657"/>
      <c r="AM10" s="657"/>
      <c r="AN10" s="657"/>
      <c r="AO10" s="657"/>
      <c r="AP10" s="657"/>
      <c r="AQ10" s="657"/>
      <c r="AR10" s="657"/>
      <c r="AS10" s="657"/>
      <c r="AT10" s="657"/>
      <c r="AU10" s="657"/>
      <c r="AV10" s="657"/>
      <c r="AW10" s="657"/>
      <c r="AX10" s="657"/>
      <c r="AY10" s="657"/>
      <c r="AZ10" s="657"/>
      <c r="BA10" s="657"/>
      <c r="BB10" s="657"/>
      <c r="BC10" s="657"/>
      <c r="BD10" s="657"/>
      <c r="BE10" s="657"/>
      <c r="BF10" s="657"/>
      <c r="BG10" s="657"/>
      <c r="BH10" s="657"/>
      <c r="BI10" s="657"/>
      <c r="BJ10" s="657"/>
      <c r="BK10" s="657"/>
      <c r="BL10" s="657"/>
      <c r="BM10" s="657"/>
      <c r="BN10" s="657"/>
      <c r="BO10" s="657"/>
      <c r="BP10" s="657"/>
      <c r="BQ10" s="657"/>
      <c r="BR10" s="657"/>
      <c r="BS10" s="657"/>
      <c r="BT10" s="657"/>
      <c r="BU10" s="657"/>
      <c r="BV10" s="657"/>
      <c r="BW10" s="657"/>
      <c r="BX10" s="657"/>
      <c r="BY10" s="657"/>
      <c r="BZ10" s="657"/>
      <c r="CA10" s="657"/>
      <c r="CB10" s="657"/>
      <c r="CC10" s="657"/>
      <c r="CD10" s="657"/>
      <c r="CE10" s="657"/>
      <c r="CF10" s="657"/>
      <c r="CG10" s="657"/>
      <c r="CH10" s="657"/>
      <c r="CI10" s="657"/>
      <c r="CJ10" s="657"/>
      <c r="CK10" s="657"/>
      <c r="CL10" s="657"/>
      <c r="CM10" s="657"/>
      <c r="CN10" s="657"/>
      <c r="CO10" s="657"/>
      <c r="CP10" s="657"/>
      <c r="CQ10" s="657"/>
      <c r="CR10" s="657"/>
      <c r="CS10" s="657"/>
      <c r="CT10" s="657"/>
      <c r="CU10" s="657"/>
      <c r="CV10" s="657"/>
      <c r="CW10" s="657"/>
      <c r="CX10" s="657"/>
      <c r="CY10" s="657"/>
      <c r="CZ10" s="657"/>
      <c r="DA10" s="657"/>
      <c r="DB10" s="657"/>
      <c r="DC10" s="657"/>
      <c r="DD10" s="657"/>
      <c r="DE10" s="657"/>
      <c r="DF10" s="657"/>
      <c r="DG10" s="657"/>
      <c r="DH10" s="657"/>
      <c r="DI10" s="657"/>
      <c r="DJ10" s="657"/>
      <c r="DK10" s="657"/>
      <c r="DL10" s="657"/>
      <c r="DM10" s="657"/>
      <c r="DN10" s="657"/>
      <c r="DO10" s="657"/>
      <c r="DP10" s="657"/>
      <c r="DQ10" s="657"/>
      <c r="DR10" s="657"/>
      <c r="DS10" s="657"/>
      <c r="DT10" s="657"/>
      <c r="DU10" s="657"/>
      <c r="DV10" s="657"/>
      <c r="DW10" s="657"/>
      <c r="DX10" s="657"/>
      <c r="DY10" s="657"/>
      <c r="DZ10" s="657"/>
      <c r="EA10" s="657"/>
      <c r="EB10" s="657"/>
      <c r="EC10" s="657"/>
      <c r="ED10" s="657"/>
      <c r="EE10" s="657"/>
      <c r="EF10" s="657"/>
      <c r="EG10" s="657"/>
      <c r="EH10" s="657"/>
      <c r="EI10" s="657"/>
      <c r="EJ10" s="657"/>
      <c r="EK10" s="657"/>
      <c r="EL10" s="657"/>
      <c r="EM10" s="657"/>
      <c r="EN10" s="657"/>
      <c r="EO10" s="657"/>
      <c r="EP10" s="657"/>
      <c r="EQ10" s="657"/>
      <c r="ER10" s="657"/>
      <c r="ES10" s="657"/>
      <c r="ET10" s="657"/>
      <c r="EU10" s="657"/>
      <c r="EV10" s="657"/>
      <c r="EW10" s="657"/>
      <c r="EX10" s="657"/>
      <c r="EY10" s="657"/>
      <c r="EZ10" s="657"/>
      <c r="FA10" s="657"/>
      <c r="FB10" s="657"/>
      <c r="FC10" s="657"/>
      <c r="FD10" s="657"/>
      <c r="FE10" s="657"/>
      <c r="FF10" s="657"/>
      <c r="FG10" s="657"/>
      <c r="FH10" s="657"/>
      <c r="FI10" s="657"/>
      <c r="FJ10" s="657"/>
      <c r="FK10" s="657"/>
      <c r="FL10" s="657"/>
      <c r="FM10" s="657"/>
      <c r="FN10" s="657"/>
      <c r="FO10" s="657"/>
      <c r="FP10" s="657"/>
      <c r="FQ10" s="657"/>
      <c r="FR10" s="657"/>
      <c r="FS10" s="657"/>
      <c r="FT10" s="657"/>
      <c r="FU10" s="657"/>
      <c r="FV10" s="657"/>
      <c r="FW10" s="657"/>
      <c r="FX10" s="657"/>
      <c r="FY10" s="657"/>
      <c r="FZ10" s="657"/>
      <c r="GA10" s="657"/>
      <c r="GB10" s="657"/>
      <c r="GC10" s="657"/>
      <c r="GD10" s="657"/>
      <c r="GE10" s="657"/>
      <c r="GF10" s="657"/>
      <c r="GG10" s="657"/>
      <c r="GH10" s="657"/>
      <c r="GI10" s="657"/>
      <c r="GJ10" s="657"/>
      <c r="GK10" s="657"/>
      <c r="GL10" s="657"/>
      <c r="GM10" s="657"/>
      <c r="GN10" s="657"/>
      <c r="GO10" s="657"/>
      <c r="GP10" s="657"/>
      <c r="GQ10" s="657"/>
      <c r="GR10" s="657"/>
      <c r="GS10" s="657"/>
      <c r="GT10" s="657"/>
      <c r="GU10" s="657"/>
      <c r="GV10" s="657"/>
      <c r="GW10" s="657"/>
      <c r="GX10" s="657"/>
      <c r="GY10" s="657"/>
      <c r="GZ10" s="657"/>
      <c r="HA10" s="657"/>
      <c r="HB10" s="657"/>
      <c r="HC10" s="657"/>
      <c r="HD10" s="657"/>
      <c r="HE10" s="657"/>
      <c r="HF10" s="657"/>
      <c r="HG10" s="657"/>
      <c r="HH10" s="657"/>
      <c r="HI10" s="657"/>
      <c r="HJ10" s="657"/>
      <c r="HK10" s="657"/>
      <c r="HL10" s="657"/>
      <c r="HM10" s="657"/>
      <c r="HN10" s="657"/>
      <c r="HO10" s="657"/>
      <c r="HP10" s="657"/>
      <c r="HQ10" s="657"/>
      <c r="HR10" s="657"/>
      <c r="HS10" s="657"/>
      <c r="HT10" s="657"/>
      <c r="HU10" s="657"/>
      <c r="HV10" s="657"/>
    </row>
    <row r="11" customFormat="1" ht="23.25" customHeight="1" spans="1:33">
      <c r="A11" s="630" t="s">
        <v>110</v>
      </c>
      <c r="B11" s="631" t="s">
        <v>111</v>
      </c>
      <c r="C11" s="556">
        <v>135</v>
      </c>
      <c r="D11" s="623">
        <v>58</v>
      </c>
      <c r="E11" s="623">
        <v>77</v>
      </c>
      <c r="F11" s="623">
        <v>0</v>
      </c>
      <c r="G11" s="623">
        <v>0</v>
      </c>
      <c r="H11" s="623">
        <v>190</v>
      </c>
      <c r="I11" s="623">
        <v>135</v>
      </c>
      <c r="J11" s="623">
        <v>58</v>
      </c>
      <c r="K11" s="641">
        <v>0</v>
      </c>
      <c r="L11" s="623">
        <v>0</v>
      </c>
      <c r="M11" s="623">
        <v>0</v>
      </c>
      <c r="N11" s="623">
        <v>9</v>
      </c>
      <c r="O11" s="623">
        <v>17</v>
      </c>
      <c r="P11" s="623">
        <v>32</v>
      </c>
      <c r="Q11" s="641">
        <v>77</v>
      </c>
      <c r="R11" s="641">
        <v>77</v>
      </c>
      <c r="S11" s="641">
        <v>0</v>
      </c>
      <c r="T11" s="641">
        <v>0</v>
      </c>
      <c r="U11" s="641">
        <v>0</v>
      </c>
      <c r="V11" s="641">
        <v>0</v>
      </c>
      <c r="W11" s="641">
        <v>77</v>
      </c>
      <c r="X11" s="641">
        <v>0</v>
      </c>
      <c r="Y11" s="641">
        <v>0</v>
      </c>
      <c r="Z11" s="641">
        <v>0</v>
      </c>
      <c r="AA11" s="641">
        <v>0</v>
      </c>
      <c r="AB11" s="641">
        <v>0</v>
      </c>
      <c r="AC11" s="650">
        <v>1</v>
      </c>
      <c r="AD11" s="650">
        <v>55</v>
      </c>
      <c r="AE11" s="641">
        <v>55</v>
      </c>
      <c r="AF11" s="641">
        <v>0</v>
      </c>
      <c r="AG11" s="641">
        <v>0</v>
      </c>
    </row>
    <row r="12" s="532" customFormat="1" ht="23.25" customHeight="1" spans="1:230">
      <c r="A12" s="623">
        <v>504005</v>
      </c>
      <c r="B12" s="632" t="s">
        <v>414</v>
      </c>
      <c r="C12" s="556">
        <v>18</v>
      </c>
      <c r="D12" s="623">
        <v>18</v>
      </c>
      <c r="E12" s="623">
        <v>0</v>
      </c>
      <c r="F12" s="623">
        <v>0</v>
      </c>
      <c r="G12" s="623">
        <v>0</v>
      </c>
      <c r="H12" s="623">
        <v>20</v>
      </c>
      <c r="I12" s="623">
        <v>18</v>
      </c>
      <c r="J12" s="623">
        <v>18</v>
      </c>
      <c r="K12" s="623">
        <v>0</v>
      </c>
      <c r="L12" s="623">
        <v>0</v>
      </c>
      <c r="M12" s="623">
        <v>0</v>
      </c>
      <c r="N12" s="623">
        <v>0</v>
      </c>
      <c r="O12" s="623">
        <v>15</v>
      </c>
      <c r="P12" s="623">
        <v>3</v>
      </c>
      <c r="Q12" s="623">
        <v>0</v>
      </c>
      <c r="R12" s="623">
        <v>0</v>
      </c>
      <c r="S12" s="623">
        <v>0</v>
      </c>
      <c r="T12" s="623">
        <v>0</v>
      </c>
      <c r="U12" s="623">
        <v>0</v>
      </c>
      <c r="V12" s="623">
        <v>0</v>
      </c>
      <c r="W12" s="623">
        <v>0</v>
      </c>
      <c r="X12" s="623">
        <v>0</v>
      </c>
      <c r="Y12" s="623">
        <v>0</v>
      </c>
      <c r="Z12" s="623">
        <v>0</v>
      </c>
      <c r="AA12" s="623">
        <v>0</v>
      </c>
      <c r="AB12" s="623">
        <v>0</v>
      </c>
      <c r="AC12" s="623">
        <v>0</v>
      </c>
      <c r="AD12" s="650">
        <v>2</v>
      </c>
      <c r="AE12" s="652">
        <v>2</v>
      </c>
      <c r="AF12" s="623">
        <v>0</v>
      </c>
      <c r="AG12" s="623">
        <v>0</v>
      </c>
      <c r="AH12" s="656"/>
      <c r="AI12" s="656"/>
      <c r="AJ12" s="639"/>
      <c r="AK12" s="639"/>
      <c r="AL12" s="639"/>
      <c r="AM12" s="639"/>
      <c r="AN12" s="639"/>
      <c r="AO12" s="639"/>
      <c r="AP12" s="639"/>
      <c r="AQ12" s="639"/>
      <c r="AR12" s="639"/>
      <c r="AS12" s="639"/>
      <c r="AT12" s="639"/>
      <c r="AU12" s="639"/>
      <c r="AV12" s="639"/>
      <c r="AW12" s="639"/>
      <c r="AX12" s="639"/>
      <c r="AY12" s="639"/>
      <c r="AZ12" s="639"/>
      <c r="BA12" s="639"/>
      <c r="BB12" s="639"/>
      <c r="BC12" s="639"/>
      <c r="BD12" s="639"/>
      <c r="BE12" s="639"/>
      <c r="BF12" s="639"/>
      <c r="BG12" s="639"/>
      <c r="BH12" s="639"/>
      <c r="BI12" s="639"/>
      <c r="BJ12" s="639"/>
      <c r="BK12" s="639"/>
      <c r="BL12" s="639"/>
      <c r="BM12" s="639"/>
      <c r="BN12" s="639"/>
      <c r="BO12" s="639"/>
      <c r="BP12" s="639"/>
      <c r="BQ12" s="639"/>
      <c r="BR12" s="639"/>
      <c r="BS12" s="639"/>
      <c r="BT12" s="639"/>
      <c r="BU12" s="639"/>
      <c r="BV12" s="639"/>
      <c r="BW12" s="639"/>
      <c r="BX12" s="639"/>
      <c r="BY12" s="639"/>
      <c r="BZ12" s="639"/>
      <c r="CA12" s="639"/>
      <c r="CB12" s="639"/>
      <c r="CC12" s="639"/>
      <c r="CD12" s="639"/>
      <c r="CE12" s="639"/>
      <c r="CF12" s="639"/>
      <c r="CG12" s="639"/>
      <c r="CH12" s="639"/>
      <c r="CI12" s="639"/>
      <c r="CJ12" s="639"/>
      <c r="CK12" s="639"/>
      <c r="CL12" s="639"/>
      <c r="CM12" s="639"/>
      <c r="CN12" s="639"/>
      <c r="CO12" s="639"/>
      <c r="CP12" s="639"/>
      <c r="CQ12" s="639"/>
      <c r="CR12" s="639"/>
      <c r="CS12" s="639"/>
      <c r="CT12" s="639"/>
      <c r="CU12" s="639"/>
      <c r="CV12" s="639"/>
      <c r="CW12" s="639"/>
      <c r="CX12" s="639"/>
      <c r="CY12" s="639"/>
      <c r="CZ12" s="639"/>
      <c r="DA12" s="639"/>
      <c r="DB12" s="639"/>
      <c r="DC12" s="639"/>
      <c r="DD12" s="639"/>
      <c r="DE12" s="639"/>
      <c r="DF12" s="639"/>
      <c r="DG12" s="639"/>
      <c r="DH12" s="639"/>
      <c r="DI12" s="639"/>
      <c r="DJ12" s="639"/>
      <c r="DK12" s="639"/>
      <c r="DL12" s="639"/>
      <c r="DM12" s="639"/>
      <c r="DN12" s="639"/>
      <c r="DO12" s="639"/>
      <c r="DP12" s="639"/>
      <c r="DQ12" s="639"/>
      <c r="DR12" s="639"/>
      <c r="DS12" s="639"/>
      <c r="DT12" s="639"/>
      <c r="DU12" s="639"/>
      <c r="DV12" s="639"/>
      <c r="DW12" s="639"/>
      <c r="DX12" s="639"/>
      <c r="DY12" s="639"/>
      <c r="DZ12" s="639"/>
      <c r="EA12" s="639"/>
      <c r="EB12" s="639"/>
      <c r="EC12" s="639"/>
      <c r="ED12" s="639"/>
      <c r="EE12" s="639"/>
      <c r="EF12" s="639"/>
      <c r="EG12" s="639"/>
      <c r="EH12" s="639"/>
      <c r="EI12" s="639"/>
      <c r="EJ12" s="639"/>
      <c r="EK12" s="639"/>
      <c r="EL12" s="639"/>
      <c r="EM12" s="639"/>
      <c r="EN12" s="639"/>
      <c r="EO12" s="639"/>
      <c r="EP12" s="639"/>
      <c r="EQ12" s="639"/>
      <c r="ER12" s="639"/>
      <c r="ES12" s="639"/>
      <c r="ET12" s="639"/>
      <c r="EU12" s="639"/>
      <c r="EV12" s="639"/>
      <c r="EW12" s="639"/>
      <c r="EX12" s="639"/>
      <c r="EY12" s="639"/>
      <c r="EZ12" s="639"/>
      <c r="FA12" s="639"/>
      <c r="FB12" s="639"/>
      <c r="FC12" s="639"/>
      <c r="FD12" s="639"/>
      <c r="FE12" s="639"/>
      <c r="FF12" s="639"/>
      <c r="FG12" s="639"/>
      <c r="FH12" s="639"/>
      <c r="FI12" s="639"/>
      <c r="FJ12" s="639"/>
      <c r="FK12" s="639"/>
      <c r="FL12" s="639"/>
      <c r="FM12" s="639"/>
      <c r="FN12" s="639"/>
      <c r="FO12" s="639"/>
      <c r="FP12" s="639"/>
      <c r="FQ12" s="639"/>
      <c r="FR12" s="639"/>
      <c r="FS12" s="639"/>
      <c r="FT12" s="639"/>
      <c r="FU12" s="639"/>
      <c r="FV12" s="639"/>
      <c r="FW12" s="639"/>
      <c r="FX12" s="639"/>
      <c r="FY12" s="639"/>
      <c r="FZ12" s="639"/>
      <c r="GA12" s="639"/>
      <c r="GB12" s="639"/>
      <c r="GC12" s="639"/>
      <c r="GD12" s="639"/>
      <c r="GE12" s="639"/>
      <c r="GF12" s="639"/>
      <c r="GG12" s="639"/>
      <c r="GH12" s="639"/>
      <c r="GI12" s="639"/>
      <c r="GJ12" s="639"/>
      <c r="GK12" s="639"/>
      <c r="GL12" s="639"/>
      <c r="GM12" s="639"/>
      <c r="GN12" s="639"/>
      <c r="GO12" s="639"/>
      <c r="GP12" s="639"/>
      <c r="GQ12" s="639"/>
      <c r="GR12" s="639"/>
      <c r="GS12" s="639"/>
      <c r="GT12" s="639"/>
      <c r="GU12" s="639"/>
      <c r="GV12" s="639"/>
      <c r="GW12" s="639"/>
      <c r="GX12" s="639"/>
      <c r="GY12" s="639"/>
      <c r="GZ12" s="639"/>
      <c r="HA12" s="639"/>
      <c r="HB12" s="639"/>
      <c r="HC12" s="639"/>
      <c r="HD12" s="639"/>
      <c r="HE12" s="639"/>
      <c r="HF12" s="639"/>
      <c r="HG12" s="639"/>
      <c r="HH12" s="639"/>
      <c r="HI12" s="639"/>
      <c r="HJ12" s="639"/>
      <c r="HK12" s="639"/>
      <c r="HL12" s="639"/>
      <c r="HM12" s="639"/>
      <c r="HN12" s="639"/>
      <c r="HO12" s="639"/>
      <c r="HP12" s="639"/>
      <c r="HQ12" s="639"/>
      <c r="HR12" s="639"/>
      <c r="HS12" s="639"/>
      <c r="HT12" s="639"/>
      <c r="HU12" s="639"/>
      <c r="HV12" s="639"/>
    </row>
    <row r="13" s="532" customFormat="1" ht="23.25" customHeight="1" spans="1:230">
      <c r="A13" s="630" t="s">
        <v>131</v>
      </c>
      <c r="B13" s="630" t="s">
        <v>132</v>
      </c>
      <c r="C13" s="556">
        <v>69</v>
      </c>
      <c r="D13" s="623">
        <v>20</v>
      </c>
      <c r="E13" s="623">
        <v>49</v>
      </c>
      <c r="F13" s="623">
        <v>0</v>
      </c>
      <c r="G13" s="623">
        <v>0</v>
      </c>
      <c r="H13" s="623">
        <v>127</v>
      </c>
      <c r="I13" s="623">
        <v>69</v>
      </c>
      <c r="J13" s="623">
        <v>20</v>
      </c>
      <c r="K13" s="623">
        <v>0</v>
      </c>
      <c r="L13" s="623">
        <v>0</v>
      </c>
      <c r="M13" s="623">
        <v>1</v>
      </c>
      <c r="N13" s="623">
        <v>5</v>
      </c>
      <c r="O13" s="623">
        <v>9</v>
      </c>
      <c r="P13" s="623">
        <v>5</v>
      </c>
      <c r="Q13" s="641">
        <v>49</v>
      </c>
      <c r="R13" s="641">
        <v>49</v>
      </c>
      <c r="S13" s="623">
        <v>0</v>
      </c>
      <c r="T13" s="623">
        <v>0</v>
      </c>
      <c r="U13" s="623">
        <v>0</v>
      </c>
      <c r="V13" s="623">
        <v>0</v>
      </c>
      <c r="W13" s="646">
        <v>49</v>
      </c>
      <c r="X13" s="623">
        <v>0</v>
      </c>
      <c r="Y13" s="623">
        <v>0</v>
      </c>
      <c r="Z13" s="623">
        <v>0</v>
      </c>
      <c r="AA13" s="623">
        <v>0</v>
      </c>
      <c r="AB13" s="623">
        <v>0</v>
      </c>
      <c r="AC13" s="623">
        <v>0</v>
      </c>
      <c r="AD13" s="650">
        <v>58</v>
      </c>
      <c r="AE13" s="652">
        <v>58</v>
      </c>
      <c r="AF13" s="623">
        <v>0</v>
      </c>
      <c r="AG13" s="623">
        <v>0</v>
      </c>
      <c r="AH13" s="656"/>
      <c r="AI13" s="656"/>
      <c r="AJ13" s="656"/>
      <c r="AK13" s="639"/>
      <c r="AL13" s="639"/>
      <c r="AM13" s="639"/>
      <c r="AN13" s="639"/>
      <c r="AO13" s="639"/>
      <c r="AP13" s="639"/>
      <c r="AQ13" s="639"/>
      <c r="AR13" s="639"/>
      <c r="AS13" s="639"/>
      <c r="AT13" s="639"/>
      <c r="AU13" s="639"/>
      <c r="AV13" s="639"/>
      <c r="AW13" s="639"/>
      <c r="AX13" s="639"/>
      <c r="AY13" s="639"/>
      <c r="AZ13" s="639"/>
      <c r="BA13" s="639"/>
      <c r="BB13" s="639"/>
      <c r="BC13" s="639"/>
      <c r="BD13" s="639"/>
      <c r="BE13" s="639"/>
      <c r="BF13" s="639"/>
      <c r="BG13" s="639"/>
      <c r="BH13" s="639"/>
      <c r="BI13" s="639"/>
      <c r="BJ13" s="639"/>
      <c r="BK13" s="639"/>
      <c r="BL13" s="639"/>
      <c r="BM13" s="639"/>
      <c r="BN13" s="639"/>
      <c r="BO13" s="639"/>
      <c r="BP13" s="639"/>
      <c r="BQ13" s="639"/>
      <c r="BR13" s="639"/>
      <c r="BS13" s="639"/>
      <c r="BT13" s="639"/>
      <c r="BU13" s="639"/>
      <c r="BV13" s="639"/>
      <c r="BW13" s="639"/>
      <c r="BX13" s="639"/>
      <c r="BY13" s="639"/>
      <c r="BZ13" s="639"/>
      <c r="CA13" s="639"/>
      <c r="CB13" s="639"/>
      <c r="CC13" s="639"/>
      <c r="CD13" s="639"/>
      <c r="CE13" s="639"/>
      <c r="CF13" s="639"/>
      <c r="CG13" s="639"/>
      <c r="CH13" s="639"/>
      <c r="CI13" s="639"/>
      <c r="CJ13" s="639"/>
      <c r="CK13" s="639"/>
      <c r="CL13" s="639"/>
      <c r="CM13" s="639"/>
      <c r="CN13" s="639"/>
      <c r="CO13" s="639"/>
      <c r="CP13" s="639"/>
      <c r="CQ13" s="639"/>
      <c r="CR13" s="639"/>
      <c r="CS13" s="639"/>
      <c r="CT13" s="639"/>
      <c r="CU13" s="639"/>
      <c r="CV13" s="639"/>
      <c r="CW13" s="639"/>
      <c r="CX13" s="639"/>
      <c r="CY13" s="639"/>
      <c r="CZ13" s="639"/>
      <c r="DA13" s="639"/>
      <c r="DB13" s="639"/>
      <c r="DC13" s="639"/>
      <c r="DD13" s="639"/>
      <c r="DE13" s="639"/>
      <c r="DF13" s="639"/>
      <c r="DG13" s="639"/>
      <c r="DH13" s="639"/>
      <c r="DI13" s="639"/>
      <c r="DJ13" s="639"/>
      <c r="DK13" s="639"/>
      <c r="DL13" s="639"/>
      <c r="DM13" s="639"/>
      <c r="DN13" s="639"/>
      <c r="DO13" s="639"/>
      <c r="DP13" s="639"/>
      <c r="DQ13" s="639"/>
      <c r="DR13" s="639"/>
      <c r="DS13" s="639"/>
      <c r="DT13" s="639"/>
      <c r="DU13" s="639"/>
      <c r="DV13" s="639"/>
      <c r="DW13" s="639"/>
      <c r="DX13" s="639"/>
      <c r="DY13" s="639"/>
      <c r="DZ13" s="639"/>
      <c r="EA13" s="639"/>
      <c r="EB13" s="639"/>
      <c r="EC13" s="639"/>
      <c r="ED13" s="639"/>
      <c r="EE13" s="639"/>
      <c r="EF13" s="639"/>
      <c r="EG13" s="639"/>
      <c r="EH13" s="639"/>
      <c r="EI13" s="639"/>
      <c r="EJ13" s="639"/>
      <c r="EK13" s="639"/>
      <c r="EL13" s="639"/>
      <c r="EM13" s="639"/>
      <c r="EN13" s="639"/>
      <c r="EO13" s="639"/>
      <c r="EP13" s="639"/>
      <c r="EQ13" s="639"/>
      <c r="ER13" s="639"/>
      <c r="ES13" s="639"/>
      <c r="ET13" s="639"/>
      <c r="EU13" s="639"/>
      <c r="EV13" s="639"/>
      <c r="EW13" s="639"/>
      <c r="EX13" s="639"/>
      <c r="EY13" s="639"/>
      <c r="EZ13" s="639"/>
      <c r="FA13" s="639"/>
      <c r="FB13" s="639"/>
      <c r="FC13" s="639"/>
      <c r="FD13" s="639"/>
      <c r="FE13" s="639"/>
      <c r="FF13" s="639"/>
      <c r="FG13" s="639"/>
      <c r="FH13" s="639"/>
      <c r="FI13" s="639"/>
      <c r="FJ13" s="639"/>
      <c r="FK13" s="639"/>
      <c r="FL13" s="639"/>
      <c r="FM13" s="639"/>
      <c r="FN13" s="639"/>
      <c r="FO13" s="639"/>
      <c r="FP13" s="639"/>
      <c r="FQ13" s="639"/>
      <c r="FR13" s="639"/>
      <c r="FS13" s="639"/>
      <c r="FT13" s="639"/>
      <c r="FU13" s="639"/>
      <c r="FV13" s="639"/>
      <c r="FW13" s="639"/>
      <c r="FX13" s="639"/>
      <c r="FY13" s="639"/>
      <c r="FZ13" s="639"/>
      <c r="GA13" s="639"/>
      <c r="GB13" s="639"/>
      <c r="GC13" s="639"/>
      <c r="GD13" s="639"/>
      <c r="GE13" s="639"/>
      <c r="GF13" s="639"/>
      <c r="GG13" s="639"/>
      <c r="GH13" s="639"/>
      <c r="GI13" s="639"/>
      <c r="GJ13" s="639"/>
      <c r="GK13" s="639"/>
      <c r="GL13" s="639"/>
      <c r="GM13" s="639"/>
      <c r="GN13" s="639"/>
      <c r="GO13" s="639"/>
      <c r="GP13" s="639"/>
      <c r="GQ13" s="639"/>
      <c r="GR13" s="639"/>
      <c r="GS13" s="639"/>
      <c r="GT13" s="639"/>
      <c r="GU13" s="639"/>
      <c r="GV13" s="639"/>
      <c r="GW13" s="639"/>
      <c r="GX13" s="639"/>
      <c r="GY13" s="639"/>
      <c r="GZ13" s="639"/>
      <c r="HA13" s="639"/>
      <c r="HB13" s="639"/>
      <c r="HC13" s="639"/>
      <c r="HD13" s="639"/>
      <c r="HE13" s="639"/>
      <c r="HF13" s="639"/>
      <c r="HG13" s="639"/>
      <c r="HH13" s="639"/>
      <c r="HI13" s="639"/>
      <c r="HJ13" s="639"/>
      <c r="HK13" s="639"/>
      <c r="HL13" s="639"/>
      <c r="HM13" s="639"/>
      <c r="HN13" s="639"/>
      <c r="HO13" s="639"/>
      <c r="HP13" s="639"/>
      <c r="HQ13" s="639"/>
      <c r="HR13" s="639"/>
      <c r="HS13" s="639"/>
      <c r="HT13" s="639"/>
      <c r="HU13" s="639"/>
      <c r="HV13" s="639"/>
    </row>
    <row r="14" s="532" customFormat="1" ht="23.25" customHeight="1" spans="1:230">
      <c r="A14" s="630" t="s">
        <v>113</v>
      </c>
      <c r="B14" s="631" t="s">
        <v>114</v>
      </c>
      <c r="C14" s="556">
        <v>67</v>
      </c>
      <c r="D14" s="623">
        <v>0</v>
      </c>
      <c r="E14" s="623">
        <v>67</v>
      </c>
      <c r="F14" s="623">
        <v>0</v>
      </c>
      <c r="G14" s="623">
        <v>0</v>
      </c>
      <c r="H14" s="623">
        <v>104</v>
      </c>
      <c r="I14" s="641">
        <v>72</v>
      </c>
      <c r="J14" s="623">
        <v>0</v>
      </c>
      <c r="K14" s="623">
        <v>0</v>
      </c>
      <c r="L14" s="623">
        <v>0</v>
      </c>
      <c r="M14" s="623">
        <v>0</v>
      </c>
      <c r="N14" s="623">
        <v>0</v>
      </c>
      <c r="O14" s="623">
        <v>0</v>
      </c>
      <c r="P14" s="623">
        <v>0</v>
      </c>
      <c r="Q14" s="641">
        <v>72</v>
      </c>
      <c r="R14" s="641">
        <v>63</v>
      </c>
      <c r="S14" s="623">
        <v>0</v>
      </c>
      <c r="T14" s="623">
        <v>0</v>
      </c>
      <c r="U14" s="623">
        <v>0</v>
      </c>
      <c r="V14" s="623">
        <v>0</v>
      </c>
      <c r="W14" s="623">
        <v>63</v>
      </c>
      <c r="X14" s="623">
        <v>0</v>
      </c>
      <c r="Y14" s="623">
        <v>0</v>
      </c>
      <c r="Z14" s="623">
        <v>0</v>
      </c>
      <c r="AA14" s="623">
        <v>0</v>
      </c>
      <c r="AB14" s="653">
        <v>9</v>
      </c>
      <c r="AC14" s="623">
        <v>0</v>
      </c>
      <c r="AD14" s="650">
        <v>32</v>
      </c>
      <c r="AE14" s="652">
        <v>32</v>
      </c>
      <c r="AF14" s="623">
        <v>0</v>
      </c>
      <c r="AG14" s="623">
        <v>0</v>
      </c>
      <c r="AH14" s="656"/>
      <c r="AI14" s="656"/>
      <c r="AJ14" s="656"/>
      <c r="AK14" s="656"/>
      <c r="AL14" s="639"/>
      <c r="AM14" s="639"/>
      <c r="AN14" s="639"/>
      <c r="AO14" s="639"/>
      <c r="AP14" s="639"/>
      <c r="AQ14" s="639"/>
      <c r="AR14" s="639"/>
      <c r="AS14" s="639"/>
      <c r="AT14" s="639"/>
      <c r="AU14" s="639"/>
      <c r="AV14" s="639"/>
      <c r="AW14" s="639"/>
      <c r="AX14" s="639"/>
      <c r="AY14" s="639"/>
      <c r="AZ14" s="639"/>
      <c r="BA14" s="639"/>
      <c r="BB14" s="639"/>
      <c r="BC14" s="639"/>
      <c r="BD14" s="639"/>
      <c r="BE14" s="639"/>
      <c r="BF14" s="639"/>
      <c r="BG14" s="639"/>
      <c r="BH14" s="639"/>
      <c r="BI14" s="639"/>
      <c r="BJ14" s="639"/>
      <c r="BK14" s="639"/>
      <c r="BL14" s="639"/>
      <c r="BM14" s="639"/>
      <c r="BN14" s="639"/>
      <c r="BO14" s="639"/>
      <c r="BP14" s="639"/>
      <c r="BQ14" s="639"/>
      <c r="BR14" s="639"/>
      <c r="BS14" s="639"/>
      <c r="BT14" s="639"/>
      <c r="BU14" s="639"/>
      <c r="BV14" s="639"/>
      <c r="BW14" s="639"/>
      <c r="BX14" s="639"/>
      <c r="BY14" s="639"/>
      <c r="BZ14" s="639"/>
      <c r="CA14" s="639"/>
      <c r="CB14" s="639"/>
      <c r="CC14" s="639"/>
      <c r="CD14" s="639"/>
      <c r="CE14" s="639"/>
      <c r="CF14" s="639"/>
      <c r="CG14" s="639"/>
      <c r="CH14" s="639"/>
      <c r="CI14" s="639"/>
      <c r="CJ14" s="639"/>
      <c r="CK14" s="639"/>
      <c r="CL14" s="639"/>
      <c r="CM14" s="639"/>
      <c r="CN14" s="639"/>
      <c r="CO14" s="639"/>
      <c r="CP14" s="639"/>
      <c r="CQ14" s="639"/>
      <c r="CR14" s="639"/>
      <c r="CS14" s="639"/>
      <c r="CT14" s="639"/>
      <c r="CU14" s="639"/>
      <c r="CV14" s="639"/>
      <c r="CW14" s="639"/>
      <c r="CX14" s="639"/>
      <c r="CY14" s="639"/>
      <c r="CZ14" s="639"/>
      <c r="DA14" s="639"/>
      <c r="DB14" s="639"/>
      <c r="DC14" s="639"/>
      <c r="DD14" s="639"/>
      <c r="DE14" s="639"/>
      <c r="DF14" s="639"/>
      <c r="DG14" s="639"/>
      <c r="DH14" s="639"/>
      <c r="DI14" s="639"/>
      <c r="DJ14" s="639"/>
      <c r="DK14" s="639"/>
      <c r="DL14" s="639"/>
      <c r="DM14" s="639"/>
      <c r="DN14" s="639"/>
      <c r="DO14" s="639"/>
      <c r="DP14" s="639"/>
      <c r="DQ14" s="639"/>
      <c r="DR14" s="639"/>
      <c r="DS14" s="639"/>
      <c r="DT14" s="639"/>
      <c r="DU14" s="639"/>
      <c r="DV14" s="639"/>
      <c r="DW14" s="639"/>
      <c r="DX14" s="639"/>
      <c r="DY14" s="639"/>
      <c r="DZ14" s="639"/>
      <c r="EA14" s="639"/>
      <c r="EB14" s="639"/>
      <c r="EC14" s="639"/>
      <c r="ED14" s="639"/>
      <c r="EE14" s="639"/>
      <c r="EF14" s="639"/>
      <c r="EG14" s="639"/>
      <c r="EH14" s="639"/>
      <c r="EI14" s="639"/>
      <c r="EJ14" s="639"/>
      <c r="EK14" s="639"/>
      <c r="EL14" s="639"/>
      <c r="EM14" s="639"/>
      <c r="EN14" s="639"/>
      <c r="EO14" s="639"/>
      <c r="EP14" s="639"/>
      <c r="EQ14" s="639"/>
      <c r="ER14" s="639"/>
      <c r="ES14" s="639"/>
      <c r="ET14" s="639"/>
      <c r="EU14" s="639"/>
      <c r="EV14" s="639"/>
      <c r="EW14" s="639"/>
      <c r="EX14" s="639"/>
      <c r="EY14" s="639"/>
      <c r="EZ14" s="639"/>
      <c r="FA14" s="639"/>
      <c r="FB14" s="639"/>
      <c r="FC14" s="639"/>
      <c r="FD14" s="639"/>
      <c r="FE14" s="639"/>
      <c r="FF14" s="639"/>
      <c r="FG14" s="639"/>
      <c r="FH14" s="639"/>
      <c r="FI14" s="639"/>
      <c r="FJ14" s="639"/>
      <c r="FK14" s="639"/>
      <c r="FL14" s="639"/>
      <c r="FM14" s="639"/>
      <c r="FN14" s="639"/>
      <c r="FO14" s="639"/>
      <c r="FP14" s="639"/>
      <c r="FQ14" s="639"/>
      <c r="FR14" s="639"/>
      <c r="FS14" s="639"/>
      <c r="FT14" s="639"/>
      <c r="FU14" s="639"/>
      <c r="FV14" s="639"/>
      <c r="FW14" s="639"/>
      <c r="FX14" s="639"/>
      <c r="FY14" s="639"/>
      <c r="FZ14" s="639"/>
      <c r="GA14" s="639"/>
      <c r="GB14" s="639"/>
      <c r="GC14" s="639"/>
      <c r="GD14" s="639"/>
      <c r="GE14" s="639"/>
      <c r="GF14" s="639"/>
      <c r="GG14" s="639"/>
      <c r="GH14" s="639"/>
      <c r="GI14" s="639"/>
      <c r="GJ14" s="639"/>
      <c r="GK14" s="639"/>
      <c r="GL14" s="639"/>
      <c r="GM14" s="639"/>
      <c r="GN14" s="639"/>
      <c r="GO14" s="639"/>
      <c r="GP14" s="639"/>
      <c r="GQ14" s="639"/>
      <c r="GR14" s="639"/>
      <c r="GS14" s="639"/>
      <c r="GT14" s="639"/>
      <c r="GU14" s="639"/>
      <c r="GV14" s="639"/>
      <c r="GW14" s="639"/>
      <c r="GX14" s="639"/>
      <c r="GY14" s="639"/>
      <c r="GZ14" s="639"/>
      <c r="HA14" s="639"/>
      <c r="HB14" s="639"/>
      <c r="HC14" s="639"/>
      <c r="HD14" s="639"/>
      <c r="HE14" s="639"/>
      <c r="HF14" s="639"/>
      <c r="HG14" s="639"/>
      <c r="HH14" s="639"/>
      <c r="HI14" s="639"/>
      <c r="HJ14" s="639"/>
      <c r="HK14" s="639"/>
      <c r="HL14" s="639"/>
      <c r="HM14" s="639"/>
      <c r="HN14" s="639"/>
      <c r="HO14" s="639"/>
      <c r="HP14" s="639"/>
      <c r="HQ14" s="639"/>
      <c r="HR14" s="639"/>
      <c r="HS14" s="639"/>
      <c r="HT14" s="639"/>
      <c r="HU14" s="639"/>
      <c r="HV14" s="639"/>
    </row>
    <row r="15" s="532" customFormat="1" ht="23.25" customHeight="1" spans="1:230">
      <c r="A15" s="630" t="s">
        <v>134</v>
      </c>
      <c r="B15" s="630" t="s">
        <v>135</v>
      </c>
      <c r="C15" s="556">
        <v>605</v>
      </c>
      <c r="D15" s="623">
        <v>0</v>
      </c>
      <c r="E15" s="623">
        <v>605</v>
      </c>
      <c r="F15" s="623">
        <v>0</v>
      </c>
      <c r="G15" s="623">
        <v>0</v>
      </c>
      <c r="H15" s="623">
        <v>1369</v>
      </c>
      <c r="I15" s="641">
        <v>1066</v>
      </c>
      <c r="J15" s="623">
        <v>0</v>
      </c>
      <c r="K15" s="623">
        <v>0</v>
      </c>
      <c r="L15" s="623">
        <v>0</v>
      </c>
      <c r="M15" s="623">
        <v>0</v>
      </c>
      <c r="N15" s="623">
        <v>0</v>
      </c>
      <c r="O15" s="623">
        <v>0</v>
      </c>
      <c r="P15" s="623">
        <v>0</v>
      </c>
      <c r="Q15" s="641">
        <v>1066</v>
      </c>
      <c r="R15" s="623">
        <v>605</v>
      </c>
      <c r="S15" s="623">
        <v>0</v>
      </c>
      <c r="T15" s="623">
        <v>0</v>
      </c>
      <c r="U15" s="623">
        <v>0</v>
      </c>
      <c r="V15" s="623">
        <v>0</v>
      </c>
      <c r="W15" s="623">
        <v>605</v>
      </c>
      <c r="X15" s="623">
        <v>0</v>
      </c>
      <c r="Y15" s="623">
        <v>0</v>
      </c>
      <c r="Z15" s="623">
        <v>0</v>
      </c>
      <c r="AA15" s="623">
        <v>0</v>
      </c>
      <c r="AB15" s="623">
        <v>461</v>
      </c>
      <c r="AC15" s="623">
        <v>0</v>
      </c>
      <c r="AD15" s="650">
        <v>303</v>
      </c>
      <c r="AE15" s="652">
        <v>303</v>
      </c>
      <c r="AF15" s="623">
        <v>0</v>
      </c>
      <c r="AG15" s="623">
        <v>0</v>
      </c>
      <c r="AH15" s="639"/>
      <c r="AI15" s="639"/>
      <c r="AJ15" s="639"/>
      <c r="AK15" s="639"/>
      <c r="AL15" s="639"/>
      <c r="AM15" s="639"/>
      <c r="AN15" s="639"/>
      <c r="AO15" s="639"/>
      <c r="AP15" s="639"/>
      <c r="AQ15" s="639"/>
      <c r="AR15" s="639"/>
      <c r="AS15" s="639"/>
      <c r="AT15" s="639"/>
      <c r="AU15" s="639"/>
      <c r="AV15" s="639"/>
      <c r="AW15" s="639"/>
      <c r="AX15" s="639"/>
      <c r="AY15" s="639"/>
      <c r="AZ15" s="639"/>
      <c r="BA15" s="639"/>
      <c r="BB15" s="639"/>
      <c r="BC15" s="639"/>
      <c r="BD15" s="639"/>
      <c r="BE15" s="639"/>
      <c r="BF15" s="639"/>
      <c r="BG15" s="639"/>
      <c r="BH15" s="639"/>
      <c r="BI15" s="639"/>
      <c r="BJ15" s="639"/>
      <c r="BK15" s="639"/>
      <c r="BL15" s="639"/>
      <c r="BM15" s="639"/>
      <c r="BN15" s="639"/>
      <c r="BO15" s="639"/>
      <c r="BP15" s="639"/>
      <c r="BQ15" s="639"/>
      <c r="BR15" s="639"/>
      <c r="BS15" s="639"/>
      <c r="BT15" s="639"/>
      <c r="BU15" s="639"/>
      <c r="BV15" s="639"/>
      <c r="BW15" s="639"/>
      <c r="BX15" s="639"/>
      <c r="BY15" s="639"/>
      <c r="BZ15" s="639"/>
      <c r="CA15" s="639"/>
      <c r="CB15" s="639"/>
      <c r="CC15" s="639"/>
      <c r="CD15" s="639"/>
      <c r="CE15" s="639"/>
      <c r="CF15" s="639"/>
      <c r="CG15" s="639"/>
      <c r="CH15" s="639"/>
      <c r="CI15" s="639"/>
      <c r="CJ15" s="639"/>
      <c r="CK15" s="639"/>
      <c r="CL15" s="639"/>
      <c r="CM15" s="639"/>
      <c r="CN15" s="639"/>
      <c r="CO15" s="639"/>
      <c r="CP15" s="639"/>
      <c r="CQ15" s="639"/>
      <c r="CR15" s="639"/>
      <c r="CS15" s="639"/>
      <c r="CT15" s="639"/>
      <c r="CU15" s="639"/>
      <c r="CV15" s="639"/>
      <c r="CW15" s="639"/>
      <c r="CX15" s="639"/>
      <c r="CY15" s="639"/>
      <c r="CZ15" s="639"/>
      <c r="DA15" s="639"/>
      <c r="DB15" s="639"/>
      <c r="DC15" s="639"/>
      <c r="DD15" s="639"/>
      <c r="DE15" s="639"/>
      <c r="DF15" s="639"/>
      <c r="DG15" s="639"/>
      <c r="DH15" s="639"/>
      <c r="DI15" s="639"/>
      <c r="DJ15" s="639"/>
      <c r="DK15" s="639"/>
      <c r="DL15" s="639"/>
      <c r="DM15" s="639"/>
      <c r="DN15" s="639"/>
      <c r="DO15" s="639"/>
      <c r="DP15" s="639"/>
      <c r="DQ15" s="639"/>
      <c r="DR15" s="639"/>
      <c r="DS15" s="639"/>
      <c r="DT15" s="639"/>
      <c r="DU15" s="639"/>
      <c r="DV15" s="639"/>
      <c r="DW15" s="639"/>
      <c r="DX15" s="639"/>
      <c r="DY15" s="639"/>
      <c r="DZ15" s="639"/>
      <c r="EA15" s="639"/>
      <c r="EB15" s="639"/>
      <c r="EC15" s="639"/>
      <c r="ED15" s="639"/>
      <c r="EE15" s="639"/>
      <c r="EF15" s="639"/>
      <c r="EG15" s="639"/>
      <c r="EH15" s="639"/>
      <c r="EI15" s="639"/>
      <c r="EJ15" s="639"/>
      <c r="EK15" s="639"/>
      <c r="EL15" s="639"/>
      <c r="EM15" s="639"/>
      <c r="EN15" s="639"/>
      <c r="EO15" s="639"/>
      <c r="EP15" s="639"/>
      <c r="EQ15" s="639"/>
      <c r="ER15" s="639"/>
      <c r="ES15" s="639"/>
      <c r="ET15" s="639"/>
      <c r="EU15" s="639"/>
      <c r="EV15" s="639"/>
      <c r="EW15" s="639"/>
      <c r="EX15" s="639"/>
      <c r="EY15" s="639"/>
      <c r="EZ15" s="639"/>
      <c r="FA15" s="639"/>
      <c r="FB15" s="639"/>
      <c r="FC15" s="639"/>
      <c r="FD15" s="639"/>
      <c r="FE15" s="639"/>
      <c r="FF15" s="639"/>
      <c r="FG15" s="639"/>
      <c r="FH15" s="639"/>
      <c r="FI15" s="639"/>
      <c r="FJ15" s="639"/>
      <c r="FK15" s="639"/>
      <c r="FL15" s="639"/>
      <c r="FM15" s="639"/>
      <c r="FN15" s="639"/>
      <c r="FO15" s="639"/>
      <c r="FP15" s="639"/>
      <c r="FQ15" s="639"/>
      <c r="FR15" s="639"/>
      <c r="FS15" s="639"/>
      <c r="FT15" s="639"/>
      <c r="FU15" s="639"/>
      <c r="FV15" s="639"/>
      <c r="FW15" s="639"/>
      <c r="FX15" s="639"/>
      <c r="FY15" s="639"/>
      <c r="FZ15" s="639"/>
      <c r="GA15" s="639"/>
      <c r="GB15" s="639"/>
      <c r="GC15" s="639"/>
      <c r="GD15" s="639"/>
      <c r="GE15" s="639"/>
      <c r="GF15" s="639"/>
      <c r="GG15" s="639"/>
      <c r="GH15" s="639"/>
      <c r="GI15" s="639"/>
      <c r="GJ15" s="639"/>
      <c r="GK15" s="639"/>
      <c r="GL15" s="639"/>
      <c r="GM15" s="639"/>
      <c r="GN15" s="639"/>
      <c r="GO15" s="639"/>
      <c r="GP15" s="639"/>
      <c r="GQ15" s="639"/>
      <c r="GR15" s="639"/>
      <c r="GS15" s="639"/>
      <c r="GT15" s="639"/>
      <c r="GU15" s="639"/>
      <c r="GV15" s="639"/>
      <c r="GW15" s="639"/>
      <c r="GX15" s="639"/>
      <c r="GY15" s="639"/>
      <c r="GZ15" s="639"/>
      <c r="HA15" s="639"/>
      <c r="HB15" s="639"/>
      <c r="HC15" s="639"/>
      <c r="HD15" s="639"/>
      <c r="HE15" s="639"/>
      <c r="HF15" s="639"/>
      <c r="HG15" s="639"/>
      <c r="HH15" s="639"/>
      <c r="HI15" s="639"/>
      <c r="HJ15" s="639"/>
      <c r="HK15" s="639"/>
      <c r="HL15" s="639"/>
      <c r="HM15" s="639"/>
      <c r="HN15" s="639"/>
      <c r="HO15" s="639"/>
      <c r="HP15" s="639"/>
      <c r="HQ15" s="639"/>
      <c r="HR15" s="639"/>
      <c r="HS15" s="639"/>
      <c r="HT15" s="639"/>
      <c r="HU15" s="639"/>
      <c r="HV15" s="639"/>
    </row>
    <row r="16" s="532" customFormat="1" ht="23.25" customHeight="1" spans="1:230">
      <c r="A16" s="630" t="s">
        <v>125</v>
      </c>
      <c r="B16" s="630" t="s">
        <v>126</v>
      </c>
      <c r="C16" s="556">
        <v>382</v>
      </c>
      <c r="D16" s="623">
        <v>0</v>
      </c>
      <c r="E16" s="623">
        <v>0</v>
      </c>
      <c r="F16" s="623">
        <v>382</v>
      </c>
      <c r="G16" s="623">
        <v>0</v>
      </c>
      <c r="H16" s="623">
        <v>1179</v>
      </c>
      <c r="I16" s="641">
        <v>955</v>
      </c>
      <c r="J16" s="623">
        <v>0</v>
      </c>
      <c r="K16" s="623">
        <v>0</v>
      </c>
      <c r="L16" s="623">
        <v>0</v>
      </c>
      <c r="M16" s="623">
        <v>0</v>
      </c>
      <c r="N16" s="623">
        <v>0</v>
      </c>
      <c r="O16" s="623">
        <v>0</v>
      </c>
      <c r="P16" s="623">
        <v>0</v>
      </c>
      <c r="Q16" s="641">
        <v>955</v>
      </c>
      <c r="R16" s="623">
        <v>0</v>
      </c>
      <c r="S16" s="623">
        <v>0</v>
      </c>
      <c r="T16" s="623">
        <v>0</v>
      </c>
      <c r="U16" s="623">
        <v>0</v>
      </c>
      <c r="V16" s="623">
        <v>0</v>
      </c>
      <c r="W16" s="623">
        <v>0</v>
      </c>
      <c r="X16" s="645">
        <v>382</v>
      </c>
      <c r="Y16" s="623">
        <v>0</v>
      </c>
      <c r="Z16" s="623">
        <v>0</v>
      </c>
      <c r="AA16" s="645">
        <v>382</v>
      </c>
      <c r="AB16" s="653">
        <v>573</v>
      </c>
      <c r="AC16" s="623">
        <v>0</v>
      </c>
      <c r="AD16" s="650">
        <v>224</v>
      </c>
      <c r="AE16" s="652">
        <v>224</v>
      </c>
      <c r="AF16" s="623">
        <v>0</v>
      </c>
      <c r="AG16" s="623">
        <v>0</v>
      </c>
      <c r="AH16" s="639"/>
      <c r="AI16" s="639"/>
      <c r="AJ16" s="639"/>
      <c r="AK16" s="639"/>
      <c r="AL16" s="639"/>
      <c r="AM16" s="639"/>
      <c r="AN16" s="639"/>
      <c r="AO16" s="639"/>
      <c r="AP16" s="639"/>
      <c r="AQ16" s="639"/>
      <c r="AR16" s="639"/>
      <c r="AS16" s="639"/>
      <c r="AT16" s="639"/>
      <c r="AU16" s="639"/>
      <c r="AV16" s="639"/>
      <c r="AW16" s="639"/>
      <c r="AX16" s="639"/>
      <c r="AY16" s="639"/>
      <c r="AZ16" s="639"/>
      <c r="BA16" s="639"/>
      <c r="BB16" s="639"/>
      <c r="BC16" s="639"/>
      <c r="BD16" s="639"/>
      <c r="BE16" s="639"/>
      <c r="BF16" s="639"/>
      <c r="BG16" s="639"/>
      <c r="BH16" s="639"/>
      <c r="BI16" s="639"/>
      <c r="BJ16" s="639"/>
      <c r="BK16" s="639"/>
      <c r="BL16" s="639"/>
      <c r="BM16" s="639"/>
      <c r="BN16" s="639"/>
      <c r="BO16" s="639"/>
      <c r="BP16" s="639"/>
      <c r="BQ16" s="639"/>
      <c r="BR16" s="639"/>
      <c r="BS16" s="639"/>
      <c r="BT16" s="639"/>
      <c r="BU16" s="639"/>
      <c r="BV16" s="639"/>
      <c r="BW16" s="639"/>
      <c r="BX16" s="639"/>
      <c r="BY16" s="639"/>
      <c r="BZ16" s="639"/>
      <c r="CA16" s="639"/>
      <c r="CB16" s="639"/>
      <c r="CC16" s="639"/>
      <c r="CD16" s="639"/>
      <c r="CE16" s="639"/>
      <c r="CF16" s="639"/>
      <c r="CG16" s="639"/>
      <c r="CH16" s="639"/>
      <c r="CI16" s="639"/>
      <c r="CJ16" s="639"/>
      <c r="CK16" s="639"/>
      <c r="CL16" s="639"/>
      <c r="CM16" s="639"/>
      <c r="CN16" s="639"/>
      <c r="CO16" s="639"/>
      <c r="CP16" s="639"/>
      <c r="CQ16" s="639"/>
      <c r="CR16" s="639"/>
      <c r="CS16" s="639"/>
      <c r="CT16" s="639"/>
      <c r="CU16" s="639"/>
      <c r="CV16" s="639"/>
      <c r="CW16" s="639"/>
      <c r="CX16" s="639"/>
      <c r="CY16" s="639"/>
      <c r="CZ16" s="639"/>
      <c r="DA16" s="639"/>
      <c r="DB16" s="639"/>
      <c r="DC16" s="639"/>
      <c r="DD16" s="639"/>
      <c r="DE16" s="639"/>
      <c r="DF16" s="639"/>
      <c r="DG16" s="639"/>
      <c r="DH16" s="639"/>
      <c r="DI16" s="639"/>
      <c r="DJ16" s="639"/>
      <c r="DK16" s="639"/>
      <c r="DL16" s="639"/>
      <c r="DM16" s="639"/>
      <c r="DN16" s="639"/>
      <c r="DO16" s="639"/>
      <c r="DP16" s="639"/>
      <c r="DQ16" s="639"/>
      <c r="DR16" s="639"/>
      <c r="DS16" s="639"/>
      <c r="DT16" s="639"/>
      <c r="DU16" s="639"/>
      <c r="DV16" s="639"/>
      <c r="DW16" s="639"/>
      <c r="DX16" s="639"/>
      <c r="DY16" s="639"/>
      <c r="DZ16" s="639"/>
      <c r="EA16" s="639"/>
      <c r="EB16" s="639"/>
      <c r="EC16" s="639"/>
      <c r="ED16" s="639"/>
      <c r="EE16" s="639"/>
      <c r="EF16" s="639"/>
      <c r="EG16" s="639"/>
      <c r="EH16" s="639"/>
      <c r="EI16" s="639"/>
      <c r="EJ16" s="639"/>
      <c r="EK16" s="639"/>
      <c r="EL16" s="639"/>
      <c r="EM16" s="639"/>
      <c r="EN16" s="639"/>
      <c r="EO16" s="639"/>
      <c r="EP16" s="639"/>
      <c r="EQ16" s="639"/>
      <c r="ER16" s="639"/>
      <c r="ES16" s="639"/>
      <c r="ET16" s="639"/>
      <c r="EU16" s="639"/>
      <c r="EV16" s="639"/>
      <c r="EW16" s="639"/>
      <c r="EX16" s="639"/>
      <c r="EY16" s="639"/>
      <c r="EZ16" s="639"/>
      <c r="FA16" s="639"/>
      <c r="FB16" s="639"/>
      <c r="FC16" s="639"/>
      <c r="FD16" s="639"/>
      <c r="FE16" s="639"/>
      <c r="FF16" s="639"/>
      <c r="FG16" s="639"/>
      <c r="FH16" s="639"/>
      <c r="FI16" s="639"/>
      <c r="FJ16" s="639"/>
      <c r="FK16" s="639"/>
      <c r="FL16" s="639"/>
      <c r="FM16" s="639"/>
      <c r="FN16" s="639"/>
      <c r="FO16" s="639"/>
      <c r="FP16" s="639"/>
      <c r="FQ16" s="639"/>
      <c r="FR16" s="639"/>
      <c r="FS16" s="639"/>
      <c r="FT16" s="639"/>
      <c r="FU16" s="639"/>
      <c r="FV16" s="639"/>
      <c r="FW16" s="639"/>
      <c r="FX16" s="639"/>
      <c r="FY16" s="639"/>
      <c r="FZ16" s="639"/>
      <c r="GA16" s="639"/>
      <c r="GB16" s="639"/>
      <c r="GC16" s="639"/>
      <c r="GD16" s="639"/>
      <c r="GE16" s="639"/>
      <c r="GF16" s="639"/>
      <c r="GG16" s="639"/>
      <c r="GH16" s="639"/>
      <c r="GI16" s="639"/>
      <c r="GJ16" s="639"/>
      <c r="GK16" s="639"/>
      <c r="GL16" s="639"/>
      <c r="GM16" s="639"/>
      <c r="GN16" s="639"/>
      <c r="GO16" s="639"/>
      <c r="GP16" s="639"/>
      <c r="GQ16" s="639"/>
      <c r="GR16" s="639"/>
      <c r="GS16" s="639"/>
      <c r="GT16" s="639"/>
      <c r="GU16" s="639"/>
      <c r="GV16" s="639"/>
      <c r="GW16" s="639"/>
      <c r="GX16" s="639"/>
      <c r="GY16" s="639"/>
      <c r="GZ16" s="639"/>
      <c r="HA16" s="639"/>
      <c r="HB16" s="639"/>
      <c r="HC16" s="639"/>
      <c r="HD16" s="639"/>
      <c r="HE16" s="639"/>
      <c r="HF16" s="639"/>
      <c r="HG16" s="639"/>
      <c r="HH16" s="639"/>
      <c r="HI16" s="639"/>
      <c r="HJ16" s="639"/>
      <c r="HK16" s="639"/>
      <c r="HL16" s="639"/>
      <c r="HM16" s="639"/>
      <c r="HN16" s="639"/>
      <c r="HO16" s="639"/>
      <c r="HP16" s="639"/>
      <c r="HQ16" s="639"/>
      <c r="HR16" s="639"/>
      <c r="HS16" s="639"/>
      <c r="HT16" s="639"/>
      <c r="HU16" s="639"/>
      <c r="HV16" s="639"/>
    </row>
    <row r="17" s="532" customFormat="1" ht="23.25" customHeight="1" spans="1:230">
      <c r="A17" s="630" t="s">
        <v>128</v>
      </c>
      <c r="B17" s="630" t="s">
        <v>129</v>
      </c>
      <c r="C17" s="623">
        <v>202</v>
      </c>
      <c r="D17" s="623">
        <v>0</v>
      </c>
      <c r="E17" s="623">
        <v>0</v>
      </c>
      <c r="F17" s="623">
        <v>202</v>
      </c>
      <c r="G17" s="623">
        <v>0</v>
      </c>
      <c r="H17" s="623">
        <v>486</v>
      </c>
      <c r="I17" s="641">
        <v>398</v>
      </c>
      <c r="J17" s="623">
        <v>0</v>
      </c>
      <c r="K17" s="623">
        <v>0</v>
      </c>
      <c r="L17" s="623">
        <v>0</v>
      </c>
      <c r="M17" s="623">
        <v>0</v>
      </c>
      <c r="N17" s="623">
        <v>0</v>
      </c>
      <c r="O17" s="623">
        <v>0</v>
      </c>
      <c r="P17" s="623">
        <v>0</v>
      </c>
      <c r="Q17" s="641">
        <v>398</v>
      </c>
      <c r="R17" s="623">
        <v>0</v>
      </c>
      <c r="S17" s="623">
        <v>0</v>
      </c>
      <c r="T17" s="623">
        <v>0</v>
      </c>
      <c r="U17" s="623">
        <v>0</v>
      </c>
      <c r="V17" s="623">
        <v>0</v>
      </c>
      <c r="W17" s="623">
        <v>0</v>
      </c>
      <c r="X17" s="645">
        <v>202</v>
      </c>
      <c r="Y17" s="623">
        <v>0</v>
      </c>
      <c r="Z17" s="623">
        <v>0</v>
      </c>
      <c r="AA17" s="645">
        <v>202</v>
      </c>
      <c r="AB17" s="653">
        <v>196</v>
      </c>
      <c r="AC17" s="623">
        <v>0</v>
      </c>
      <c r="AD17" s="650">
        <v>88</v>
      </c>
      <c r="AE17" s="652">
        <v>88</v>
      </c>
      <c r="AF17" s="623">
        <v>0</v>
      </c>
      <c r="AG17" s="623">
        <v>0</v>
      </c>
      <c r="AH17" s="639"/>
      <c r="AI17" s="639"/>
      <c r="AJ17" s="639"/>
      <c r="AK17" s="639"/>
      <c r="AL17" s="639"/>
      <c r="AM17" s="639"/>
      <c r="AN17" s="639"/>
      <c r="AO17" s="639"/>
      <c r="AP17" s="639"/>
      <c r="AQ17" s="639"/>
      <c r="AR17" s="639"/>
      <c r="AS17" s="639"/>
      <c r="AT17" s="639"/>
      <c r="AU17" s="639"/>
      <c r="AV17" s="639"/>
      <c r="AW17" s="639"/>
      <c r="AX17" s="639"/>
      <c r="AY17" s="639"/>
      <c r="AZ17" s="639"/>
      <c r="BA17" s="639"/>
      <c r="BB17" s="639"/>
      <c r="BC17" s="639"/>
      <c r="BD17" s="639"/>
      <c r="BE17" s="639"/>
      <c r="BF17" s="639"/>
      <c r="BG17" s="639"/>
      <c r="BH17" s="639"/>
      <c r="BI17" s="639"/>
      <c r="BJ17" s="639"/>
      <c r="BK17" s="639"/>
      <c r="BL17" s="639"/>
      <c r="BM17" s="639"/>
      <c r="BN17" s="639"/>
      <c r="BO17" s="639"/>
      <c r="BP17" s="639"/>
      <c r="BQ17" s="639"/>
      <c r="BR17" s="639"/>
      <c r="BS17" s="639"/>
      <c r="BT17" s="639"/>
      <c r="BU17" s="639"/>
      <c r="BV17" s="639"/>
      <c r="BW17" s="639"/>
      <c r="BX17" s="639"/>
      <c r="BY17" s="639"/>
      <c r="BZ17" s="639"/>
      <c r="CA17" s="639"/>
      <c r="CB17" s="639"/>
      <c r="CC17" s="639"/>
      <c r="CD17" s="639"/>
      <c r="CE17" s="639"/>
      <c r="CF17" s="639"/>
      <c r="CG17" s="639"/>
      <c r="CH17" s="639"/>
      <c r="CI17" s="639"/>
      <c r="CJ17" s="639"/>
      <c r="CK17" s="639"/>
      <c r="CL17" s="639"/>
      <c r="CM17" s="639"/>
      <c r="CN17" s="639"/>
      <c r="CO17" s="639"/>
      <c r="CP17" s="639"/>
      <c r="CQ17" s="639"/>
      <c r="CR17" s="639"/>
      <c r="CS17" s="639"/>
      <c r="CT17" s="639"/>
      <c r="CU17" s="639"/>
      <c r="CV17" s="639"/>
      <c r="CW17" s="639"/>
      <c r="CX17" s="639"/>
      <c r="CY17" s="639"/>
      <c r="CZ17" s="639"/>
      <c r="DA17" s="639"/>
      <c r="DB17" s="639"/>
      <c r="DC17" s="639"/>
      <c r="DD17" s="639"/>
      <c r="DE17" s="639"/>
      <c r="DF17" s="639"/>
      <c r="DG17" s="639"/>
      <c r="DH17" s="639"/>
      <c r="DI17" s="639"/>
      <c r="DJ17" s="639"/>
      <c r="DK17" s="639"/>
      <c r="DL17" s="639"/>
      <c r="DM17" s="639"/>
      <c r="DN17" s="639"/>
      <c r="DO17" s="639"/>
      <c r="DP17" s="639"/>
      <c r="DQ17" s="639"/>
      <c r="DR17" s="639"/>
      <c r="DS17" s="639"/>
      <c r="DT17" s="639"/>
      <c r="DU17" s="639"/>
      <c r="DV17" s="639"/>
      <c r="DW17" s="639"/>
      <c r="DX17" s="639"/>
      <c r="DY17" s="639"/>
      <c r="DZ17" s="639"/>
      <c r="EA17" s="639"/>
      <c r="EB17" s="639"/>
      <c r="EC17" s="639"/>
      <c r="ED17" s="639"/>
      <c r="EE17" s="639"/>
      <c r="EF17" s="639"/>
      <c r="EG17" s="639"/>
      <c r="EH17" s="639"/>
      <c r="EI17" s="639"/>
      <c r="EJ17" s="639"/>
      <c r="EK17" s="639"/>
      <c r="EL17" s="639"/>
      <c r="EM17" s="639"/>
      <c r="EN17" s="639"/>
      <c r="EO17" s="639"/>
      <c r="EP17" s="639"/>
      <c r="EQ17" s="639"/>
      <c r="ER17" s="639"/>
      <c r="ES17" s="639"/>
      <c r="ET17" s="639"/>
      <c r="EU17" s="639"/>
      <c r="EV17" s="639"/>
      <c r="EW17" s="639"/>
      <c r="EX17" s="639"/>
      <c r="EY17" s="639"/>
      <c r="EZ17" s="639"/>
      <c r="FA17" s="639"/>
      <c r="FB17" s="639"/>
      <c r="FC17" s="639"/>
      <c r="FD17" s="639"/>
      <c r="FE17" s="639"/>
      <c r="FF17" s="639"/>
      <c r="FG17" s="639"/>
      <c r="FH17" s="639"/>
      <c r="FI17" s="639"/>
      <c r="FJ17" s="639"/>
      <c r="FK17" s="639"/>
      <c r="FL17" s="639"/>
      <c r="FM17" s="639"/>
      <c r="FN17" s="639"/>
      <c r="FO17" s="639"/>
      <c r="FP17" s="639"/>
      <c r="FQ17" s="639"/>
      <c r="FR17" s="639"/>
      <c r="FS17" s="639"/>
      <c r="FT17" s="639"/>
      <c r="FU17" s="639"/>
      <c r="FV17" s="639"/>
      <c r="FW17" s="639"/>
      <c r="FX17" s="639"/>
      <c r="FY17" s="639"/>
      <c r="FZ17" s="639"/>
      <c r="GA17" s="639"/>
      <c r="GB17" s="639"/>
      <c r="GC17" s="639"/>
      <c r="GD17" s="639"/>
      <c r="GE17" s="639"/>
      <c r="GF17" s="639"/>
      <c r="GG17" s="639"/>
      <c r="GH17" s="639"/>
      <c r="GI17" s="639"/>
      <c r="GJ17" s="639"/>
      <c r="GK17" s="639"/>
      <c r="GL17" s="639"/>
      <c r="GM17" s="639"/>
      <c r="GN17" s="639"/>
      <c r="GO17" s="639"/>
      <c r="GP17" s="639"/>
      <c r="GQ17" s="639"/>
      <c r="GR17" s="639"/>
      <c r="GS17" s="639"/>
      <c r="GT17" s="639"/>
      <c r="GU17" s="639"/>
      <c r="GV17" s="639"/>
      <c r="GW17" s="639"/>
      <c r="GX17" s="639"/>
      <c r="GY17" s="639"/>
      <c r="GZ17" s="639"/>
      <c r="HA17" s="639"/>
      <c r="HB17" s="639"/>
      <c r="HC17" s="639"/>
      <c r="HD17" s="639"/>
      <c r="HE17" s="639"/>
      <c r="HF17" s="639"/>
      <c r="HG17" s="639"/>
      <c r="HH17" s="639"/>
      <c r="HI17" s="639"/>
      <c r="HJ17" s="639"/>
      <c r="HK17" s="639"/>
      <c r="HL17" s="639"/>
      <c r="HM17" s="639"/>
      <c r="HN17" s="639"/>
      <c r="HO17" s="639"/>
      <c r="HP17" s="639"/>
      <c r="HQ17" s="639"/>
      <c r="HR17" s="639"/>
      <c r="HS17" s="639"/>
      <c r="HT17" s="639"/>
      <c r="HU17" s="639"/>
      <c r="HV17" s="639"/>
    </row>
    <row r="18" s="532" customFormat="1" ht="23.25" customHeight="1" spans="1:230">
      <c r="A18" s="630" t="s">
        <v>122</v>
      </c>
      <c r="B18" s="630" t="s">
        <v>123</v>
      </c>
      <c r="C18" s="556">
        <v>158</v>
      </c>
      <c r="D18" s="623">
        <v>0</v>
      </c>
      <c r="E18" s="623">
        <v>0</v>
      </c>
      <c r="F18" s="623">
        <v>158</v>
      </c>
      <c r="G18" s="623">
        <v>0</v>
      </c>
      <c r="H18" s="623">
        <v>370</v>
      </c>
      <c r="I18" s="641">
        <v>336</v>
      </c>
      <c r="J18" s="623">
        <v>0</v>
      </c>
      <c r="K18" s="623">
        <v>0</v>
      </c>
      <c r="L18" s="623">
        <v>0</v>
      </c>
      <c r="M18" s="623">
        <v>0</v>
      </c>
      <c r="N18" s="623">
        <v>0</v>
      </c>
      <c r="O18" s="623">
        <v>0</v>
      </c>
      <c r="P18" s="623">
        <v>0</v>
      </c>
      <c r="Q18" s="641">
        <v>336</v>
      </c>
      <c r="R18" s="623">
        <v>0</v>
      </c>
      <c r="S18" s="623">
        <v>0</v>
      </c>
      <c r="T18" s="623">
        <v>0</v>
      </c>
      <c r="U18" s="623">
        <v>0</v>
      </c>
      <c r="V18" s="623">
        <v>0</v>
      </c>
      <c r="W18" s="623">
        <v>0</v>
      </c>
      <c r="X18" s="645">
        <v>158</v>
      </c>
      <c r="Y18" s="623">
        <v>0</v>
      </c>
      <c r="Z18" s="623">
        <v>0</v>
      </c>
      <c r="AA18" s="645">
        <v>158</v>
      </c>
      <c r="AB18" s="653">
        <v>178</v>
      </c>
      <c r="AC18" s="623">
        <v>0</v>
      </c>
      <c r="AD18" s="650">
        <v>34</v>
      </c>
      <c r="AE18" s="652">
        <v>34</v>
      </c>
      <c r="AF18" s="623">
        <v>0</v>
      </c>
      <c r="AG18" s="623">
        <v>0</v>
      </c>
      <c r="AH18" s="639"/>
      <c r="AI18" s="639"/>
      <c r="AJ18" s="639"/>
      <c r="AK18" s="639"/>
      <c r="AL18" s="639"/>
      <c r="AM18" s="639"/>
      <c r="AN18" s="639"/>
      <c r="AO18" s="639"/>
      <c r="AP18" s="639"/>
      <c r="AQ18" s="639"/>
      <c r="AR18" s="639"/>
      <c r="AS18" s="639"/>
      <c r="AT18" s="639"/>
      <c r="AU18" s="639"/>
      <c r="AV18" s="639"/>
      <c r="AW18" s="639"/>
      <c r="AX18" s="639"/>
      <c r="AY18" s="639"/>
      <c r="AZ18" s="639"/>
      <c r="BA18" s="639"/>
      <c r="BB18" s="639"/>
      <c r="BC18" s="639"/>
      <c r="BD18" s="639"/>
      <c r="BE18" s="639"/>
      <c r="BF18" s="639"/>
      <c r="BG18" s="639"/>
      <c r="BH18" s="639"/>
      <c r="BI18" s="639"/>
      <c r="BJ18" s="639"/>
      <c r="BK18" s="639"/>
      <c r="BL18" s="639"/>
      <c r="BM18" s="639"/>
      <c r="BN18" s="639"/>
      <c r="BO18" s="639"/>
      <c r="BP18" s="639"/>
      <c r="BQ18" s="639"/>
      <c r="BR18" s="639"/>
      <c r="BS18" s="639"/>
      <c r="BT18" s="639"/>
      <c r="BU18" s="639"/>
      <c r="BV18" s="639"/>
      <c r="BW18" s="639"/>
      <c r="BX18" s="639"/>
      <c r="BY18" s="639"/>
      <c r="BZ18" s="639"/>
      <c r="CA18" s="639"/>
      <c r="CB18" s="639"/>
      <c r="CC18" s="639"/>
      <c r="CD18" s="639"/>
      <c r="CE18" s="639"/>
      <c r="CF18" s="639"/>
      <c r="CG18" s="639"/>
      <c r="CH18" s="639"/>
      <c r="CI18" s="639"/>
      <c r="CJ18" s="639"/>
      <c r="CK18" s="639"/>
      <c r="CL18" s="639"/>
      <c r="CM18" s="639"/>
      <c r="CN18" s="639"/>
      <c r="CO18" s="639"/>
      <c r="CP18" s="639"/>
      <c r="CQ18" s="639"/>
      <c r="CR18" s="639"/>
      <c r="CS18" s="639"/>
      <c r="CT18" s="639"/>
      <c r="CU18" s="639"/>
      <c r="CV18" s="639"/>
      <c r="CW18" s="639"/>
      <c r="CX18" s="639"/>
      <c r="CY18" s="639"/>
      <c r="CZ18" s="639"/>
      <c r="DA18" s="639"/>
      <c r="DB18" s="639"/>
      <c r="DC18" s="639"/>
      <c r="DD18" s="639"/>
      <c r="DE18" s="639"/>
      <c r="DF18" s="639"/>
      <c r="DG18" s="639"/>
      <c r="DH18" s="639"/>
      <c r="DI18" s="639"/>
      <c r="DJ18" s="639"/>
      <c r="DK18" s="639"/>
      <c r="DL18" s="639"/>
      <c r="DM18" s="639"/>
      <c r="DN18" s="639"/>
      <c r="DO18" s="639"/>
      <c r="DP18" s="639"/>
      <c r="DQ18" s="639"/>
      <c r="DR18" s="639"/>
      <c r="DS18" s="639"/>
      <c r="DT18" s="639"/>
      <c r="DU18" s="639"/>
      <c r="DV18" s="639"/>
      <c r="DW18" s="639"/>
      <c r="DX18" s="639"/>
      <c r="DY18" s="639"/>
      <c r="DZ18" s="639"/>
      <c r="EA18" s="639"/>
      <c r="EB18" s="639"/>
      <c r="EC18" s="639"/>
      <c r="ED18" s="639"/>
      <c r="EE18" s="639"/>
      <c r="EF18" s="639"/>
      <c r="EG18" s="639"/>
      <c r="EH18" s="639"/>
      <c r="EI18" s="639"/>
      <c r="EJ18" s="639"/>
      <c r="EK18" s="639"/>
      <c r="EL18" s="639"/>
      <c r="EM18" s="639"/>
      <c r="EN18" s="639"/>
      <c r="EO18" s="639"/>
      <c r="EP18" s="639"/>
      <c r="EQ18" s="639"/>
      <c r="ER18" s="639"/>
      <c r="ES18" s="639"/>
      <c r="ET18" s="639"/>
      <c r="EU18" s="639"/>
      <c r="EV18" s="639"/>
      <c r="EW18" s="639"/>
      <c r="EX18" s="639"/>
      <c r="EY18" s="639"/>
      <c r="EZ18" s="639"/>
      <c r="FA18" s="639"/>
      <c r="FB18" s="639"/>
      <c r="FC18" s="639"/>
      <c r="FD18" s="639"/>
      <c r="FE18" s="639"/>
      <c r="FF18" s="639"/>
      <c r="FG18" s="639"/>
      <c r="FH18" s="639"/>
      <c r="FI18" s="639"/>
      <c r="FJ18" s="639"/>
      <c r="FK18" s="639"/>
      <c r="FL18" s="639"/>
      <c r="FM18" s="639"/>
      <c r="FN18" s="639"/>
      <c r="FO18" s="639"/>
      <c r="FP18" s="639"/>
      <c r="FQ18" s="639"/>
      <c r="FR18" s="639"/>
      <c r="FS18" s="639"/>
      <c r="FT18" s="639"/>
      <c r="FU18" s="639"/>
      <c r="FV18" s="639"/>
      <c r="FW18" s="639"/>
      <c r="FX18" s="639"/>
      <c r="FY18" s="639"/>
      <c r="FZ18" s="639"/>
      <c r="GA18" s="639"/>
      <c r="GB18" s="639"/>
      <c r="GC18" s="639"/>
      <c r="GD18" s="639"/>
      <c r="GE18" s="639"/>
      <c r="GF18" s="639"/>
      <c r="GG18" s="639"/>
      <c r="GH18" s="639"/>
      <c r="GI18" s="639"/>
      <c r="GJ18" s="639"/>
      <c r="GK18" s="639"/>
      <c r="GL18" s="639"/>
      <c r="GM18" s="639"/>
      <c r="GN18" s="639"/>
      <c r="GO18" s="639"/>
      <c r="GP18" s="639"/>
      <c r="GQ18" s="639"/>
      <c r="GR18" s="639"/>
      <c r="GS18" s="639"/>
      <c r="GT18" s="639"/>
      <c r="GU18" s="639"/>
      <c r="GV18" s="639"/>
      <c r="GW18" s="639"/>
      <c r="GX18" s="639"/>
      <c r="GY18" s="639"/>
      <c r="GZ18" s="639"/>
      <c r="HA18" s="639"/>
      <c r="HB18" s="639"/>
      <c r="HC18" s="639"/>
      <c r="HD18" s="639"/>
      <c r="HE18" s="639"/>
      <c r="HF18" s="639"/>
      <c r="HG18" s="639"/>
      <c r="HH18" s="639"/>
      <c r="HI18" s="639"/>
      <c r="HJ18" s="639"/>
      <c r="HK18" s="639"/>
      <c r="HL18" s="639"/>
      <c r="HM18" s="639"/>
      <c r="HN18" s="639"/>
      <c r="HO18" s="639"/>
      <c r="HP18" s="639"/>
      <c r="HQ18" s="639"/>
      <c r="HR18" s="639"/>
      <c r="HS18" s="639"/>
      <c r="HT18" s="639"/>
      <c r="HU18" s="639"/>
      <c r="HV18" s="639"/>
    </row>
    <row r="19" s="532" customFormat="1" ht="23.25" customHeight="1" spans="1:230">
      <c r="A19" s="630" t="s">
        <v>118</v>
      </c>
      <c r="B19" s="630" t="s">
        <v>563</v>
      </c>
      <c r="C19" s="623">
        <v>38</v>
      </c>
      <c r="D19" s="623">
        <v>0</v>
      </c>
      <c r="E19" s="623">
        <v>0</v>
      </c>
      <c r="F19" s="623">
        <v>38</v>
      </c>
      <c r="G19" s="623">
        <v>0</v>
      </c>
      <c r="H19" s="623">
        <v>190</v>
      </c>
      <c r="I19" s="623">
        <v>157</v>
      </c>
      <c r="J19" s="623">
        <v>0</v>
      </c>
      <c r="K19" s="623">
        <v>0</v>
      </c>
      <c r="L19" s="623">
        <v>0</v>
      </c>
      <c r="M19" s="623">
        <v>0</v>
      </c>
      <c r="N19" s="623">
        <v>0</v>
      </c>
      <c r="O19" s="623">
        <v>0</v>
      </c>
      <c r="P19" s="623">
        <v>0</v>
      </c>
      <c r="Q19" s="623">
        <v>157</v>
      </c>
      <c r="R19" s="623">
        <v>0</v>
      </c>
      <c r="S19" s="623">
        <v>0</v>
      </c>
      <c r="T19" s="623">
        <v>0</v>
      </c>
      <c r="U19" s="623">
        <v>0</v>
      </c>
      <c r="V19" s="623">
        <v>0</v>
      </c>
      <c r="W19" s="623">
        <v>0</v>
      </c>
      <c r="X19" s="623">
        <v>38</v>
      </c>
      <c r="Y19" s="623">
        <v>0</v>
      </c>
      <c r="Z19" s="623">
        <v>0</v>
      </c>
      <c r="AA19" s="623">
        <v>38</v>
      </c>
      <c r="AB19" s="623">
        <v>119</v>
      </c>
      <c r="AC19" s="623">
        <v>0</v>
      </c>
      <c r="AD19" s="623">
        <v>33</v>
      </c>
      <c r="AE19" s="623">
        <v>33</v>
      </c>
      <c r="AF19" s="623">
        <v>0</v>
      </c>
      <c r="AG19" s="623">
        <v>0</v>
      </c>
      <c r="AH19" s="639"/>
      <c r="AI19" s="639"/>
      <c r="AJ19" s="639"/>
      <c r="AK19" s="639"/>
      <c r="AL19" s="639"/>
      <c r="AM19" s="639"/>
      <c r="AN19" s="639"/>
      <c r="AO19" s="639"/>
      <c r="AP19" s="639"/>
      <c r="AQ19" s="639"/>
      <c r="AR19" s="639"/>
      <c r="AS19" s="639"/>
      <c r="AT19" s="639"/>
      <c r="AU19" s="639"/>
      <c r="AV19" s="639"/>
      <c r="AW19" s="639"/>
      <c r="AX19" s="639"/>
      <c r="AY19" s="639"/>
      <c r="AZ19" s="639"/>
      <c r="BA19" s="639"/>
      <c r="BB19" s="639"/>
      <c r="BC19" s="639"/>
      <c r="BD19" s="639"/>
      <c r="BE19" s="639"/>
      <c r="BF19" s="639"/>
      <c r="BG19" s="639"/>
      <c r="BH19" s="639"/>
      <c r="BI19" s="639"/>
      <c r="BJ19" s="639"/>
      <c r="BK19" s="639"/>
      <c r="BL19" s="639"/>
      <c r="BM19" s="639"/>
      <c r="BN19" s="639"/>
      <c r="BO19" s="639"/>
      <c r="BP19" s="639"/>
      <c r="BQ19" s="639"/>
      <c r="BR19" s="639"/>
      <c r="BS19" s="639"/>
      <c r="BT19" s="639"/>
      <c r="BU19" s="639"/>
      <c r="BV19" s="639"/>
      <c r="BW19" s="639"/>
      <c r="BX19" s="639"/>
      <c r="BY19" s="639"/>
      <c r="BZ19" s="639"/>
      <c r="CA19" s="639"/>
      <c r="CB19" s="639"/>
      <c r="CC19" s="639"/>
      <c r="CD19" s="639"/>
      <c r="CE19" s="639"/>
      <c r="CF19" s="639"/>
      <c r="CG19" s="639"/>
      <c r="CH19" s="639"/>
      <c r="CI19" s="639"/>
      <c r="CJ19" s="639"/>
      <c r="CK19" s="639"/>
      <c r="CL19" s="639"/>
      <c r="CM19" s="639"/>
      <c r="CN19" s="639"/>
      <c r="CO19" s="639"/>
      <c r="CP19" s="639"/>
      <c r="CQ19" s="639"/>
      <c r="CR19" s="639"/>
      <c r="CS19" s="639"/>
      <c r="CT19" s="639"/>
      <c r="CU19" s="639"/>
      <c r="CV19" s="639"/>
      <c r="CW19" s="639"/>
      <c r="CX19" s="639"/>
      <c r="CY19" s="639"/>
      <c r="CZ19" s="639"/>
      <c r="DA19" s="639"/>
      <c r="DB19" s="639"/>
      <c r="DC19" s="639"/>
      <c r="DD19" s="639"/>
      <c r="DE19" s="639"/>
      <c r="DF19" s="639"/>
      <c r="DG19" s="639"/>
      <c r="DH19" s="639"/>
      <c r="DI19" s="639"/>
      <c r="DJ19" s="639"/>
      <c r="DK19" s="639"/>
      <c r="DL19" s="639"/>
      <c r="DM19" s="639"/>
      <c r="DN19" s="639"/>
      <c r="DO19" s="639"/>
      <c r="DP19" s="639"/>
      <c r="DQ19" s="639"/>
      <c r="DR19" s="639"/>
      <c r="DS19" s="639"/>
      <c r="DT19" s="639"/>
      <c r="DU19" s="639"/>
      <c r="DV19" s="639"/>
      <c r="DW19" s="639"/>
      <c r="DX19" s="639"/>
      <c r="DY19" s="639"/>
      <c r="DZ19" s="639"/>
      <c r="EA19" s="639"/>
      <c r="EB19" s="639"/>
      <c r="EC19" s="639"/>
      <c r="ED19" s="639"/>
      <c r="EE19" s="639"/>
      <c r="EF19" s="639"/>
      <c r="EG19" s="639"/>
      <c r="EH19" s="639"/>
      <c r="EI19" s="639"/>
      <c r="EJ19" s="639"/>
      <c r="EK19" s="639"/>
      <c r="EL19" s="639"/>
      <c r="EM19" s="639"/>
      <c r="EN19" s="639"/>
      <c r="EO19" s="639"/>
      <c r="EP19" s="639"/>
      <c r="EQ19" s="639"/>
      <c r="ER19" s="639"/>
      <c r="ES19" s="639"/>
      <c r="ET19" s="639"/>
      <c r="EU19" s="639"/>
      <c r="EV19" s="639"/>
      <c r="EW19" s="639"/>
      <c r="EX19" s="639"/>
      <c r="EY19" s="639"/>
      <c r="EZ19" s="639"/>
      <c r="FA19" s="639"/>
      <c r="FB19" s="639"/>
      <c r="FC19" s="639"/>
      <c r="FD19" s="639"/>
      <c r="FE19" s="639"/>
      <c r="FF19" s="639"/>
      <c r="FG19" s="639"/>
      <c r="FH19" s="639"/>
      <c r="FI19" s="639"/>
      <c r="FJ19" s="639"/>
      <c r="FK19" s="639"/>
      <c r="FL19" s="639"/>
      <c r="FM19" s="639"/>
      <c r="FN19" s="639"/>
      <c r="FO19" s="639"/>
      <c r="FP19" s="639"/>
      <c r="FQ19" s="639"/>
      <c r="FR19" s="639"/>
      <c r="FS19" s="639"/>
      <c r="FT19" s="639"/>
      <c r="FU19" s="639"/>
      <c r="FV19" s="639"/>
      <c r="FW19" s="639"/>
      <c r="FX19" s="639"/>
      <c r="FY19" s="639"/>
      <c r="FZ19" s="639"/>
      <c r="GA19" s="639"/>
      <c r="GB19" s="639"/>
      <c r="GC19" s="639"/>
      <c r="GD19" s="639"/>
      <c r="GE19" s="639"/>
      <c r="GF19" s="639"/>
      <c r="GG19" s="639"/>
      <c r="GH19" s="639"/>
      <c r="GI19" s="639"/>
      <c r="GJ19" s="639"/>
      <c r="GK19" s="639"/>
      <c r="GL19" s="639"/>
      <c r="GM19" s="639"/>
      <c r="GN19" s="639"/>
      <c r="GO19" s="639"/>
      <c r="GP19" s="639"/>
      <c r="GQ19" s="639"/>
      <c r="GR19" s="639"/>
      <c r="GS19" s="639"/>
      <c r="GT19" s="639"/>
      <c r="GU19" s="639"/>
      <c r="GV19" s="639"/>
      <c r="GW19" s="639"/>
      <c r="GX19" s="639"/>
      <c r="GY19" s="639"/>
      <c r="GZ19" s="639"/>
      <c r="HA19" s="639"/>
      <c r="HB19" s="639"/>
      <c r="HC19" s="639"/>
      <c r="HD19" s="639"/>
      <c r="HE19" s="639"/>
      <c r="HF19" s="639"/>
      <c r="HG19" s="639"/>
      <c r="HH19" s="639"/>
      <c r="HI19" s="639"/>
      <c r="HJ19" s="639"/>
      <c r="HK19" s="639"/>
      <c r="HL19" s="639"/>
      <c r="HM19" s="639"/>
      <c r="HN19" s="639"/>
      <c r="HO19" s="639"/>
      <c r="HP19" s="639"/>
      <c r="HQ19" s="639"/>
      <c r="HR19" s="639"/>
      <c r="HS19" s="639"/>
      <c r="HT19" s="639"/>
      <c r="HU19" s="639"/>
      <c r="HV19" s="639"/>
    </row>
    <row r="20" s="532" customFormat="1" ht="23.25" customHeight="1" spans="1:230">
      <c r="A20" s="630" t="s">
        <v>564</v>
      </c>
      <c r="B20" s="630" t="s">
        <v>565</v>
      </c>
      <c r="C20" s="556">
        <v>5</v>
      </c>
      <c r="D20" s="623">
        <v>0</v>
      </c>
      <c r="E20" s="623">
        <v>0</v>
      </c>
      <c r="F20" s="623">
        <v>5</v>
      </c>
      <c r="G20" s="623">
        <v>0</v>
      </c>
      <c r="H20" s="623">
        <v>18</v>
      </c>
      <c r="I20" s="623">
        <v>17</v>
      </c>
      <c r="J20" s="623">
        <v>0</v>
      </c>
      <c r="K20" s="623">
        <v>0</v>
      </c>
      <c r="L20" s="623">
        <v>0</v>
      </c>
      <c r="M20" s="623">
        <v>0</v>
      </c>
      <c r="N20" s="623">
        <v>0</v>
      </c>
      <c r="O20" s="623">
        <v>0</v>
      </c>
      <c r="P20" s="623">
        <v>0</v>
      </c>
      <c r="Q20" s="641">
        <v>17</v>
      </c>
      <c r="R20" s="623">
        <v>0</v>
      </c>
      <c r="S20" s="623">
        <v>0</v>
      </c>
      <c r="T20" s="623">
        <v>0</v>
      </c>
      <c r="U20" s="623">
        <v>0</v>
      </c>
      <c r="V20" s="623">
        <v>0</v>
      </c>
      <c r="W20" s="623">
        <v>0</v>
      </c>
      <c r="X20" s="645">
        <v>5</v>
      </c>
      <c r="Y20" s="623">
        <v>0</v>
      </c>
      <c r="Z20" s="623">
        <v>0</v>
      </c>
      <c r="AA20" s="645">
        <v>5</v>
      </c>
      <c r="AB20" s="653">
        <v>12</v>
      </c>
      <c r="AC20" s="623">
        <v>0</v>
      </c>
      <c r="AD20" s="650">
        <v>1</v>
      </c>
      <c r="AE20" s="652">
        <v>1</v>
      </c>
      <c r="AF20" s="623">
        <v>0</v>
      </c>
      <c r="AG20" s="623">
        <v>0</v>
      </c>
      <c r="AH20" s="639"/>
      <c r="AI20" s="639"/>
      <c r="AJ20" s="639"/>
      <c r="AK20" s="639"/>
      <c r="AL20" s="639"/>
      <c r="AM20" s="639"/>
      <c r="AN20" s="639"/>
      <c r="AO20" s="639"/>
      <c r="AP20" s="639"/>
      <c r="AQ20" s="639"/>
      <c r="AR20" s="639"/>
      <c r="AS20" s="639"/>
      <c r="AT20" s="639"/>
      <c r="AU20" s="639"/>
      <c r="AV20" s="639"/>
      <c r="AW20" s="639"/>
      <c r="AX20" s="639"/>
      <c r="AY20" s="639"/>
      <c r="AZ20" s="639"/>
      <c r="BA20" s="639"/>
      <c r="BB20" s="639"/>
      <c r="BC20" s="639"/>
      <c r="BD20" s="639"/>
      <c r="BE20" s="639"/>
      <c r="BF20" s="639"/>
      <c r="BG20" s="639"/>
      <c r="BH20" s="639"/>
      <c r="BI20" s="639"/>
      <c r="BJ20" s="639"/>
      <c r="BK20" s="639"/>
      <c r="BL20" s="639"/>
      <c r="BM20" s="639"/>
      <c r="BN20" s="639"/>
      <c r="BO20" s="639"/>
      <c r="BP20" s="639"/>
      <c r="BQ20" s="639"/>
      <c r="BR20" s="639"/>
      <c r="BS20" s="639"/>
      <c r="BT20" s="639"/>
      <c r="BU20" s="639"/>
      <c r="BV20" s="639"/>
      <c r="BW20" s="639"/>
      <c r="BX20" s="639"/>
      <c r="BY20" s="639"/>
      <c r="BZ20" s="639"/>
      <c r="CA20" s="639"/>
      <c r="CB20" s="639"/>
      <c r="CC20" s="639"/>
      <c r="CD20" s="639"/>
      <c r="CE20" s="639"/>
      <c r="CF20" s="639"/>
      <c r="CG20" s="639"/>
      <c r="CH20" s="639"/>
      <c r="CI20" s="639"/>
      <c r="CJ20" s="639"/>
      <c r="CK20" s="639"/>
      <c r="CL20" s="639"/>
      <c r="CM20" s="639"/>
      <c r="CN20" s="639"/>
      <c r="CO20" s="639"/>
      <c r="CP20" s="639"/>
      <c r="CQ20" s="639"/>
      <c r="CR20" s="639"/>
      <c r="CS20" s="639"/>
      <c r="CT20" s="639"/>
      <c r="CU20" s="639"/>
      <c r="CV20" s="639"/>
      <c r="CW20" s="639"/>
      <c r="CX20" s="639"/>
      <c r="CY20" s="639"/>
      <c r="CZ20" s="639"/>
      <c r="DA20" s="639"/>
      <c r="DB20" s="639"/>
      <c r="DC20" s="639"/>
      <c r="DD20" s="639"/>
      <c r="DE20" s="639"/>
      <c r="DF20" s="639"/>
      <c r="DG20" s="639"/>
      <c r="DH20" s="639"/>
      <c r="DI20" s="639"/>
      <c r="DJ20" s="639"/>
      <c r="DK20" s="639"/>
      <c r="DL20" s="639"/>
      <c r="DM20" s="639"/>
      <c r="DN20" s="639"/>
      <c r="DO20" s="639"/>
      <c r="DP20" s="639"/>
      <c r="DQ20" s="639"/>
      <c r="DR20" s="639"/>
      <c r="DS20" s="639"/>
      <c r="DT20" s="639"/>
      <c r="DU20" s="639"/>
      <c r="DV20" s="639"/>
      <c r="DW20" s="639"/>
      <c r="DX20" s="639"/>
      <c r="DY20" s="639"/>
      <c r="DZ20" s="639"/>
      <c r="EA20" s="639"/>
      <c r="EB20" s="639"/>
      <c r="EC20" s="639"/>
      <c r="ED20" s="639"/>
      <c r="EE20" s="639"/>
      <c r="EF20" s="639"/>
      <c r="EG20" s="639"/>
      <c r="EH20" s="639"/>
      <c r="EI20" s="639"/>
      <c r="EJ20" s="639"/>
      <c r="EK20" s="639"/>
      <c r="EL20" s="639"/>
      <c r="EM20" s="639"/>
      <c r="EN20" s="639"/>
      <c r="EO20" s="639"/>
      <c r="EP20" s="639"/>
      <c r="EQ20" s="639"/>
      <c r="ER20" s="639"/>
      <c r="ES20" s="639"/>
      <c r="ET20" s="639"/>
      <c r="EU20" s="639"/>
      <c r="EV20" s="639"/>
      <c r="EW20" s="639"/>
      <c r="EX20" s="639"/>
      <c r="EY20" s="639"/>
      <c r="EZ20" s="639"/>
      <c r="FA20" s="639"/>
      <c r="FB20" s="639"/>
      <c r="FC20" s="639"/>
      <c r="FD20" s="639"/>
      <c r="FE20" s="639"/>
      <c r="FF20" s="639"/>
      <c r="FG20" s="639"/>
      <c r="FH20" s="639"/>
      <c r="FI20" s="639"/>
      <c r="FJ20" s="639"/>
      <c r="FK20" s="639"/>
      <c r="FL20" s="639"/>
      <c r="FM20" s="639"/>
      <c r="FN20" s="639"/>
      <c r="FO20" s="639"/>
      <c r="FP20" s="639"/>
      <c r="FQ20" s="639"/>
      <c r="FR20" s="639"/>
      <c r="FS20" s="639"/>
      <c r="FT20" s="639"/>
      <c r="FU20" s="639"/>
      <c r="FV20" s="639"/>
      <c r="FW20" s="639"/>
      <c r="FX20" s="639"/>
      <c r="FY20" s="639"/>
      <c r="FZ20" s="639"/>
      <c r="GA20" s="639"/>
      <c r="GB20" s="639"/>
      <c r="GC20" s="639"/>
      <c r="GD20" s="639"/>
      <c r="GE20" s="639"/>
      <c r="GF20" s="639"/>
      <c r="GG20" s="639"/>
      <c r="GH20" s="639"/>
      <c r="GI20" s="639"/>
      <c r="GJ20" s="639"/>
      <c r="GK20" s="639"/>
      <c r="GL20" s="639"/>
      <c r="GM20" s="639"/>
      <c r="GN20" s="639"/>
      <c r="GO20" s="639"/>
      <c r="GP20" s="639"/>
      <c r="GQ20" s="639"/>
      <c r="GR20" s="639"/>
      <c r="GS20" s="639"/>
      <c r="GT20" s="639"/>
      <c r="GU20" s="639"/>
      <c r="GV20" s="639"/>
      <c r="GW20" s="639"/>
      <c r="GX20" s="639"/>
      <c r="GY20" s="639"/>
      <c r="GZ20" s="639"/>
      <c r="HA20" s="639"/>
      <c r="HB20" s="639"/>
      <c r="HC20" s="639"/>
      <c r="HD20" s="639"/>
      <c r="HE20" s="639"/>
      <c r="HF20" s="639"/>
      <c r="HG20" s="639"/>
      <c r="HH20" s="639"/>
      <c r="HI20" s="639"/>
      <c r="HJ20" s="639"/>
      <c r="HK20" s="639"/>
      <c r="HL20" s="639"/>
      <c r="HM20" s="639"/>
      <c r="HN20" s="639"/>
      <c r="HO20" s="639"/>
      <c r="HP20" s="639"/>
      <c r="HQ20" s="639"/>
      <c r="HR20" s="639"/>
      <c r="HS20" s="639"/>
      <c r="HT20" s="639"/>
      <c r="HU20" s="639"/>
      <c r="HV20" s="639"/>
    </row>
    <row r="21" s="532" customFormat="1" ht="23.1" customHeight="1" spans="1:230">
      <c r="A21" s="633"/>
      <c r="B21" s="634"/>
      <c r="C21" s="635"/>
      <c r="D21" s="636"/>
      <c r="E21" s="636"/>
      <c r="F21" s="637"/>
      <c r="G21" s="637"/>
      <c r="H21" s="637"/>
      <c r="I21" s="636"/>
      <c r="J21" s="635"/>
      <c r="K21" s="635"/>
      <c r="L21" s="636"/>
      <c r="M21" s="636"/>
      <c r="N21" s="636"/>
      <c r="O21" s="636"/>
      <c r="P21" s="636"/>
      <c r="Q21" s="621"/>
      <c r="R21" s="621"/>
      <c r="S21" s="635"/>
      <c r="T21" s="635"/>
      <c r="U21" s="635"/>
      <c r="V21" s="621"/>
      <c r="W21" s="621"/>
      <c r="X21" s="621"/>
      <c r="Y21" s="621"/>
      <c r="Z21" s="621"/>
      <c r="AA21" s="621"/>
      <c r="AC21" s="636"/>
      <c r="AD21" s="636"/>
      <c r="AE21" s="635"/>
      <c r="AF21" s="635"/>
      <c r="AG21" s="634"/>
      <c r="AH21" s="639"/>
      <c r="AI21" s="639"/>
      <c r="AJ21" s="639"/>
      <c r="AK21" s="639"/>
      <c r="AL21" s="639"/>
      <c r="AM21" s="639"/>
      <c r="AN21" s="639"/>
      <c r="AO21" s="639"/>
      <c r="AP21" s="639"/>
      <c r="AQ21" s="639"/>
      <c r="AR21" s="639"/>
      <c r="AS21" s="639"/>
      <c r="AT21" s="639"/>
      <c r="AU21" s="639"/>
      <c r="AV21" s="639"/>
      <c r="AW21" s="639"/>
      <c r="AX21" s="639"/>
      <c r="AY21" s="639"/>
      <c r="AZ21" s="639"/>
      <c r="BA21" s="639"/>
      <c r="BB21" s="639"/>
      <c r="BC21" s="639"/>
      <c r="BD21" s="639"/>
      <c r="BE21" s="639"/>
      <c r="BF21" s="639"/>
      <c r="BG21" s="639"/>
      <c r="BH21" s="639"/>
      <c r="BI21" s="639"/>
      <c r="BJ21" s="639"/>
      <c r="BK21" s="639"/>
      <c r="BL21" s="639"/>
      <c r="BM21" s="639"/>
      <c r="BN21" s="639"/>
      <c r="BO21" s="639"/>
      <c r="BP21" s="639"/>
      <c r="BQ21" s="639"/>
      <c r="BR21" s="639"/>
      <c r="BS21" s="639"/>
      <c r="BT21" s="639"/>
      <c r="BU21" s="639"/>
      <c r="BV21" s="639"/>
      <c r="BW21" s="639"/>
      <c r="BX21" s="639"/>
      <c r="BY21" s="639"/>
      <c r="BZ21" s="639"/>
      <c r="CA21" s="639"/>
      <c r="CB21" s="639"/>
      <c r="CC21" s="639"/>
      <c r="CD21" s="639"/>
      <c r="CE21" s="639"/>
      <c r="CF21" s="639"/>
      <c r="CG21" s="639"/>
      <c r="CH21" s="639"/>
      <c r="CI21" s="639"/>
      <c r="CJ21" s="639"/>
      <c r="CK21" s="639"/>
      <c r="CL21" s="639"/>
      <c r="CM21" s="639"/>
      <c r="CN21" s="639"/>
      <c r="CO21" s="639"/>
      <c r="CP21" s="639"/>
      <c r="CQ21" s="639"/>
      <c r="CR21" s="639"/>
      <c r="CS21" s="639"/>
      <c r="CT21" s="639"/>
      <c r="CU21" s="639"/>
      <c r="CV21" s="639"/>
      <c r="CW21" s="639"/>
      <c r="CX21" s="639"/>
      <c r="CY21" s="639"/>
      <c r="CZ21" s="639"/>
      <c r="DA21" s="639"/>
      <c r="DB21" s="639"/>
      <c r="DC21" s="639"/>
      <c r="DD21" s="639"/>
      <c r="DE21" s="639"/>
      <c r="DF21" s="639"/>
      <c r="DG21" s="639"/>
      <c r="DH21" s="639"/>
      <c r="DI21" s="639"/>
      <c r="DJ21" s="639"/>
      <c r="DK21" s="639"/>
      <c r="DL21" s="639"/>
      <c r="DM21" s="639"/>
      <c r="DN21" s="639"/>
      <c r="DO21" s="639"/>
      <c r="DP21" s="639"/>
      <c r="DQ21" s="639"/>
      <c r="DR21" s="639"/>
      <c r="DS21" s="639"/>
      <c r="DT21" s="639"/>
      <c r="DU21" s="639"/>
      <c r="DV21" s="639"/>
      <c r="DW21" s="639"/>
      <c r="DX21" s="639"/>
      <c r="DY21" s="639"/>
      <c r="DZ21" s="639"/>
      <c r="EA21" s="639"/>
      <c r="EB21" s="639"/>
      <c r="EC21" s="639"/>
      <c r="ED21" s="639"/>
      <c r="EE21" s="639"/>
      <c r="EF21" s="639"/>
      <c r="EG21" s="639"/>
      <c r="EH21" s="639"/>
      <c r="EI21" s="639"/>
      <c r="EJ21" s="639"/>
      <c r="EK21" s="639"/>
      <c r="EL21" s="639"/>
      <c r="EM21" s="639"/>
      <c r="EN21" s="639"/>
      <c r="EO21" s="639"/>
      <c r="EP21" s="639"/>
      <c r="EQ21" s="639"/>
      <c r="ER21" s="639"/>
      <c r="ES21" s="639"/>
      <c r="ET21" s="639"/>
      <c r="EU21" s="639"/>
      <c r="EV21" s="639"/>
      <c r="EW21" s="639"/>
      <c r="EX21" s="639"/>
      <c r="EY21" s="639"/>
      <c r="EZ21" s="639"/>
      <c r="FA21" s="639"/>
      <c r="FB21" s="639"/>
      <c r="FC21" s="639"/>
      <c r="FD21" s="639"/>
      <c r="FE21" s="639"/>
      <c r="FF21" s="639"/>
      <c r="FG21" s="639"/>
      <c r="FH21" s="639"/>
      <c r="FI21" s="639"/>
      <c r="FJ21" s="639"/>
      <c r="FK21" s="639"/>
      <c r="FL21" s="639"/>
      <c r="FM21" s="639"/>
      <c r="FN21" s="639"/>
      <c r="FO21" s="639"/>
      <c r="FP21" s="639"/>
      <c r="FQ21" s="639"/>
      <c r="FR21" s="639"/>
      <c r="FS21" s="639"/>
      <c r="FT21" s="639"/>
      <c r="FU21" s="639"/>
      <c r="FV21" s="639"/>
      <c r="FW21" s="639"/>
      <c r="FX21" s="639"/>
      <c r="FY21" s="639"/>
      <c r="FZ21" s="639"/>
      <c r="GA21" s="639"/>
      <c r="GB21" s="639"/>
      <c r="GC21" s="639"/>
      <c r="GD21" s="639"/>
      <c r="GE21" s="639"/>
      <c r="GF21" s="639"/>
      <c r="GG21" s="639"/>
      <c r="GH21" s="639"/>
      <c r="GI21" s="639"/>
      <c r="GJ21" s="639"/>
      <c r="GK21" s="639"/>
      <c r="GL21" s="639"/>
      <c r="GM21" s="639"/>
      <c r="GN21" s="639"/>
      <c r="GO21" s="639"/>
      <c r="GP21" s="639"/>
      <c r="GQ21" s="639"/>
      <c r="GR21" s="639"/>
      <c r="GS21" s="639"/>
      <c r="GT21" s="639"/>
      <c r="GU21" s="639"/>
      <c r="GV21" s="639"/>
      <c r="GW21" s="639"/>
      <c r="GX21" s="639"/>
      <c r="GY21" s="639"/>
      <c r="GZ21" s="639"/>
      <c r="HA21" s="639"/>
      <c r="HB21" s="639"/>
      <c r="HC21" s="639"/>
      <c r="HD21" s="639"/>
      <c r="HE21" s="639"/>
      <c r="HF21" s="639"/>
      <c r="HG21" s="639"/>
      <c r="HH21" s="639"/>
      <c r="HI21" s="639"/>
      <c r="HJ21" s="639"/>
      <c r="HK21" s="639"/>
      <c r="HL21" s="639"/>
      <c r="HM21" s="639"/>
      <c r="HN21" s="639"/>
      <c r="HO21" s="639"/>
      <c r="HP21" s="639"/>
      <c r="HQ21" s="639"/>
      <c r="HR21" s="639"/>
      <c r="HS21" s="639"/>
      <c r="HT21" s="639"/>
      <c r="HU21" s="639"/>
      <c r="HV21" s="639"/>
    </row>
    <row r="22" s="532" customFormat="1" ht="23.1" customHeight="1" spans="1:230">
      <c r="A22" s="638"/>
      <c r="B22" s="639"/>
      <c r="C22" s="635"/>
      <c r="D22" s="635"/>
      <c r="E22" s="635"/>
      <c r="I22" s="635"/>
      <c r="J22" s="635"/>
      <c r="K22" s="635"/>
      <c r="L22" s="635"/>
      <c r="M22" s="635"/>
      <c r="N22" s="635"/>
      <c r="O22" s="635"/>
      <c r="P22" s="635"/>
      <c r="S22" s="635"/>
      <c r="T22" s="635"/>
      <c r="U22" s="635"/>
      <c r="V22" s="621"/>
      <c r="W22" s="621"/>
      <c r="X22" s="621"/>
      <c r="AC22" s="635"/>
      <c r="AD22" s="635"/>
      <c r="AE22" s="635"/>
      <c r="AF22" s="635"/>
      <c r="AG22" s="639"/>
      <c r="AH22" s="639"/>
      <c r="AI22" s="639"/>
      <c r="AJ22" s="639"/>
      <c r="AK22" s="639"/>
      <c r="AL22" s="639"/>
      <c r="AM22" s="639"/>
      <c r="AN22" s="639"/>
      <c r="AO22" s="639"/>
      <c r="AP22" s="639"/>
      <c r="AQ22" s="639"/>
      <c r="AR22" s="639"/>
      <c r="AS22" s="639"/>
      <c r="AT22" s="639"/>
      <c r="AU22" s="639"/>
      <c r="AV22" s="639"/>
      <c r="AW22" s="639"/>
      <c r="AX22" s="639"/>
      <c r="AY22" s="639"/>
      <c r="AZ22" s="639"/>
      <c r="BA22" s="639"/>
      <c r="BB22" s="639"/>
      <c r="BC22" s="639"/>
      <c r="BD22" s="639"/>
      <c r="BE22" s="639"/>
      <c r="BF22" s="639"/>
      <c r="BG22" s="639"/>
      <c r="BH22" s="639"/>
      <c r="BI22" s="639"/>
      <c r="BJ22" s="639"/>
      <c r="BK22" s="639"/>
      <c r="BL22" s="639"/>
      <c r="BM22" s="639"/>
      <c r="BN22" s="639"/>
      <c r="BO22" s="639"/>
      <c r="BP22" s="639"/>
      <c r="BQ22" s="639"/>
      <c r="BR22" s="639"/>
      <c r="BS22" s="639"/>
      <c r="BT22" s="639"/>
      <c r="BU22" s="639"/>
      <c r="BV22" s="639"/>
      <c r="BW22" s="639"/>
      <c r="BX22" s="639"/>
      <c r="BY22" s="639"/>
      <c r="BZ22" s="639"/>
      <c r="CA22" s="639"/>
      <c r="CB22" s="639"/>
      <c r="CC22" s="639"/>
      <c r="CD22" s="639"/>
      <c r="CE22" s="639"/>
      <c r="CF22" s="639"/>
      <c r="CG22" s="639"/>
      <c r="CH22" s="639"/>
      <c r="CI22" s="639"/>
      <c r="CJ22" s="639"/>
      <c r="CK22" s="639"/>
      <c r="CL22" s="639"/>
      <c r="CM22" s="639"/>
      <c r="CN22" s="639"/>
      <c r="CO22" s="639"/>
      <c r="CP22" s="639"/>
      <c r="CQ22" s="639"/>
      <c r="CR22" s="639"/>
      <c r="CS22" s="639"/>
      <c r="CT22" s="639"/>
      <c r="CU22" s="639"/>
      <c r="CV22" s="639"/>
      <c r="CW22" s="639"/>
      <c r="CX22" s="639"/>
      <c r="CY22" s="639"/>
      <c r="CZ22" s="639"/>
      <c r="DA22" s="639"/>
      <c r="DB22" s="639"/>
      <c r="DC22" s="639"/>
      <c r="DD22" s="639"/>
      <c r="DE22" s="639"/>
      <c r="DF22" s="639"/>
      <c r="DG22" s="639"/>
      <c r="DH22" s="639"/>
      <c r="DI22" s="639"/>
      <c r="DJ22" s="639"/>
      <c r="DK22" s="639"/>
      <c r="DL22" s="639"/>
      <c r="DM22" s="639"/>
      <c r="DN22" s="639"/>
      <c r="DO22" s="639"/>
      <c r="DP22" s="639"/>
      <c r="DQ22" s="639"/>
      <c r="DR22" s="639"/>
      <c r="DS22" s="639"/>
      <c r="DT22" s="639"/>
      <c r="DU22" s="639"/>
      <c r="DV22" s="639"/>
      <c r="DW22" s="639"/>
      <c r="DX22" s="639"/>
      <c r="DY22" s="639"/>
      <c r="DZ22" s="639"/>
      <c r="EA22" s="639"/>
      <c r="EB22" s="639"/>
      <c r="EC22" s="639"/>
      <c r="ED22" s="639"/>
      <c r="EE22" s="639"/>
      <c r="EF22" s="639"/>
      <c r="EG22" s="639"/>
      <c r="EH22" s="639"/>
      <c r="EI22" s="639"/>
      <c r="EJ22" s="639"/>
      <c r="EK22" s="639"/>
      <c r="EL22" s="639"/>
      <c r="EM22" s="639"/>
      <c r="EN22" s="639"/>
      <c r="EO22" s="639"/>
      <c r="EP22" s="639"/>
      <c r="EQ22" s="639"/>
      <c r="ER22" s="639"/>
      <c r="ES22" s="639"/>
      <c r="ET22" s="639"/>
      <c r="EU22" s="639"/>
      <c r="EV22" s="639"/>
      <c r="EW22" s="639"/>
      <c r="EX22" s="639"/>
      <c r="EY22" s="639"/>
      <c r="EZ22" s="639"/>
      <c r="FA22" s="639"/>
      <c r="FB22" s="639"/>
      <c r="FC22" s="639"/>
      <c r="FD22" s="639"/>
      <c r="FE22" s="639"/>
      <c r="FF22" s="639"/>
      <c r="FG22" s="639"/>
      <c r="FH22" s="639"/>
      <c r="FI22" s="639"/>
      <c r="FJ22" s="639"/>
      <c r="FK22" s="639"/>
      <c r="FL22" s="639"/>
      <c r="FM22" s="639"/>
      <c r="FN22" s="639"/>
      <c r="FO22" s="639"/>
      <c r="FP22" s="639"/>
      <c r="FQ22" s="639"/>
      <c r="FR22" s="639"/>
      <c r="FS22" s="639"/>
      <c r="FT22" s="639"/>
      <c r="FU22" s="639"/>
      <c r="FV22" s="639"/>
      <c r="FW22" s="639"/>
      <c r="FX22" s="639"/>
      <c r="FY22" s="639"/>
      <c r="FZ22" s="639"/>
      <c r="GA22" s="639"/>
      <c r="GB22" s="639"/>
      <c r="GC22" s="639"/>
      <c r="GD22" s="639"/>
      <c r="GE22" s="639"/>
      <c r="GF22" s="639"/>
      <c r="GG22" s="639"/>
      <c r="GH22" s="639"/>
      <c r="GI22" s="639"/>
      <c r="GJ22" s="639"/>
      <c r="GK22" s="639"/>
      <c r="GL22" s="639"/>
      <c r="GM22" s="639"/>
      <c r="GN22" s="639"/>
      <c r="GO22" s="639"/>
      <c r="GP22" s="639"/>
      <c r="GQ22" s="639"/>
      <c r="GR22" s="639"/>
      <c r="GS22" s="639"/>
      <c r="GT22" s="639"/>
      <c r="GU22" s="639"/>
      <c r="GV22" s="639"/>
      <c r="GW22" s="639"/>
      <c r="GX22" s="639"/>
      <c r="GY22" s="639"/>
      <c r="GZ22" s="639"/>
      <c r="HA22" s="639"/>
      <c r="HB22" s="639"/>
      <c r="HC22" s="639"/>
      <c r="HD22" s="639"/>
      <c r="HE22" s="639"/>
      <c r="HF22" s="639"/>
      <c r="HG22" s="639"/>
      <c r="HH22" s="639"/>
      <c r="HI22" s="639"/>
      <c r="HJ22" s="639"/>
      <c r="HK22" s="639"/>
      <c r="HL22" s="639"/>
      <c r="HM22" s="639"/>
      <c r="HN22" s="639"/>
      <c r="HO22" s="639"/>
      <c r="HP22" s="639"/>
      <c r="HQ22" s="639"/>
      <c r="HR22" s="639"/>
      <c r="HS22" s="639"/>
      <c r="HT22" s="639"/>
      <c r="HU22" s="639"/>
      <c r="HV22" s="639"/>
    </row>
    <row r="23" s="532" customFormat="1" ht="23.1" customHeight="1" spans="1:230">
      <c r="A23" s="638"/>
      <c r="B23" s="639"/>
      <c r="C23" s="635"/>
      <c r="D23" s="635"/>
      <c r="E23" s="635"/>
      <c r="I23" s="635"/>
      <c r="J23" s="635"/>
      <c r="K23" s="635"/>
      <c r="L23" s="635"/>
      <c r="M23" s="635"/>
      <c r="N23" s="635"/>
      <c r="O23" s="635"/>
      <c r="P23" s="635"/>
      <c r="S23" s="635"/>
      <c r="T23" s="635"/>
      <c r="U23" s="635"/>
      <c r="V23" s="621"/>
      <c r="AC23" s="635"/>
      <c r="AD23" s="635"/>
      <c r="AE23" s="635"/>
      <c r="AF23" s="635"/>
      <c r="AG23" s="639"/>
      <c r="AH23" s="639"/>
      <c r="AI23" s="639"/>
      <c r="AJ23" s="639"/>
      <c r="AK23" s="639"/>
      <c r="AL23" s="639"/>
      <c r="AM23" s="639"/>
      <c r="AN23" s="639"/>
      <c r="AO23" s="639"/>
      <c r="AP23" s="639"/>
      <c r="AQ23" s="639"/>
      <c r="AR23" s="639"/>
      <c r="AS23" s="639"/>
      <c r="AT23" s="639"/>
      <c r="AU23" s="639"/>
      <c r="AV23" s="639"/>
      <c r="AW23" s="639"/>
      <c r="AX23" s="639"/>
      <c r="AY23" s="639"/>
      <c r="AZ23" s="639"/>
      <c r="BA23" s="639"/>
      <c r="BB23" s="639"/>
      <c r="BC23" s="639"/>
      <c r="BD23" s="639"/>
      <c r="BE23" s="639"/>
      <c r="BF23" s="639"/>
      <c r="BG23" s="639"/>
      <c r="BH23" s="639"/>
      <c r="BI23" s="639"/>
      <c r="BJ23" s="639"/>
      <c r="BK23" s="639"/>
      <c r="BL23" s="639"/>
      <c r="BM23" s="639"/>
      <c r="BN23" s="639"/>
      <c r="BO23" s="639"/>
      <c r="BP23" s="639"/>
      <c r="BQ23" s="639"/>
      <c r="BR23" s="639"/>
      <c r="BS23" s="639"/>
      <c r="BT23" s="639"/>
      <c r="BU23" s="639"/>
      <c r="BV23" s="639"/>
      <c r="BW23" s="639"/>
      <c r="BX23" s="639"/>
      <c r="BY23" s="639"/>
      <c r="BZ23" s="639"/>
      <c r="CA23" s="639"/>
      <c r="CB23" s="639"/>
      <c r="CC23" s="639"/>
      <c r="CD23" s="639"/>
      <c r="CE23" s="639"/>
      <c r="CF23" s="639"/>
      <c r="CG23" s="639"/>
      <c r="CH23" s="639"/>
      <c r="CI23" s="639"/>
      <c r="CJ23" s="639"/>
      <c r="CK23" s="639"/>
      <c r="CL23" s="639"/>
      <c r="CM23" s="639"/>
      <c r="CN23" s="639"/>
      <c r="CO23" s="639"/>
      <c r="CP23" s="639"/>
      <c r="CQ23" s="639"/>
      <c r="CR23" s="639"/>
      <c r="CS23" s="639"/>
      <c r="CT23" s="639"/>
      <c r="CU23" s="639"/>
      <c r="CV23" s="639"/>
      <c r="CW23" s="639"/>
      <c r="CX23" s="639"/>
      <c r="CY23" s="639"/>
      <c r="CZ23" s="639"/>
      <c r="DA23" s="639"/>
      <c r="DB23" s="639"/>
      <c r="DC23" s="639"/>
      <c r="DD23" s="639"/>
      <c r="DE23" s="639"/>
      <c r="DF23" s="639"/>
      <c r="DG23" s="639"/>
      <c r="DH23" s="639"/>
      <c r="DI23" s="639"/>
      <c r="DJ23" s="639"/>
      <c r="DK23" s="639"/>
      <c r="DL23" s="639"/>
      <c r="DM23" s="639"/>
      <c r="DN23" s="639"/>
      <c r="DO23" s="639"/>
      <c r="DP23" s="639"/>
      <c r="DQ23" s="639"/>
      <c r="DR23" s="639"/>
      <c r="DS23" s="639"/>
      <c r="DT23" s="639"/>
      <c r="DU23" s="639"/>
      <c r="DV23" s="639"/>
      <c r="DW23" s="639"/>
      <c r="DX23" s="639"/>
      <c r="DY23" s="639"/>
      <c r="DZ23" s="639"/>
      <c r="EA23" s="639"/>
      <c r="EB23" s="639"/>
      <c r="EC23" s="639"/>
      <c r="ED23" s="639"/>
      <c r="EE23" s="639"/>
      <c r="EF23" s="639"/>
      <c r="EG23" s="639"/>
      <c r="EH23" s="639"/>
      <c r="EI23" s="639"/>
      <c r="EJ23" s="639"/>
      <c r="EK23" s="639"/>
      <c r="EL23" s="639"/>
      <c r="EM23" s="639"/>
      <c r="EN23" s="639"/>
      <c r="EO23" s="639"/>
      <c r="EP23" s="639"/>
      <c r="EQ23" s="639"/>
      <c r="ER23" s="639"/>
      <c r="ES23" s="639"/>
      <c r="ET23" s="639"/>
      <c r="EU23" s="639"/>
      <c r="EV23" s="639"/>
      <c r="EW23" s="639"/>
      <c r="EX23" s="639"/>
      <c r="EY23" s="639"/>
      <c r="EZ23" s="639"/>
      <c r="FA23" s="639"/>
      <c r="FB23" s="639"/>
      <c r="FC23" s="639"/>
      <c r="FD23" s="639"/>
      <c r="FE23" s="639"/>
      <c r="FF23" s="639"/>
      <c r="FG23" s="639"/>
      <c r="FH23" s="639"/>
      <c r="FI23" s="639"/>
      <c r="FJ23" s="639"/>
      <c r="FK23" s="639"/>
      <c r="FL23" s="639"/>
      <c r="FM23" s="639"/>
      <c r="FN23" s="639"/>
      <c r="FO23" s="639"/>
      <c r="FP23" s="639"/>
      <c r="FQ23" s="639"/>
      <c r="FR23" s="639"/>
      <c r="FS23" s="639"/>
      <c r="FT23" s="639"/>
      <c r="FU23" s="639"/>
      <c r="FV23" s="639"/>
      <c r="FW23" s="639"/>
      <c r="FX23" s="639"/>
      <c r="FY23" s="639"/>
      <c r="FZ23" s="639"/>
      <c r="GA23" s="639"/>
      <c r="GB23" s="639"/>
      <c r="GC23" s="639"/>
      <c r="GD23" s="639"/>
      <c r="GE23" s="639"/>
      <c r="GF23" s="639"/>
      <c r="GG23" s="639"/>
      <c r="GH23" s="639"/>
      <c r="GI23" s="639"/>
      <c r="GJ23" s="639"/>
      <c r="GK23" s="639"/>
      <c r="GL23" s="639"/>
      <c r="GM23" s="639"/>
      <c r="GN23" s="639"/>
      <c r="GO23" s="639"/>
      <c r="GP23" s="639"/>
      <c r="GQ23" s="639"/>
      <c r="GR23" s="639"/>
      <c r="GS23" s="639"/>
      <c r="GT23" s="639"/>
      <c r="GU23" s="639"/>
      <c r="GV23" s="639"/>
      <c r="GW23" s="639"/>
      <c r="GX23" s="639"/>
      <c r="GY23" s="639"/>
      <c r="GZ23" s="639"/>
      <c r="HA23" s="639"/>
      <c r="HB23" s="639"/>
      <c r="HC23" s="639"/>
      <c r="HD23" s="639"/>
      <c r="HE23" s="639"/>
      <c r="HF23" s="639"/>
      <c r="HG23" s="639"/>
      <c r="HH23" s="639"/>
      <c r="HI23" s="639"/>
      <c r="HJ23" s="639"/>
      <c r="HK23" s="639"/>
      <c r="HL23" s="639"/>
      <c r="HM23" s="639"/>
      <c r="HN23" s="639"/>
      <c r="HO23" s="639"/>
      <c r="HP23" s="639"/>
      <c r="HQ23" s="639"/>
      <c r="HR23" s="639"/>
      <c r="HS23" s="639"/>
      <c r="HT23" s="639"/>
      <c r="HU23" s="639"/>
      <c r="HV23" s="639"/>
    </row>
  </sheetData>
  <mergeCells count="33">
    <mergeCell ref="A2:AG2"/>
    <mergeCell ref="H4:AF4"/>
    <mergeCell ref="I5:AB5"/>
    <mergeCell ref="AD5:AF5"/>
    <mergeCell ref="D6:E6"/>
    <mergeCell ref="J6:P6"/>
    <mergeCell ref="Q6:AB6"/>
    <mergeCell ref="R7:W7"/>
    <mergeCell ref="X7:AA7"/>
    <mergeCell ref="A4:A8"/>
    <mergeCell ref="B4:B8"/>
    <mergeCell ref="C6:C8"/>
    <mergeCell ref="D7:D8"/>
    <mergeCell ref="E7:E8"/>
    <mergeCell ref="F6:F8"/>
    <mergeCell ref="G6:G8"/>
    <mergeCell ref="H5:H8"/>
    <mergeCell ref="I6:I8"/>
    <mergeCell ref="J7:J8"/>
    <mergeCell ref="K7:K8"/>
    <mergeCell ref="L7:L8"/>
    <mergeCell ref="M7:M8"/>
    <mergeCell ref="N7:N8"/>
    <mergeCell ref="O7:O8"/>
    <mergeCell ref="P7:P8"/>
    <mergeCell ref="Q7:Q8"/>
    <mergeCell ref="AB7:AB8"/>
    <mergeCell ref="AC5:AC8"/>
    <mergeCell ref="AD6:AD8"/>
    <mergeCell ref="AE6:AE8"/>
    <mergeCell ref="AF6:AF8"/>
    <mergeCell ref="AG4:AG8"/>
    <mergeCell ref="C4:G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2"/>
  <sheetViews>
    <sheetView showGridLines="0" topLeftCell="C1" workbookViewId="0">
      <selection activeCell="Q2" sqref="Q2"/>
    </sheetView>
  </sheetViews>
  <sheetFormatPr defaultColWidth="9.16666666666667" defaultRowHeight="11.25"/>
  <cols>
    <col min="1" max="2" width="16.1666666666667" style="532" customWidth="1"/>
    <col min="3" max="3" width="37.3333333333333" style="532" customWidth="1"/>
    <col min="4" max="4" width="17.3333333333333" style="532" customWidth="1"/>
    <col min="5" max="5" width="15.3333333333333" style="532" customWidth="1"/>
    <col min="6" max="6" width="15.1666666666667" style="532" customWidth="1"/>
    <col min="7" max="8" width="12.6666666666667" style="532" customWidth="1"/>
    <col min="9" max="9" width="17.8333333333333" style="532" customWidth="1"/>
    <col min="10" max="12" width="12.6666666666667" style="532" customWidth="1"/>
    <col min="13" max="13" width="15.1666666666667" style="532" customWidth="1"/>
    <col min="14" max="19" width="12.6666666666667" style="532" customWidth="1"/>
    <col min="20" max="16384" width="9.16666666666667" style="532"/>
  </cols>
  <sheetData>
    <row r="1" ht="25.5" customHeight="1" spans="1:20">
      <c r="A1" s="533"/>
      <c r="B1" s="533"/>
      <c r="C1" s="533"/>
      <c r="D1" s="533"/>
      <c r="E1" s="533"/>
      <c r="F1" s="533"/>
      <c r="G1" s="533"/>
      <c r="H1" s="533"/>
      <c r="I1" s="533"/>
      <c r="J1" s="533"/>
      <c r="K1" s="533"/>
      <c r="L1" s="533"/>
      <c r="M1" s="533"/>
      <c r="N1" s="533"/>
      <c r="O1" s="533"/>
      <c r="P1" s="533"/>
      <c r="Q1" s="533"/>
      <c r="R1" s="533"/>
      <c r="S1" s="548" t="s">
        <v>566</v>
      </c>
      <c r="T1" s="547"/>
    </row>
    <row r="2" ht="25.5" customHeight="1" spans="1:20">
      <c r="A2" s="566" t="s">
        <v>567</v>
      </c>
      <c r="B2" s="566"/>
      <c r="C2" s="566"/>
      <c r="D2" s="566"/>
      <c r="E2" s="566"/>
      <c r="F2" s="566"/>
      <c r="G2" s="566"/>
      <c r="H2" s="566"/>
      <c r="I2" s="566"/>
      <c r="J2" s="566"/>
      <c r="K2" s="566"/>
      <c r="L2" s="566"/>
      <c r="M2" s="566"/>
      <c r="N2" s="566"/>
      <c r="O2" s="566"/>
      <c r="P2" s="566"/>
      <c r="Q2" s="566"/>
      <c r="R2" s="566"/>
      <c r="S2" s="566"/>
      <c r="T2" s="547"/>
    </row>
    <row r="3" ht="25.5" customHeight="1" spans="1:20">
      <c r="A3" s="534"/>
      <c r="B3" s="535"/>
      <c r="C3" s="535"/>
      <c r="D3" s="535"/>
      <c r="E3" s="535"/>
      <c r="F3" s="535"/>
      <c r="G3" s="535"/>
      <c r="H3" s="533"/>
      <c r="I3" s="533"/>
      <c r="J3" s="533"/>
      <c r="K3" s="533"/>
      <c r="L3" s="533"/>
      <c r="M3" s="533"/>
      <c r="N3" s="533"/>
      <c r="O3" s="533"/>
      <c r="P3" s="533"/>
      <c r="Q3" s="533"/>
      <c r="R3" s="533"/>
      <c r="S3" s="573" t="s">
        <v>90</v>
      </c>
      <c r="T3" s="547"/>
    </row>
    <row r="4" ht="19.5" customHeight="1" spans="1:20">
      <c r="A4" s="540" t="s">
        <v>143</v>
      </c>
      <c r="B4" s="537" t="s">
        <v>91</v>
      </c>
      <c r="C4" s="567" t="s">
        <v>144</v>
      </c>
      <c r="D4" s="569" t="s">
        <v>145</v>
      </c>
      <c r="E4" s="569" t="s">
        <v>568</v>
      </c>
      <c r="F4" s="570" t="s">
        <v>569</v>
      </c>
      <c r="G4" s="569" t="s">
        <v>570</v>
      </c>
      <c r="H4" s="538" t="s">
        <v>571</v>
      </c>
      <c r="I4" s="538" t="s">
        <v>572</v>
      </c>
      <c r="J4" s="538" t="s">
        <v>573</v>
      </c>
      <c r="K4" s="538" t="s">
        <v>213</v>
      </c>
      <c r="L4" s="538" t="s">
        <v>574</v>
      </c>
      <c r="M4" s="538" t="s">
        <v>206</v>
      </c>
      <c r="N4" s="538" t="s">
        <v>214</v>
      </c>
      <c r="O4" s="538" t="s">
        <v>209</v>
      </c>
      <c r="P4" s="538" t="s">
        <v>575</v>
      </c>
      <c r="Q4" s="538" t="s">
        <v>576</v>
      </c>
      <c r="R4" s="538" t="s">
        <v>577</v>
      </c>
      <c r="S4" s="537" t="s">
        <v>215</v>
      </c>
      <c r="T4" s="547"/>
    </row>
    <row r="5" ht="15" customHeight="1" spans="1:20">
      <c r="A5" s="540"/>
      <c r="B5" s="537"/>
      <c r="C5" s="540"/>
      <c r="D5" s="538"/>
      <c r="E5" s="538"/>
      <c r="F5" s="571"/>
      <c r="G5" s="538"/>
      <c r="H5" s="538"/>
      <c r="I5" s="538"/>
      <c r="J5" s="538"/>
      <c r="K5" s="538"/>
      <c r="L5" s="538"/>
      <c r="M5" s="538"/>
      <c r="N5" s="538"/>
      <c r="O5" s="538"/>
      <c r="P5" s="538"/>
      <c r="Q5" s="538"/>
      <c r="R5" s="538"/>
      <c r="S5" s="537"/>
      <c r="T5" s="547"/>
    </row>
    <row r="6" ht="15" customHeight="1" spans="1:20">
      <c r="A6" s="540"/>
      <c r="B6" s="537"/>
      <c r="C6" s="540"/>
      <c r="D6" s="538"/>
      <c r="E6" s="538"/>
      <c r="F6" s="571"/>
      <c r="G6" s="538"/>
      <c r="H6" s="538"/>
      <c r="I6" s="538"/>
      <c r="J6" s="538"/>
      <c r="K6" s="538"/>
      <c r="L6" s="538"/>
      <c r="M6" s="538"/>
      <c r="N6" s="538"/>
      <c r="O6" s="538"/>
      <c r="P6" s="538"/>
      <c r="Q6" s="538"/>
      <c r="R6" s="538"/>
      <c r="S6" s="537"/>
      <c r="T6" s="547"/>
    </row>
    <row r="7" s="614" customFormat="1" ht="25.5" customHeight="1" spans="1:25">
      <c r="A7" s="568"/>
      <c r="B7" s="545"/>
      <c r="C7" s="568" t="s">
        <v>107</v>
      </c>
      <c r="D7" s="615">
        <v>761821533</v>
      </c>
      <c r="E7" s="616">
        <v>12267087.9</v>
      </c>
      <c r="F7" s="616">
        <v>7930273</v>
      </c>
      <c r="G7" s="616">
        <v>0</v>
      </c>
      <c r="H7" s="616">
        <v>0</v>
      </c>
      <c r="I7" s="618">
        <v>721162675</v>
      </c>
      <c r="J7" s="616">
        <v>5910000</v>
      </c>
      <c r="K7" s="616">
        <v>0</v>
      </c>
      <c r="L7" s="616">
        <v>0</v>
      </c>
      <c r="M7" s="616">
        <v>14351497.1</v>
      </c>
      <c r="N7" s="616">
        <v>0</v>
      </c>
      <c r="O7" s="616">
        <v>0</v>
      </c>
      <c r="P7" s="616">
        <v>0</v>
      </c>
      <c r="Q7" s="616">
        <v>0</v>
      </c>
      <c r="R7" s="616">
        <v>0</v>
      </c>
      <c r="S7" s="616">
        <v>200000</v>
      </c>
      <c r="T7" s="532"/>
      <c r="U7" s="532"/>
      <c r="V7" s="532"/>
      <c r="W7" s="532"/>
      <c r="X7" s="532"/>
      <c r="Y7" s="532"/>
    </row>
    <row r="8" ht="25.5" customHeight="1" spans="1:20">
      <c r="A8" s="568"/>
      <c r="B8" s="545" t="s">
        <v>147</v>
      </c>
      <c r="C8" s="568" t="s">
        <v>109</v>
      </c>
      <c r="D8" s="617">
        <v>756838636</v>
      </c>
      <c r="E8" s="616">
        <v>12267087.9</v>
      </c>
      <c r="F8" s="616">
        <v>7930273</v>
      </c>
      <c r="G8" s="616">
        <v>0</v>
      </c>
      <c r="H8" s="616">
        <v>0</v>
      </c>
      <c r="I8" s="616">
        <v>716179778</v>
      </c>
      <c r="J8" s="616">
        <v>5910000</v>
      </c>
      <c r="K8" s="616">
        <v>0</v>
      </c>
      <c r="L8" s="616">
        <v>0</v>
      </c>
      <c r="M8" s="616">
        <v>14351497.1</v>
      </c>
      <c r="N8" s="616">
        <v>0</v>
      </c>
      <c r="O8" s="616">
        <v>0</v>
      </c>
      <c r="P8" s="616">
        <v>0</v>
      </c>
      <c r="Q8" s="616">
        <v>0</v>
      </c>
      <c r="R8" s="616">
        <v>0</v>
      </c>
      <c r="S8" s="616">
        <v>200000</v>
      </c>
      <c r="T8" s="547"/>
    </row>
    <row r="9" ht="25.5" customHeight="1" spans="1:20">
      <c r="A9" s="568"/>
      <c r="B9" s="545" t="s">
        <v>110</v>
      </c>
      <c r="C9" s="568" t="s">
        <v>111</v>
      </c>
      <c r="D9" s="617">
        <v>33780458</v>
      </c>
      <c r="E9" s="616">
        <v>12267087.9</v>
      </c>
      <c r="F9" s="616">
        <v>7930273</v>
      </c>
      <c r="G9" s="616">
        <v>0</v>
      </c>
      <c r="H9" s="616">
        <v>0</v>
      </c>
      <c r="I9" s="616">
        <v>0</v>
      </c>
      <c r="J9" s="616">
        <v>0</v>
      </c>
      <c r="K9" s="616">
        <v>0</v>
      </c>
      <c r="L9" s="616">
        <v>0</v>
      </c>
      <c r="M9" s="616">
        <v>13583097.1</v>
      </c>
      <c r="N9" s="616">
        <v>0</v>
      </c>
      <c r="O9" s="616">
        <v>0</v>
      </c>
      <c r="P9" s="616">
        <v>0</v>
      </c>
      <c r="Q9" s="616">
        <v>0</v>
      </c>
      <c r="R9" s="616">
        <v>0</v>
      </c>
      <c r="S9" s="616">
        <v>0</v>
      </c>
      <c r="T9" s="547"/>
    </row>
    <row r="10" ht="25.5" customHeight="1" spans="1:20">
      <c r="A10" s="568">
        <v>2100102</v>
      </c>
      <c r="B10" s="545" t="s">
        <v>148</v>
      </c>
      <c r="C10" s="568" t="s">
        <v>149</v>
      </c>
      <c r="D10" s="617">
        <v>250000</v>
      </c>
      <c r="E10" s="616">
        <v>0</v>
      </c>
      <c r="F10" s="616">
        <v>250000</v>
      </c>
      <c r="G10" s="616">
        <v>0</v>
      </c>
      <c r="H10" s="616">
        <v>0</v>
      </c>
      <c r="I10" s="616">
        <v>0</v>
      </c>
      <c r="J10" s="616">
        <v>0</v>
      </c>
      <c r="K10" s="616">
        <v>0</v>
      </c>
      <c r="L10" s="616">
        <v>0</v>
      </c>
      <c r="M10" s="616">
        <v>0</v>
      </c>
      <c r="N10" s="616">
        <v>0</v>
      </c>
      <c r="O10" s="616">
        <v>0</v>
      </c>
      <c r="P10" s="616">
        <v>0</v>
      </c>
      <c r="Q10" s="616">
        <v>0</v>
      </c>
      <c r="R10" s="616">
        <v>0</v>
      </c>
      <c r="S10" s="616">
        <v>0</v>
      </c>
      <c r="T10" s="547"/>
    </row>
    <row r="11" ht="25.5" customHeight="1" spans="1:20">
      <c r="A11" s="568">
        <v>2100101</v>
      </c>
      <c r="B11" s="545" t="s">
        <v>148</v>
      </c>
      <c r="C11" s="568" t="s">
        <v>153</v>
      </c>
      <c r="D11" s="617">
        <v>14080458</v>
      </c>
      <c r="E11" s="616">
        <v>12267087.9</v>
      </c>
      <c r="F11" s="616">
        <v>1640273</v>
      </c>
      <c r="G11" s="616">
        <v>0</v>
      </c>
      <c r="H11" s="616">
        <v>0</v>
      </c>
      <c r="I11" s="616">
        <v>0</v>
      </c>
      <c r="J11" s="616">
        <v>0</v>
      </c>
      <c r="K11" s="616">
        <v>0</v>
      </c>
      <c r="L11" s="616">
        <v>0</v>
      </c>
      <c r="M11" s="616">
        <v>173097.1</v>
      </c>
      <c r="N11" s="616">
        <v>0</v>
      </c>
      <c r="O11" s="616">
        <v>0</v>
      </c>
      <c r="P11" s="616">
        <v>0</v>
      </c>
      <c r="Q11" s="616">
        <v>0</v>
      </c>
      <c r="R11" s="616">
        <v>0</v>
      </c>
      <c r="S11" s="616">
        <v>0</v>
      </c>
      <c r="T11" s="547"/>
    </row>
    <row r="12" ht="25.5" customHeight="1" spans="1:20">
      <c r="A12" s="568">
        <v>2100717</v>
      </c>
      <c r="B12" s="545" t="s">
        <v>148</v>
      </c>
      <c r="C12" s="568" t="s">
        <v>151</v>
      </c>
      <c r="D12" s="617">
        <v>12590000</v>
      </c>
      <c r="E12" s="616">
        <v>0</v>
      </c>
      <c r="F12" s="616">
        <v>80000</v>
      </c>
      <c r="G12" s="616">
        <v>0</v>
      </c>
      <c r="H12" s="616">
        <v>0</v>
      </c>
      <c r="I12" s="616">
        <v>0</v>
      </c>
      <c r="J12" s="616">
        <v>0</v>
      </c>
      <c r="K12" s="616">
        <v>0</v>
      </c>
      <c r="L12" s="616">
        <v>0</v>
      </c>
      <c r="M12" s="616">
        <v>12510000</v>
      </c>
      <c r="N12" s="616">
        <v>0</v>
      </c>
      <c r="O12" s="616">
        <v>0</v>
      </c>
      <c r="P12" s="616">
        <v>0</v>
      </c>
      <c r="Q12" s="616">
        <v>0</v>
      </c>
      <c r="R12" s="616">
        <v>0</v>
      </c>
      <c r="S12" s="616">
        <v>0</v>
      </c>
      <c r="T12" s="547"/>
    </row>
    <row r="13" ht="25.5" customHeight="1" spans="1:20">
      <c r="A13" s="568">
        <v>2100199</v>
      </c>
      <c r="B13" s="545" t="s">
        <v>148</v>
      </c>
      <c r="C13" s="568" t="s">
        <v>150</v>
      </c>
      <c r="D13" s="617">
        <v>310000</v>
      </c>
      <c r="E13" s="616">
        <v>0</v>
      </c>
      <c r="F13" s="616">
        <v>310000</v>
      </c>
      <c r="G13" s="616">
        <v>0</v>
      </c>
      <c r="H13" s="616">
        <v>0</v>
      </c>
      <c r="I13" s="616">
        <v>0</v>
      </c>
      <c r="J13" s="616">
        <v>0</v>
      </c>
      <c r="K13" s="616">
        <v>0</v>
      </c>
      <c r="L13" s="616">
        <v>0</v>
      </c>
      <c r="M13" s="616">
        <v>0</v>
      </c>
      <c r="N13" s="616">
        <v>0</v>
      </c>
      <c r="O13" s="616">
        <v>0</v>
      </c>
      <c r="P13" s="616">
        <v>0</v>
      </c>
      <c r="Q13" s="616">
        <v>0</v>
      </c>
      <c r="R13" s="616">
        <v>0</v>
      </c>
      <c r="S13" s="616">
        <v>0</v>
      </c>
      <c r="T13" s="547"/>
    </row>
    <row r="14" ht="25.5" customHeight="1" spans="1:20">
      <c r="A14" s="568">
        <v>2100408</v>
      </c>
      <c r="B14" s="545" t="s">
        <v>148</v>
      </c>
      <c r="C14" s="568" t="s">
        <v>154</v>
      </c>
      <c r="D14" s="617">
        <v>5650000</v>
      </c>
      <c r="E14" s="616">
        <v>0</v>
      </c>
      <c r="F14" s="616">
        <v>5650000</v>
      </c>
      <c r="G14" s="616">
        <v>0</v>
      </c>
      <c r="H14" s="616">
        <v>0</v>
      </c>
      <c r="I14" s="616">
        <v>0</v>
      </c>
      <c r="J14" s="616">
        <v>0</v>
      </c>
      <c r="K14" s="616">
        <v>0</v>
      </c>
      <c r="L14" s="616">
        <v>0</v>
      </c>
      <c r="M14" s="616">
        <v>0</v>
      </c>
      <c r="N14" s="616">
        <v>0</v>
      </c>
      <c r="O14" s="616">
        <v>0</v>
      </c>
      <c r="P14" s="616">
        <v>0</v>
      </c>
      <c r="Q14" s="616">
        <v>0</v>
      </c>
      <c r="R14" s="616">
        <v>0</v>
      </c>
      <c r="S14" s="616">
        <v>0</v>
      </c>
      <c r="T14" s="547"/>
    </row>
    <row r="15" ht="25.5" customHeight="1" spans="1:20">
      <c r="A15" s="568">
        <v>2100302</v>
      </c>
      <c r="B15" s="545" t="s">
        <v>148</v>
      </c>
      <c r="C15" s="568" t="s">
        <v>152</v>
      </c>
      <c r="D15" s="617">
        <v>900000</v>
      </c>
      <c r="E15" s="616">
        <v>0</v>
      </c>
      <c r="F15" s="616">
        <v>0</v>
      </c>
      <c r="G15" s="616">
        <v>0</v>
      </c>
      <c r="H15" s="616">
        <v>0</v>
      </c>
      <c r="I15" s="616">
        <v>0</v>
      </c>
      <c r="J15" s="616">
        <v>0</v>
      </c>
      <c r="K15" s="616">
        <v>0</v>
      </c>
      <c r="L15" s="616">
        <v>0</v>
      </c>
      <c r="M15" s="616">
        <v>900000</v>
      </c>
      <c r="N15" s="616">
        <v>0</v>
      </c>
      <c r="O15" s="616">
        <v>0</v>
      </c>
      <c r="P15" s="616">
        <v>0</v>
      </c>
      <c r="Q15" s="616">
        <v>0</v>
      </c>
      <c r="R15" s="616">
        <v>0</v>
      </c>
      <c r="S15" s="616">
        <v>0</v>
      </c>
      <c r="T15" s="547"/>
    </row>
    <row r="16" ht="25.5" customHeight="1" spans="1:20">
      <c r="A16" s="568"/>
      <c r="B16" s="545" t="s">
        <v>113</v>
      </c>
      <c r="C16" s="568" t="s">
        <v>114</v>
      </c>
      <c r="D16" s="616">
        <v>101535481</v>
      </c>
      <c r="E16" s="616">
        <v>0</v>
      </c>
      <c r="F16" s="616">
        <v>0</v>
      </c>
      <c r="G16" s="616">
        <v>0</v>
      </c>
      <c r="H16" s="616">
        <v>0</v>
      </c>
      <c r="I16" s="616">
        <v>101535481</v>
      </c>
      <c r="J16" s="616">
        <v>0</v>
      </c>
      <c r="K16" s="616">
        <v>0</v>
      </c>
      <c r="L16" s="616">
        <v>0</v>
      </c>
      <c r="M16" s="616">
        <v>0</v>
      </c>
      <c r="N16" s="616">
        <v>0</v>
      </c>
      <c r="O16" s="616">
        <v>0</v>
      </c>
      <c r="P16" s="616">
        <v>0</v>
      </c>
      <c r="Q16" s="616">
        <v>0</v>
      </c>
      <c r="R16" s="616">
        <v>0</v>
      </c>
      <c r="S16" s="616">
        <v>0</v>
      </c>
      <c r="T16" s="547"/>
    </row>
    <row r="17" ht="25.5" customHeight="1" spans="1:20">
      <c r="A17" s="568">
        <v>2100401</v>
      </c>
      <c r="B17" s="545" t="s">
        <v>155</v>
      </c>
      <c r="C17" s="568" t="s">
        <v>156</v>
      </c>
      <c r="D17" s="616">
        <v>101535481</v>
      </c>
      <c r="E17" s="616">
        <v>0</v>
      </c>
      <c r="F17" s="616">
        <v>0</v>
      </c>
      <c r="G17" s="616">
        <v>0</v>
      </c>
      <c r="H17" s="616">
        <v>0</v>
      </c>
      <c r="I17" s="616">
        <v>101535481</v>
      </c>
      <c r="J17" s="616">
        <v>0</v>
      </c>
      <c r="K17" s="616">
        <v>0</v>
      </c>
      <c r="L17" s="616">
        <v>0</v>
      </c>
      <c r="M17" s="616">
        <v>0</v>
      </c>
      <c r="N17" s="616">
        <v>0</v>
      </c>
      <c r="O17" s="616">
        <v>0</v>
      </c>
      <c r="P17" s="616">
        <v>0</v>
      </c>
      <c r="Q17" s="616">
        <v>0</v>
      </c>
      <c r="R17" s="616">
        <v>0</v>
      </c>
      <c r="S17" s="616">
        <v>0</v>
      </c>
      <c r="T17" s="547"/>
    </row>
    <row r="18" ht="25.5" customHeight="1" spans="1:20">
      <c r="A18" s="568"/>
      <c r="B18" s="545" t="s">
        <v>116</v>
      </c>
      <c r="C18" s="568" t="s">
        <v>117</v>
      </c>
      <c r="D18" s="616">
        <v>96630262</v>
      </c>
      <c r="E18" s="616">
        <v>0</v>
      </c>
      <c r="F18" s="616">
        <v>0</v>
      </c>
      <c r="G18" s="616">
        <v>0</v>
      </c>
      <c r="H18" s="616">
        <v>0</v>
      </c>
      <c r="I18" s="616">
        <v>96630262</v>
      </c>
      <c r="J18" s="616">
        <v>0</v>
      </c>
      <c r="K18" s="616">
        <v>0</v>
      </c>
      <c r="L18" s="616">
        <v>0</v>
      </c>
      <c r="M18" s="616">
        <v>0</v>
      </c>
      <c r="N18" s="616">
        <v>0</v>
      </c>
      <c r="O18" s="616">
        <v>0</v>
      </c>
      <c r="P18" s="616">
        <v>0</v>
      </c>
      <c r="Q18" s="616">
        <v>0</v>
      </c>
      <c r="R18" s="616">
        <v>0</v>
      </c>
      <c r="S18" s="616">
        <v>0</v>
      </c>
      <c r="T18" s="547"/>
    </row>
    <row r="19" ht="25.5" customHeight="1" spans="1:20">
      <c r="A19" s="568">
        <v>2100402</v>
      </c>
      <c r="B19" s="545" t="s">
        <v>157</v>
      </c>
      <c r="C19" s="568" t="s">
        <v>158</v>
      </c>
      <c r="D19" s="616">
        <v>96630262</v>
      </c>
      <c r="E19" s="616">
        <v>0</v>
      </c>
      <c r="F19" s="616">
        <v>0</v>
      </c>
      <c r="G19" s="616">
        <v>0</v>
      </c>
      <c r="H19" s="616">
        <v>0</v>
      </c>
      <c r="I19" s="616">
        <v>96630262</v>
      </c>
      <c r="J19" s="616">
        <v>0</v>
      </c>
      <c r="K19" s="616">
        <v>0</v>
      </c>
      <c r="L19" s="616">
        <v>0</v>
      </c>
      <c r="M19" s="616">
        <v>0</v>
      </c>
      <c r="N19" s="616">
        <v>0</v>
      </c>
      <c r="O19" s="616">
        <v>0</v>
      </c>
      <c r="P19" s="616">
        <v>0</v>
      </c>
      <c r="Q19" s="616">
        <v>0</v>
      </c>
      <c r="R19" s="616">
        <v>0</v>
      </c>
      <c r="S19" s="616">
        <v>0</v>
      </c>
      <c r="T19" s="547"/>
    </row>
    <row r="20" ht="25.5" customHeight="1" spans="1:20">
      <c r="A20" s="568"/>
      <c r="B20" s="545" t="s">
        <v>119</v>
      </c>
      <c r="C20" s="568" t="s">
        <v>120</v>
      </c>
      <c r="D20" s="617">
        <v>1450000</v>
      </c>
      <c r="E20" s="616">
        <v>0</v>
      </c>
      <c r="F20" s="616">
        <v>0</v>
      </c>
      <c r="G20" s="616">
        <v>0</v>
      </c>
      <c r="H20" s="616">
        <v>0</v>
      </c>
      <c r="I20" s="616">
        <v>0</v>
      </c>
      <c r="J20" s="616">
        <v>1000000</v>
      </c>
      <c r="K20" s="616">
        <v>0</v>
      </c>
      <c r="L20" s="616">
        <v>0</v>
      </c>
      <c r="M20" s="616">
        <v>250000</v>
      </c>
      <c r="N20" s="616">
        <v>0</v>
      </c>
      <c r="O20" s="616">
        <v>0</v>
      </c>
      <c r="P20" s="616">
        <v>0</v>
      </c>
      <c r="Q20" s="616">
        <v>0</v>
      </c>
      <c r="R20" s="616">
        <v>0</v>
      </c>
      <c r="S20" s="616">
        <v>200000</v>
      </c>
      <c r="T20" s="547"/>
    </row>
    <row r="21" ht="25.5" customHeight="1" spans="1:20">
      <c r="A21" s="568">
        <v>2100205</v>
      </c>
      <c r="B21" s="545" t="s">
        <v>159</v>
      </c>
      <c r="C21" s="568" t="s">
        <v>160</v>
      </c>
      <c r="D21" s="617">
        <v>450000</v>
      </c>
      <c r="E21" s="616">
        <v>0</v>
      </c>
      <c r="F21" s="616">
        <v>0</v>
      </c>
      <c r="G21" s="616">
        <v>0</v>
      </c>
      <c r="H21" s="616">
        <v>0</v>
      </c>
      <c r="I21" s="616">
        <v>0</v>
      </c>
      <c r="J21" s="616">
        <v>0</v>
      </c>
      <c r="K21" s="616">
        <v>0</v>
      </c>
      <c r="L21" s="616">
        <v>0</v>
      </c>
      <c r="M21" s="616">
        <v>250000</v>
      </c>
      <c r="N21" s="616">
        <v>0</v>
      </c>
      <c r="O21" s="616">
        <v>0</v>
      </c>
      <c r="P21" s="616">
        <v>0</v>
      </c>
      <c r="Q21" s="616">
        <v>0</v>
      </c>
      <c r="R21" s="616">
        <v>0</v>
      </c>
      <c r="S21" s="616">
        <v>200000</v>
      </c>
      <c r="T21" s="547"/>
    </row>
    <row r="22" ht="25.5" customHeight="1" spans="1:20">
      <c r="A22" s="568">
        <v>2100404</v>
      </c>
      <c r="B22" s="545" t="s">
        <v>159</v>
      </c>
      <c r="C22" s="568" t="s">
        <v>161</v>
      </c>
      <c r="D22" s="617">
        <v>1000000</v>
      </c>
      <c r="E22" s="616">
        <v>0</v>
      </c>
      <c r="F22" s="616">
        <v>0</v>
      </c>
      <c r="G22" s="616">
        <v>0</v>
      </c>
      <c r="H22" s="616">
        <v>0</v>
      </c>
      <c r="I22" s="616">
        <v>0</v>
      </c>
      <c r="J22" s="616">
        <v>1000000</v>
      </c>
      <c r="K22" s="616">
        <v>0</v>
      </c>
      <c r="L22" s="616">
        <v>0</v>
      </c>
      <c r="M22" s="616">
        <v>0</v>
      </c>
      <c r="N22" s="616">
        <v>0</v>
      </c>
      <c r="O22" s="616">
        <v>0</v>
      </c>
      <c r="P22" s="616">
        <v>0</v>
      </c>
      <c r="Q22" s="616">
        <v>0</v>
      </c>
      <c r="R22" s="616">
        <v>0</v>
      </c>
      <c r="S22" s="616">
        <v>0</v>
      </c>
      <c r="T22" s="547"/>
    </row>
    <row r="23" ht="25.5" customHeight="1" spans="1:20">
      <c r="A23" s="568"/>
      <c r="B23" s="545" t="s">
        <v>122</v>
      </c>
      <c r="C23" s="568" t="s">
        <v>123</v>
      </c>
      <c r="D23" s="617">
        <v>102850000</v>
      </c>
      <c r="E23" s="616">
        <v>0</v>
      </c>
      <c r="F23" s="616">
        <v>0</v>
      </c>
      <c r="G23" s="616">
        <v>0</v>
      </c>
      <c r="H23" s="616">
        <v>0</v>
      </c>
      <c r="I23" s="616">
        <v>97940000</v>
      </c>
      <c r="J23" s="616">
        <v>4910000</v>
      </c>
      <c r="K23" s="616">
        <v>0</v>
      </c>
      <c r="L23" s="616">
        <v>0</v>
      </c>
      <c r="M23" s="616">
        <v>0</v>
      </c>
      <c r="N23" s="616">
        <v>0</v>
      </c>
      <c r="O23" s="616">
        <v>0</v>
      </c>
      <c r="P23" s="616">
        <v>0</v>
      </c>
      <c r="Q23" s="616">
        <v>0</v>
      </c>
      <c r="R23" s="616">
        <v>0</v>
      </c>
      <c r="S23" s="616">
        <v>0</v>
      </c>
      <c r="T23" s="547"/>
    </row>
    <row r="24" ht="25.5" customHeight="1" spans="1:19">
      <c r="A24" s="568">
        <v>2100206</v>
      </c>
      <c r="B24" s="545" t="s">
        <v>162</v>
      </c>
      <c r="C24" s="568" t="s">
        <v>163</v>
      </c>
      <c r="D24" s="616">
        <v>97940000</v>
      </c>
      <c r="E24" s="616">
        <v>0</v>
      </c>
      <c r="F24" s="616">
        <v>0</v>
      </c>
      <c r="G24" s="616">
        <v>0</v>
      </c>
      <c r="H24" s="616">
        <v>0</v>
      </c>
      <c r="I24" s="616">
        <v>97940000</v>
      </c>
      <c r="J24" s="616">
        <v>0</v>
      </c>
      <c r="K24" s="616">
        <v>0</v>
      </c>
      <c r="L24" s="616">
        <v>0</v>
      </c>
      <c r="M24" s="616">
        <v>0</v>
      </c>
      <c r="N24" s="616">
        <v>0</v>
      </c>
      <c r="O24" s="616">
        <v>0</v>
      </c>
      <c r="P24" s="616">
        <v>0</v>
      </c>
      <c r="Q24" s="616">
        <v>0</v>
      </c>
      <c r="R24" s="616">
        <v>0</v>
      </c>
      <c r="S24" s="616">
        <v>0</v>
      </c>
    </row>
    <row r="25" ht="25.5" customHeight="1" spans="1:19">
      <c r="A25" s="568">
        <v>2100403</v>
      </c>
      <c r="B25" s="545" t="s">
        <v>162</v>
      </c>
      <c r="C25" s="568" t="s">
        <v>164</v>
      </c>
      <c r="D25" s="617">
        <v>4910000</v>
      </c>
      <c r="E25" s="616">
        <v>0</v>
      </c>
      <c r="F25" s="616">
        <v>0</v>
      </c>
      <c r="G25" s="616">
        <v>0</v>
      </c>
      <c r="H25" s="616">
        <v>0</v>
      </c>
      <c r="I25" s="616">
        <v>0</v>
      </c>
      <c r="J25" s="616">
        <v>4910000</v>
      </c>
      <c r="K25" s="616">
        <v>0</v>
      </c>
      <c r="L25" s="616">
        <v>0</v>
      </c>
      <c r="M25" s="616">
        <v>0</v>
      </c>
      <c r="N25" s="616">
        <v>0</v>
      </c>
      <c r="O25" s="616">
        <v>0</v>
      </c>
      <c r="P25" s="616">
        <v>0</v>
      </c>
      <c r="Q25" s="616">
        <v>0</v>
      </c>
      <c r="R25" s="616">
        <v>0</v>
      </c>
      <c r="S25" s="616">
        <v>0</v>
      </c>
    </row>
    <row r="26" ht="25.5" customHeight="1" spans="1:19">
      <c r="A26" s="568"/>
      <c r="B26" s="545" t="s">
        <v>125</v>
      </c>
      <c r="C26" s="568" t="s">
        <v>126</v>
      </c>
      <c r="D26" s="616">
        <v>95746000</v>
      </c>
      <c r="E26" s="616">
        <v>0</v>
      </c>
      <c r="F26" s="616">
        <v>0</v>
      </c>
      <c r="G26" s="616">
        <v>0</v>
      </c>
      <c r="H26" s="616">
        <v>0</v>
      </c>
      <c r="I26" s="616">
        <v>95746000</v>
      </c>
      <c r="J26" s="616">
        <v>0</v>
      </c>
      <c r="K26" s="616">
        <v>0</v>
      </c>
      <c r="L26" s="616">
        <v>0</v>
      </c>
      <c r="M26" s="616">
        <v>0</v>
      </c>
      <c r="N26" s="616">
        <v>0</v>
      </c>
      <c r="O26" s="616">
        <v>0</v>
      </c>
      <c r="P26" s="616">
        <v>0</v>
      </c>
      <c r="Q26" s="616">
        <v>0</v>
      </c>
      <c r="R26" s="616">
        <v>0</v>
      </c>
      <c r="S26" s="616">
        <v>0</v>
      </c>
    </row>
    <row r="27" ht="25.5" customHeight="1" spans="1:19">
      <c r="A27" s="568">
        <v>2100201</v>
      </c>
      <c r="B27" s="545" t="s">
        <v>165</v>
      </c>
      <c r="C27" s="568" t="s">
        <v>166</v>
      </c>
      <c r="D27" s="616">
        <v>95746000</v>
      </c>
      <c r="E27" s="616">
        <v>0</v>
      </c>
      <c r="F27" s="616">
        <v>0</v>
      </c>
      <c r="G27" s="616">
        <v>0</v>
      </c>
      <c r="H27" s="616">
        <v>0</v>
      </c>
      <c r="I27" s="616">
        <v>95746000</v>
      </c>
      <c r="J27" s="616">
        <v>0</v>
      </c>
      <c r="K27" s="616">
        <v>0</v>
      </c>
      <c r="L27" s="616">
        <v>0</v>
      </c>
      <c r="M27" s="616">
        <v>0</v>
      </c>
      <c r="N27" s="616">
        <v>0</v>
      </c>
      <c r="O27" s="616">
        <v>0</v>
      </c>
      <c r="P27" s="616">
        <v>0</v>
      </c>
      <c r="Q27" s="616">
        <v>0</v>
      </c>
      <c r="R27" s="616">
        <v>0</v>
      </c>
      <c r="S27" s="616">
        <v>0</v>
      </c>
    </row>
    <row r="28" ht="25.5" customHeight="1" spans="1:19">
      <c r="A28" s="568"/>
      <c r="B28" s="545" t="s">
        <v>128</v>
      </c>
      <c r="C28" s="568" t="s">
        <v>129</v>
      </c>
      <c r="D28" s="616">
        <v>95206000</v>
      </c>
      <c r="E28" s="616">
        <v>0</v>
      </c>
      <c r="F28" s="616">
        <v>0</v>
      </c>
      <c r="G28" s="616">
        <v>0</v>
      </c>
      <c r="H28" s="616">
        <v>0</v>
      </c>
      <c r="I28" s="616">
        <v>95206000</v>
      </c>
      <c r="J28" s="616">
        <v>0</v>
      </c>
      <c r="K28" s="616">
        <v>0</v>
      </c>
      <c r="L28" s="616">
        <v>0</v>
      </c>
      <c r="M28" s="616">
        <v>0</v>
      </c>
      <c r="N28" s="616">
        <v>0</v>
      </c>
      <c r="O28" s="616">
        <v>0</v>
      </c>
      <c r="P28" s="616">
        <v>0</v>
      </c>
      <c r="Q28" s="616">
        <v>0</v>
      </c>
      <c r="R28" s="616">
        <v>0</v>
      </c>
      <c r="S28" s="616">
        <v>0</v>
      </c>
    </row>
    <row r="29" ht="25.5" customHeight="1" spans="1:19">
      <c r="A29" s="568">
        <v>2100202</v>
      </c>
      <c r="B29" s="545" t="s">
        <v>167</v>
      </c>
      <c r="C29" s="568" t="s">
        <v>168</v>
      </c>
      <c r="D29" s="616">
        <v>95206000</v>
      </c>
      <c r="E29" s="616">
        <v>0</v>
      </c>
      <c r="F29" s="616">
        <v>0</v>
      </c>
      <c r="G29" s="616">
        <v>0</v>
      </c>
      <c r="H29" s="616">
        <v>0</v>
      </c>
      <c r="I29" s="616">
        <v>95206000</v>
      </c>
      <c r="J29" s="616">
        <v>0</v>
      </c>
      <c r="K29" s="616">
        <v>0</v>
      </c>
      <c r="L29" s="616">
        <v>0</v>
      </c>
      <c r="M29" s="616">
        <v>0</v>
      </c>
      <c r="N29" s="616">
        <v>0</v>
      </c>
      <c r="O29" s="616">
        <v>0</v>
      </c>
      <c r="P29" s="616">
        <v>0</v>
      </c>
      <c r="Q29" s="616">
        <v>0</v>
      </c>
      <c r="R29" s="616">
        <v>0</v>
      </c>
      <c r="S29" s="616">
        <v>0</v>
      </c>
    </row>
    <row r="30" ht="25.5" customHeight="1" spans="1:19">
      <c r="A30" s="568"/>
      <c r="B30" s="545" t="s">
        <v>131</v>
      </c>
      <c r="C30" s="568" t="s">
        <v>132</v>
      </c>
      <c r="D30" s="617">
        <v>97007334</v>
      </c>
      <c r="E30" s="616">
        <v>0</v>
      </c>
      <c r="F30" s="616">
        <v>0</v>
      </c>
      <c r="G30" s="616">
        <v>0</v>
      </c>
      <c r="H30" s="616">
        <v>0</v>
      </c>
      <c r="I30" s="616">
        <v>96976374</v>
      </c>
      <c r="J30" s="616">
        <v>0</v>
      </c>
      <c r="K30" s="616">
        <v>0</v>
      </c>
      <c r="L30" s="616">
        <v>0</v>
      </c>
      <c r="M30" s="616">
        <v>30960</v>
      </c>
      <c r="N30" s="616">
        <v>0</v>
      </c>
      <c r="O30" s="616">
        <v>0</v>
      </c>
      <c r="P30" s="616">
        <v>0</v>
      </c>
      <c r="Q30" s="616">
        <v>0</v>
      </c>
      <c r="R30" s="616">
        <v>0</v>
      </c>
      <c r="S30" s="616">
        <v>0</v>
      </c>
    </row>
    <row r="31" ht="25.5" customHeight="1" spans="1:19">
      <c r="A31" s="568">
        <v>2019999</v>
      </c>
      <c r="B31" s="545" t="s">
        <v>169</v>
      </c>
      <c r="C31" s="568" t="s">
        <v>170</v>
      </c>
      <c r="D31" s="617">
        <v>97007334</v>
      </c>
      <c r="E31" s="616">
        <v>0</v>
      </c>
      <c r="F31" s="616">
        <v>0</v>
      </c>
      <c r="G31" s="616">
        <v>0</v>
      </c>
      <c r="H31" s="616">
        <v>0</v>
      </c>
      <c r="I31" s="616">
        <v>96976374</v>
      </c>
      <c r="J31" s="616">
        <v>0</v>
      </c>
      <c r="K31" s="616">
        <v>0</v>
      </c>
      <c r="L31" s="616">
        <v>0</v>
      </c>
      <c r="M31" s="616">
        <v>30960</v>
      </c>
      <c r="N31" s="616">
        <v>0</v>
      </c>
      <c r="O31" s="616">
        <v>0</v>
      </c>
      <c r="P31" s="616">
        <v>0</v>
      </c>
      <c r="Q31" s="616">
        <v>0</v>
      </c>
      <c r="R31" s="616">
        <v>0</v>
      </c>
      <c r="S31" s="616">
        <v>0</v>
      </c>
    </row>
    <row r="32" ht="25.5" customHeight="1" spans="1:19">
      <c r="A32" s="568"/>
      <c r="B32" s="545" t="s">
        <v>134</v>
      </c>
      <c r="C32" s="568" t="s">
        <v>135</v>
      </c>
      <c r="D32" s="617">
        <v>132633101</v>
      </c>
      <c r="E32" s="616">
        <v>0</v>
      </c>
      <c r="F32" s="616">
        <v>0</v>
      </c>
      <c r="G32" s="616">
        <v>0</v>
      </c>
      <c r="H32" s="616">
        <v>0</v>
      </c>
      <c r="I32" s="616">
        <v>132145661</v>
      </c>
      <c r="J32" s="616">
        <v>0</v>
      </c>
      <c r="K32" s="616">
        <v>0</v>
      </c>
      <c r="L32" s="616">
        <v>0</v>
      </c>
      <c r="M32" s="616">
        <v>487440</v>
      </c>
      <c r="N32" s="616">
        <v>0</v>
      </c>
      <c r="O32" s="616">
        <v>0</v>
      </c>
      <c r="P32" s="616">
        <v>0</v>
      </c>
      <c r="Q32" s="616">
        <v>0</v>
      </c>
      <c r="R32" s="616">
        <v>0</v>
      </c>
      <c r="S32" s="616">
        <v>0</v>
      </c>
    </row>
    <row r="33" ht="25.5" customHeight="1" spans="1:19">
      <c r="A33" s="568">
        <v>2100302</v>
      </c>
      <c r="B33" s="545" t="s">
        <v>171</v>
      </c>
      <c r="C33" s="568" t="s">
        <v>152</v>
      </c>
      <c r="D33" s="617">
        <v>132633101</v>
      </c>
      <c r="E33" s="616">
        <v>0</v>
      </c>
      <c r="F33" s="616">
        <v>0</v>
      </c>
      <c r="G33" s="616">
        <v>0</v>
      </c>
      <c r="H33" s="616">
        <v>0</v>
      </c>
      <c r="I33" s="616">
        <v>132145661</v>
      </c>
      <c r="J33" s="616">
        <v>0</v>
      </c>
      <c r="K33" s="616">
        <v>0</v>
      </c>
      <c r="L33" s="616">
        <v>0</v>
      </c>
      <c r="M33" s="616">
        <v>487440</v>
      </c>
      <c r="N33" s="616">
        <v>0</v>
      </c>
      <c r="O33" s="616">
        <v>0</v>
      </c>
      <c r="P33" s="616">
        <v>0</v>
      </c>
      <c r="Q33" s="616">
        <v>0</v>
      </c>
      <c r="R33" s="616">
        <v>0</v>
      </c>
      <c r="S33" s="616">
        <v>0</v>
      </c>
    </row>
    <row r="34" ht="25.5" customHeight="1" spans="1:19">
      <c r="A34" s="568"/>
      <c r="B34" s="545" t="s">
        <v>578</v>
      </c>
      <c r="C34" s="568" t="s">
        <v>136</v>
      </c>
      <c r="D34" s="617">
        <v>4982897</v>
      </c>
      <c r="E34" s="616">
        <v>0</v>
      </c>
      <c r="F34" s="616">
        <v>0</v>
      </c>
      <c r="G34" s="616">
        <v>0</v>
      </c>
      <c r="H34" s="616">
        <v>0</v>
      </c>
      <c r="I34" s="616">
        <v>4982897</v>
      </c>
      <c r="J34" s="616">
        <v>0</v>
      </c>
      <c r="K34" s="616">
        <v>0</v>
      </c>
      <c r="L34" s="616">
        <v>0</v>
      </c>
      <c r="M34" s="616">
        <v>0</v>
      </c>
      <c r="N34" s="616">
        <v>0</v>
      </c>
      <c r="O34" s="616">
        <v>0</v>
      </c>
      <c r="P34" s="616">
        <v>0</v>
      </c>
      <c r="Q34" s="616">
        <v>0</v>
      </c>
      <c r="R34" s="616">
        <v>0</v>
      </c>
      <c r="S34" s="616">
        <v>0</v>
      </c>
    </row>
    <row r="35" ht="25.5" customHeight="1" spans="1:19">
      <c r="A35" s="568"/>
      <c r="B35" s="545" t="s">
        <v>579</v>
      </c>
      <c r="C35" s="568" t="s">
        <v>137</v>
      </c>
      <c r="D35" s="617">
        <v>25000</v>
      </c>
      <c r="E35" s="616">
        <v>0</v>
      </c>
      <c r="F35" s="616">
        <v>0</v>
      </c>
      <c r="G35" s="616">
        <v>0</v>
      </c>
      <c r="H35" s="616">
        <v>0</v>
      </c>
      <c r="I35" s="616">
        <v>25000</v>
      </c>
      <c r="J35" s="616">
        <v>0</v>
      </c>
      <c r="K35" s="616">
        <v>0</v>
      </c>
      <c r="L35" s="616">
        <v>0</v>
      </c>
      <c r="M35" s="616">
        <v>0</v>
      </c>
      <c r="N35" s="616">
        <v>0</v>
      </c>
      <c r="O35" s="616">
        <v>0</v>
      </c>
      <c r="P35" s="616">
        <v>0</v>
      </c>
      <c r="Q35" s="616">
        <v>0</v>
      </c>
      <c r="R35" s="616">
        <v>0</v>
      </c>
      <c r="S35" s="616">
        <v>0</v>
      </c>
    </row>
    <row r="36" ht="25.5" customHeight="1" spans="1:19">
      <c r="A36" s="568">
        <v>2019999</v>
      </c>
      <c r="B36" s="545" t="s">
        <v>580</v>
      </c>
      <c r="C36" s="568" t="s">
        <v>170</v>
      </c>
      <c r="D36" s="617">
        <v>25000</v>
      </c>
      <c r="E36" s="616">
        <v>0</v>
      </c>
      <c r="F36" s="616">
        <v>0</v>
      </c>
      <c r="G36" s="616">
        <v>0</v>
      </c>
      <c r="H36" s="616">
        <v>0</v>
      </c>
      <c r="I36" s="616">
        <v>25000</v>
      </c>
      <c r="J36" s="616">
        <v>0</v>
      </c>
      <c r="K36" s="616">
        <v>0</v>
      </c>
      <c r="L36" s="616">
        <v>0</v>
      </c>
      <c r="M36" s="616">
        <v>0</v>
      </c>
      <c r="N36" s="616">
        <v>0</v>
      </c>
      <c r="O36" s="616">
        <v>0</v>
      </c>
      <c r="P36" s="616">
        <v>0</v>
      </c>
      <c r="Q36" s="616">
        <v>0</v>
      </c>
      <c r="R36" s="616">
        <v>0</v>
      </c>
      <c r="S36" s="616">
        <v>0</v>
      </c>
    </row>
    <row r="37" ht="25.5" customHeight="1" spans="1:19">
      <c r="A37" s="568"/>
      <c r="B37" s="545" t="s">
        <v>581</v>
      </c>
      <c r="C37" s="568" t="s">
        <v>138</v>
      </c>
      <c r="D37" s="617">
        <v>2746806</v>
      </c>
      <c r="E37" s="616">
        <v>0</v>
      </c>
      <c r="F37" s="616">
        <v>0</v>
      </c>
      <c r="G37" s="616">
        <v>0</v>
      </c>
      <c r="H37" s="616">
        <v>0</v>
      </c>
      <c r="I37" s="616">
        <v>2746806</v>
      </c>
      <c r="J37" s="616">
        <v>0</v>
      </c>
      <c r="K37" s="616">
        <v>0</v>
      </c>
      <c r="L37" s="616">
        <v>0</v>
      </c>
      <c r="M37" s="616">
        <v>0</v>
      </c>
      <c r="N37" s="616">
        <v>0</v>
      </c>
      <c r="O37" s="616">
        <v>0</v>
      </c>
      <c r="P37" s="616">
        <v>0</v>
      </c>
      <c r="Q37" s="616">
        <v>0</v>
      </c>
      <c r="R37" s="616">
        <v>0</v>
      </c>
      <c r="S37" s="616">
        <v>0</v>
      </c>
    </row>
    <row r="38" ht="25.5" customHeight="1" spans="1:19">
      <c r="A38" s="568">
        <v>2019999</v>
      </c>
      <c r="B38" s="545" t="s">
        <v>582</v>
      </c>
      <c r="C38" s="568" t="s">
        <v>170</v>
      </c>
      <c r="D38" s="617">
        <v>2746806</v>
      </c>
      <c r="E38" s="616">
        <v>0</v>
      </c>
      <c r="F38" s="616">
        <v>0</v>
      </c>
      <c r="G38" s="616">
        <v>0</v>
      </c>
      <c r="H38" s="616">
        <v>0</v>
      </c>
      <c r="I38" s="616">
        <v>2746806</v>
      </c>
      <c r="J38" s="616">
        <v>0</v>
      </c>
      <c r="K38" s="616">
        <v>0</v>
      </c>
      <c r="L38" s="616">
        <v>0</v>
      </c>
      <c r="M38" s="616">
        <v>0</v>
      </c>
      <c r="N38" s="616">
        <v>0</v>
      </c>
      <c r="O38" s="616">
        <v>0</v>
      </c>
      <c r="P38" s="616">
        <v>0</v>
      </c>
      <c r="Q38" s="616">
        <v>0</v>
      </c>
      <c r="R38" s="616">
        <v>0</v>
      </c>
      <c r="S38" s="616">
        <v>0</v>
      </c>
    </row>
    <row r="39" ht="25.5" customHeight="1" spans="1:19">
      <c r="A39" s="568"/>
      <c r="B39" s="545" t="s">
        <v>583</v>
      </c>
      <c r="C39" s="568" t="s">
        <v>139</v>
      </c>
      <c r="D39" s="617">
        <v>1264628</v>
      </c>
      <c r="E39" s="616">
        <v>0</v>
      </c>
      <c r="F39" s="616">
        <v>0</v>
      </c>
      <c r="G39" s="616">
        <v>0</v>
      </c>
      <c r="H39" s="616">
        <v>0</v>
      </c>
      <c r="I39" s="616">
        <v>1264628</v>
      </c>
      <c r="J39" s="616">
        <v>0</v>
      </c>
      <c r="K39" s="616">
        <v>0</v>
      </c>
      <c r="L39" s="616">
        <v>0</v>
      </c>
      <c r="M39" s="616">
        <v>0</v>
      </c>
      <c r="N39" s="616">
        <v>0</v>
      </c>
      <c r="O39" s="616">
        <v>0</v>
      </c>
      <c r="P39" s="616">
        <v>0</v>
      </c>
      <c r="Q39" s="616">
        <v>0</v>
      </c>
      <c r="R39" s="616">
        <v>0</v>
      </c>
      <c r="S39" s="616">
        <v>0</v>
      </c>
    </row>
    <row r="40" ht="25.5" customHeight="1" spans="1:19">
      <c r="A40" s="568">
        <v>2019999</v>
      </c>
      <c r="B40" s="545" t="s">
        <v>584</v>
      </c>
      <c r="C40" s="568" t="s">
        <v>170</v>
      </c>
      <c r="D40" s="617">
        <v>1264628</v>
      </c>
      <c r="E40" s="616">
        <v>0</v>
      </c>
      <c r="F40" s="616">
        <v>0</v>
      </c>
      <c r="G40" s="616">
        <v>0</v>
      </c>
      <c r="H40" s="616">
        <v>0</v>
      </c>
      <c r="I40" s="616">
        <v>1264628</v>
      </c>
      <c r="J40" s="616">
        <v>0</v>
      </c>
      <c r="K40" s="616">
        <v>0</v>
      </c>
      <c r="L40" s="616">
        <v>0</v>
      </c>
      <c r="M40" s="616">
        <v>0</v>
      </c>
      <c r="N40" s="616">
        <v>0</v>
      </c>
      <c r="O40" s="616">
        <v>0</v>
      </c>
      <c r="P40" s="616">
        <v>0</v>
      </c>
      <c r="Q40" s="616">
        <v>0</v>
      </c>
      <c r="R40" s="616">
        <v>0</v>
      </c>
      <c r="S40" s="616">
        <v>0</v>
      </c>
    </row>
    <row r="41" ht="25.5" customHeight="1" spans="1:19">
      <c r="A41" s="568"/>
      <c r="B41" s="545" t="s">
        <v>585</v>
      </c>
      <c r="C41" s="568" t="s">
        <v>140</v>
      </c>
      <c r="D41" s="617">
        <v>946463</v>
      </c>
      <c r="E41" s="616">
        <v>0</v>
      </c>
      <c r="F41" s="616">
        <v>0</v>
      </c>
      <c r="G41" s="616">
        <v>0</v>
      </c>
      <c r="H41" s="616">
        <v>0</v>
      </c>
      <c r="I41" s="616">
        <v>946463</v>
      </c>
      <c r="J41" s="616">
        <v>0</v>
      </c>
      <c r="K41" s="616">
        <v>0</v>
      </c>
      <c r="L41" s="616">
        <v>0</v>
      </c>
      <c r="M41" s="616">
        <v>0</v>
      </c>
      <c r="N41" s="616">
        <v>0</v>
      </c>
      <c r="O41" s="616">
        <v>0</v>
      </c>
      <c r="P41" s="616">
        <v>0</v>
      </c>
      <c r="Q41" s="616">
        <v>0</v>
      </c>
      <c r="R41" s="616">
        <v>0</v>
      </c>
      <c r="S41" s="616">
        <v>0</v>
      </c>
    </row>
    <row r="42" ht="25.5" customHeight="1" spans="1:19">
      <c r="A42" s="568">
        <v>2019999</v>
      </c>
      <c r="B42" s="545" t="s">
        <v>586</v>
      </c>
      <c r="C42" s="568" t="s">
        <v>170</v>
      </c>
      <c r="D42" s="617">
        <v>946463</v>
      </c>
      <c r="E42" s="616">
        <v>0</v>
      </c>
      <c r="F42" s="616">
        <v>0</v>
      </c>
      <c r="G42" s="616">
        <v>0</v>
      </c>
      <c r="H42" s="616">
        <v>0</v>
      </c>
      <c r="I42" s="616">
        <v>946463</v>
      </c>
      <c r="J42" s="616">
        <v>0</v>
      </c>
      <c r="K42" s="616">
        <v>0</v>
      </c>
      <c r="L42" s="616">
        <v>0</v>
      </c>
      <c r="M42" s="616">
        <v>0</v>
      </c>
      <c r="N42" s="616">
        <v>0</v>
      </c>
      <c r="O42" s="616">
        <v>0</v>
      </c>
      <c r="P42" s="616">
        <v>0</v>
      </c>
      <c r="Q42" s="616">
        <v>0</v>
      </c>
      <c r="R42" s="616">
        <v>0</v>
      </c>
      <c r="S42" s="616">
        <v>0</v>
      </c>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61" fitToHeight="0" orientation="landscape"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0"/>
  <sheetViews>
    <sheetView showGridLines="0" workbookViewId="0">
      <selection activeCell="O6" sqref="O6"/>
    </sheetView>
  </sheetViews>
  <sheetFormatPr defaultColWidth="9.16666666666667" defaultRowHeight="11.25"/>
  <cols>
    <col min="1" max="2" width="13" style="532" customWidth="1"/>
    <col min="3" max="3" width="47.3333333333333" style="532" customWidth="1"/>
    <col min="4" max="4" width="17.8333333333333" style="532" customWidth="1"/>
    <col min="5" max="5" width="17.1666666666667" style="532" customWidth="1"/>
    <col min="6" max="6" width="18.3333333333333" style="532" customWidth="1"/>
    <col min="7" max="7" width="17" style="532" customWidth="1"/>
    <col min="8" max="12" width="14" style="532" customWidth="1"/>
    <col min="13" max="13" width="14.1666666666667" style="532" customWidth="1"/>
    <col min="14" max="16384" width="9.16666666666667" style="532"/>
  </cols>
  <sheetData>
    <row r="1" ht="23.25" customHeight="1" spans="1:12">
      <c r="A1" s="583"/>
      <c r="B1" s="584"/>
      <c r="C1" s="533"/>
      <c r="D1" s="597"/>
      <c r="E1" s="597"/>
      <c r="F1" s="597"/>
      <c r="G1" s="597"/>
      <c r="H1" s="597"/>
      <c r="I1" s="597"/>
      <c r="J1" s="597"/>
      <c r="K1" s="604" t="s">
        <v>587</v>
      </c>
      <c r="L1" s="604"/>
    </row>
    <row r="2" ht="23.25" customHeight="1" spans="1:12">
      <c r="A2" s="598" t="s">
        <v>588</v>
      </c>
      <c r="B2" s="598"/>
      <c r="C2" s="598"/>
      <c r="D2" s="598"/>
      <c r="E2" s="598"/>
      <c r="F2" s="598"/>
      <c r="G2" s="598"/>
      <c r="H2" s="598"/>
      <c r="I2" s="598"/>
      <c r="J2" s="598"/>
      <c r="K2" s="598"/>
      <c r="L2" s="598"/>
    </row>
    <row r="3" ht="23.25" customHeight="1" spans="1:12">
      <c r="A3" s="599"/>
      <c r="B3" s="600"/>
      <c r="C3" s="600"/>
      <c r="D3" s="600"/>
      <c r="E3" s="607"/>
      <c r="F3" s="607"/>
      <c r="G3" s="607"/>
      <c r="H3" s="607"/>
      <c r="I3" s="607"/>
      <c r="K3" s="611"/>
      <c r="L3" s="612" t="s">
        <v>90</v>
      </c>
    </row>
    <row r="4" ht="23.25" customHeight="1" spans="1:12">
      <c r="A4" s="537" t="s">
        <v>143</v>
      </c>
      <c r="B4" s="537" t="s">
        <v>91</v>
      </c>
      <c r="C4" s="567" t="s">
        <v>144</v>
      </c>
      <c r="D4" s="601" t="s">
        <v>145</v>
      </c>
      <c r="E4" s="537" t="s">
        <v>568</v>
      </c>
      <c r="F4" s="537"/>
      <c r="G4" s="537"/>
      <c r="H4" s="537"/>
      <c r="I4" s="537"/>
      <c r="J4" s="537" t="s">
        <v>572</v>
      </c>
      <c r="K4" s="537"/>
      <c r="L4" s="537"/>
    </row>
    <row r="5" ht="36.75" customHeight="1" spans="1:12">
      <c r="A5" s="537"/>
      <c r="B5" s="537"/>
      <c r="C5" s="540"/>
      <c r="D5" s="541"/>
      <c r="E5" s="537" t="s">
        <v>107</v>
      </c>
      <c r="F5" s="537" t="s">
        <v>589</v>
      </c>
      <c r="G5" s="537" t="s">
        <v>317</v>
      </c>
      <c r="H5" s="537" t="s">
        <v>318</v>
      </c>
      <c r="I5" s="537" t="s">
        <v>319</v>
      </c>
      <c r="J5" s="537" t="s">
        <v>107</v>
      </c>
      <c r="K5" s="537" t="s">
        <v>204</v>
      </c>
      <c r="L5" s="537" t="s">
        <v>590</v>
      </c>
    </row>
    <row r="6" s="532" customFormat="1" ht="23.25" customHeight="1" spans="1:12">
      <c r="A6" s="608"/>
      <c r="B6" s="609"/>
      <c r="C6" s="608" t="s">
        <v>107</v>
      </c>
      <c r="D6" s="610">
        <v>65576500</v>
      </c>
      <c r="E6" s="610">
        <v>12267087.9</v>
      </c>
      <c r="F6" s="610">
        <v>8214540</v>
      </c>
      <c r="G6" s="610">
        <v>2836480.86</v>
      </c>
      <c r="H6" s="610">
        <v>984784.32</v>
      </c>
      <c r="I6" s="610">
        <v>231282.72</v>
      </c>
      <c r="J6" s="610">
        <v>53309412</v>
      </c>
      <c r="K6" s="610">
        <v>53309412</v>
      </c>
      <c r="L6" s="613">
        <v>0</v>
      </c>
    </row>
    <row r="7" ht="23.25" customHeight="1" spans="1:12">
      <c r="A7" s="608"/>
      <c r="B7" s="609" t="s">
        <v>147</v>
      </c>
      <c r="C7" s="608" t="s">
        <v>109</v>
      </c>
      <c r="D7" s="610">
        <v>61079425.9</v>
      </c>
      <c r="E7" s="610">
        <v>12267087.9</v>
      </c>
      <c r="F7" s="610">
        <v>8214540</v>
      </c>
      <c r="G7" s="610">
        <v>2836480.86</v>
      </c>
      <c r="H7" s="610">
        <v>984784.32</v>
      </c>
      <c r="I7" s="610">
        <v>231282.72</v>
      </c>
      <c r="J7" s="610">
        <v>48812338</v>
      </c>
      <c r="K7" s="610">
        <v>48812338</v>
      </c>
      <c r="L7" s="613">
        <v>0</v>
      </c>
    </row>
    <row r="8" ht="23.25" customHeight="1" spans="1:12">
      <c r="A8" s="608"/>
      <c r="B8" s="609" t="s">
        <v>110</v>
      </c>
      <c r="C8" s="608" t="s">
        <v>111</v>
      </c>
      <c r="D8" s="610">
        <v>12267087.9</v>
      </c>
      <c r="E8" s="610">
        <v>12267087.9</v>
      </c>
      <c r="F8" s="610">
        <v>8214540</v>
      </c>
      <c r="G8" s="610">
        <v>2836480.86</v>
      </c>
      <c r="H8" s="610">
        <v>984784.32</v>
      </c>
      <c r="I8" s="610">
        <v>231282.72</v>
      </c>
      <c r="J8" s="610">
        <v>0</v>
      </c>
      <c r="K8" s="610">
        <v>0</v>
      </c>
      <c r="L8" s="613">
        <v>0</v>
      </c>
    </row>
    <row r="9" ht="23.25" customHeight="1" spans="1:12">
      <c r="A9" s="608">
        <v>2100101</v>
      </c>
      <c r="B9" s="609" t="s">
        <v>148</v>
      </c>
      <c r="C9" s="608" t="s">
        <v>153</v>
      </c>
      <c r="D9" s="610">
        <v>12267087.9</v>
      </c>
      <c r="E9" s="610">
        <v>12267087.9</v>
      </c>
      <c r="F9" s="610">
        <v>8214540</v>
      </c>
      <c r="G9" s="610">
        <v>2836480.86</v>
      </c>
      <c r="H9" s="610">
        <v>984784.32</v>
      </c>
      <c r="I9" s="610">
        <v>231282.72</v>
      </c>
      <c r="J9" s="610">
        <v>0</v>
      </c>
      <c r="K9" s="610">
        <v>0</v>
      </c>
      <c r="L9" s="613">
        <v>0</v>
      </c>
    </row>
    <row r="10" ht="23.25" customHeight="1" spans="1:12">
      <c r="A10" s="608"/>
      <c r="B10" s="609" t="s">
        <v>113</v>
      </c>
      <c r="C10" s="608" t="s">
        <v>114</v>
      </c>
      <c r="D10" s="610">
        <v>5939576</v>
      </c>
      <c r="E10" s="610">
        <v>0</v>
      </c>
      <c r="F10" s="610">
        <v>0</v>
      </c>
      <c r="G10" s="610">
        <v>0</v>
      </c>
      <c r="H10" s="610">
        <v>0</v>
      </c>
      <c r="I10" s="610">
        <v>0</v>
      </c>
      <c r="J10" s="610">
        <v>5939576</v>
      </c>
      <c r="K10" s="610">
        <v>5939576</v>
      </c>
      <c r="L10" s="613">
        <v>0</v>
      </c>
    </row>
    <row r="11" ht="23.25" customHeight="1" spans="1:12">
      <c r="A11" s="608">
        <v>2100401</v>
      </c>
      <c r="B11" s="609" t="s">
        <v>155</v>
      </c>
      <c r="C11" s="608" t="s">
        <v>156</v>
      </c>
      <c r="D11" s="610">
        <v>5939576</v>
      </c>
      <c r="E11" s="610">
        <v>0</v>
      </c>
      <c r="F11" s="610">
        <v>0</v>
      </c>
      <c r="G11" s="610">
        <v>0</v>
      </c>
      <c r="H11" s="610">
        <v>0</v>
      </c>
      <c r="I11" s="610">
        <v>0</v>
      </c>
      <c r="J11" s="610">
        <v>5939576</v>
      </c>
      <c r="K11" s="610">
        <v>5939576</v>
      </c>
      <c r="L11" s="613">
        <v>0</v>
      </c>
    </row>
    <row r="12" ht="23.25" customHeight="1" spans="1:12">
      <c r="A12" s="608"/>
      <c r="B12" s="609" t="s">
        <v>116</v>
      </c>
      <c r="C12" s="608" t="s">
        <v>117</v>
      </c>
      <c r="D12" s="610">
        <v>1600331</v>
      </c>
      <c r="E12" s="610">
        <v>0</v>
      </c>
      <c r="F12" s="610">
        <v>0</v>
      </c>
      <c r="G12" s="610">
        <v>0</v>
      </c>
      <c r="H12" s="610">
        <v>0</v>
      </c>
      <c r="I12" s="610">
        <v>0</v>
      </c>
      <c r="J12" s="610">
        <v>1600331</v>
      </c>
      <c r="K12" s="610">
        <v>1600331</v>
      </c>
      <c r="L12" s="613">
        <v>0</v>
      </c>
    </row>
    <row r="13" ht="23.25" customHeight="1" spans="1:12">
      <c r="A13" s="608">
        <v>2100402</v>
      </c>
      <c r="B13" s="609" t="s">
        <v>157</v>
      </c>
      <c r="C13" s="608" t="s">
        <v>158</v>
      </c>
      <c r="D13" s="610">
        <v>1600331</v>
      </c>
      <c r="E13" s="610">
        <v>0</v>
      </c>
      <c r="F13" s="610">
        <v>0</v>
      </c>
      <c r="G13" s="610">
        <v>0</v>
      </c>
      <c r="H13" s="610">
        <v>0</v>
      </c>
      <c r="I13" s="610">
        <v>0</v>
      </c>
      <c r="J13" s="610">
        <v>1600331</v>
      </c>
      <c r="K13" s="610">
        <v>1600331</v>
      </c>
      <c r="L13" s="613">
        <v>0</v>
      </c>
    </row>
    <row r="14" ht="23.25" customHeight="1" spans="1:12">
      <c r="A14" s="608"/>
      <c r="B14" s="609" t="s">
        <v>125</v>
      </c>
      <c r="C14" s="608" t="s">
        <v>126</v>
      </c>
      <c r="D14" s="610">
        <v>1146000</v>
      </c>
      <c r="E14" s="610">
        <v>0</v>
      </c>
      <c r="F14" s="610">
        <v>0</v>
      </c>
      <c r="G14" s="610">
        <v>0</v>
      </c>
      <c r="H14" s="610">
        <v>0</v>
      </c>
      <c r="I14" s="610">
        <v>0</v>
      </c>
      <c r="J14" s="610">
        <v>1146000</v>
      </c>
      <c r="K14" s="610">
        <v>1146000</v>
      </c>
      <c r="L14" s="613">
        <v>0</v>
      </c>
    </row>
    <row r="15" ht="23.25" customHeight="1" spans="1:12">
      <c r="A15" s="608">
        <v>2100201</v>
      </c>
      <c r="B15" s="609" t="s">
        <v>165</v>
      </c>
      <c r="C15" s="608" t="s">
        <v>166</v>
      </c>
      <c r="D15" s="610">
        <v>1146000</v>
      </c>
      <c r="E15" s="610">
        <v>0</v>
      </c>
      <c r="F15" s="610">
        <v>0</v>
      </c>
      <c r="G15" s="610">
        <v>0</v>
      </c>
      <c r="H15" s="610">
        <v>0</v>
      </c>
      <c r="I15" s="610">
        <v>0</v>
      </c>
      <c r="J15" s="610">
        <v>1146000</v>
      </c>
      <c r="K15" s="610">
        <v>1146000</v>
      </c>
      <c r="L15" s="613">
        <v>0</v>
      </c>
    </row>
    <row r="16" ht="23.25" customHeight="1" spans="1:12">
      <c r="A16" s="608"/>
      <c r="B16" s="609" t="s">
        <v>128</v>
      </c>
      <c r="C16" s="608" t="s">
        <v>129</v>
      </c>
      <c r="D16" s="610">
        <v>606000</v>
      </c>
      <c r="E16" s="610">
        <v>0</v>
      </c>
      <c r="F16" s="610">
        <v>0</v>
      </c>
      <c r="G16" s="610">
        <v>0</v>
      </c>
      <c r="H16" s="610">
        <v>0</v>
      </c>
      <c r="I16" s="610">
        <v>0</v>
      </c>
      <c r="J16" s="610">
        <v>606000</v>
      </c>
      <c r="K16" s="610">
        <v>606000</v>
      </c>
      <c r="L16" s="613">
        <v>0</v>
      </c>
    </row>
    <row r="17" ht="23.25" customHeight="1" spans="1:12">
      <c r="A17" s="608">
        <v>2100202</v>
      </c>
      <c r="B17" s="609" t="s">
        <v>167</v>
      </c>
      <c r="C17" s="608" t="s">
        <v>168</v>
      </c>
      <c r="D17" s="610">
        <v>606000</v>
      </c>
      <c r="E17" s="610">
        <v>0</v>
      </c>
      <c r="F17" s="610">
        <v>0</v>
      </c>
      <c r="G17" s="610">
        <v>0</v>
      </c>
      <c r="H17" s="610">
        <v>0</v>
      </c>
      <c r="I17" s="610">
        <v>0</v>
      </c>
      <c r="J17" s="610">
        <v>606000</v>
      </c>
      <c r="K17" s="610">
        <v>606000</v>
      </c>
      <c r="L17" s="613">
        <v>0</v>
      </c>
    </row>
    <row r="18" ht="23.25" customHeight="1" spans="1:12">
      <c r="A18" s="608"/>
      <c r="B18" s="609" t="s">
        <v>131</v>
      </c>
      <c r="C18" s="608" t="s">
        <v>132</v>
      </c>
      <c r="D18" s="610">
        <v>1974770</v>
      </c>
      <c r="E18" s="610">
        <v>0</v>
      </c>
      <c r="F18" s="610">
        <v>0</v>
      </c>
      <c r="G18" s="610">
        <v>0</v>
      </c>
      <c r="H18" s="610">
        <v>0</v>
      </c>
      <c r="I18" s="610">
        <v>0</v>
      </c>
      <c r="J18" s="610">
        <v>1974770</v>
      </c>
      <c r="K18" s="610">
        <v>1974770</v>
      </c>
      <c r="L18" s="613">
        <v>0</v>
      </c>
    </row>
    <row r="19" ht="23.25" customHeight="1" spans="1:12">
      <c r="A19" s="608">
        <v>2019999</v>
      </c>
      <c r="B19" s="609" t="s">
        <v>169</v>
      </c>
      <c r="C19" s="608" t="s">
        <v>170</v>
      </c>
      <c r="D19" s="610">
        <v>1974770</v>
      </c>
      <c r="E19" s="610">
        <v>0</v>
      </c>
      <c r="F19" s="610">
        <v>0</v>
      </c>
      <c r="G19" s="610">
        <v>0</v>
      </c>
      <c r="H19" s="610">
        <v>0</v>
      </c>
      <c r="I19" s="610">
        <v>0</v>
      </c>
      <c r="J19" s="610">
        <v>1974770</v>
      </c>
      <c r="K19" s="610">
        <v>1974770</v>
      </c>
      <c r="L19" s="613">
        <v>0</v>
      </c>
    </row>
    <row r="20" ht="23.25" customHeight="1" spans="1:12">
      <c r="A20" s="608"/>
      <c r="B20" s="609" t="s">
        <v>134</v>
      </c>
      <c r="C20" s="608" t="s">
        <v>135</v>
      </c>
      <c r="D20" s="610">
        <v>37545661</v>
      </c>
      <c r="E20" s="610">
        <v>0</v>
      </c>
      <c r="F20" s="610">
        <v>0</v>
      </c>
      <c r="G20" s="610">
        <v>0</v>
      </c>
      <c r="H20" s="610">
        <v>0</v>
      </c>
      <c r="I20" s="610">
        <v>0</v>
      </c>
      <c r="J20" s="610">
        <v>37545661</v>
      </c>
      <c r="K20" s="610">
        <v>37545661</v>
      </c>
      <c r="L20" s="613">
        <v>0</v>
      </c>
    </row>
    <row r="21" ht="23.25" customHeight="1" spans="1:12">
      <c r="A21" s="608">
        <v>2100302</v>
      </c>
      <c r="B21" s="609" t="s">
        <v>171</v>
      </c>
      <c r="C21" s="608" t="s">
        <v>152</v>
      </c>
      <c r="D21" s="610">
        <v>37545661</v>
      </c>
      <c r="E21" s="610">
        <v>0</v>
      </c>
      <c r="F21" s="610">
        <v>0</v>
      </c>
      <c r="G21" s="610">
        <v>0</v>
      </c>
      <c r="H21" s="610">
        <v>0</v>
      </c>
      <c r="I21" s="610">
        <v>0</v>
      </c>
      <c r="J21" s="610">
        <v>37545661</v>
      </c>
      <c r="K21" s="610">
        <v>37545661</v>
      </c>
      <c r="L21" s="613">
        <v>0</v>
      </c>
    </row>
    <row r="22" ht="23.25" customHeight="1" spans="1:12">
      <c r="A22" s="608"/>
      <c r="B22" s="609" t="s">
        <v>578</v>
      </c>
      <c r="C22" s="608" t="s">
        <v>136</v>
      </c>
      <c r="D22" s="610">
        <v>4497074</v>
      </c>
      <c r="E22" s="610">
        <v>0</v>
      </c>
      <c r="F22" s="610">
        <v>0</v>
      </c>
      <c r="G22" s="610">
        <v>0</v>
      </c>
      <c r="H22" s="610">
        <v>0</v>
      </c>
      <c r="I22" s="610">
        <v>0</v>
      </c>
      <c r="J22" s="610">
        <v>4497074</v>
      </c>
      <c r="K22" s="610">
        <v>4497074</v>
      </c>
      <c r="L22" s="613">
        <v>0</v>
      </c>
    </row>
    <row r="23" ht="23.25" customHeight="1" spans="1:12">
      <c r="A23" s="608"/>
      <c r="B23" s="609" t="s">
        <v>579</v>
      </c>
      <c r="C23" s="608" t="s">
        <v>137</v>
      </c>
      <c r="D23" s="610">
        <v>25000</v>
      </c>
      <c r="E23" s="610">
        <v>0</v>
      </c>
      <c r="F23" s="610">
        <v>0</v>
      </c>
      <c r="G23" s="610">
        <v>0</v>
      </c>
      <c r="H23" s="610">
        <v>0</v>
      </c>
      <c r="I23" s="610">
        <v>0</v>
      </c>
      <c r="J23" s="610">
        <v>25000</v>
      </c>
      <c r="K23" s="610">
        <v>25000</v>
      </c>
      <c r="L23" s="613">
        <v>0</v>
      </c>
    </row>
    <row r="24" ht="23.25" customHeight="1" spans="1:12">
      <c r="A24" s="608">
        <v>2019999</v>
      </c>
      <c r="B24" s="609" t="s">
        <v>580</v>
      </c>
      <c r="C24" s="608" t="s">
        <v>170</v>
      </c>
      <c r="D24" s="610">
        <v>25000</v>
      </c>
      <c r="E24" s="610">
        <v>0</v>
      </c>
      <c r="F24" s="610">
        <v>0</v>
      </c>
      <c r="G24" s="610">
        <v>0</v>
      </c>
      <c r="H24" s="610">
        <v>0</v>
      </c>
      <c r="I24" s="610">
        <v>0</v>
      </c>
      <c r="J24" s="610">
        <v>25000</v>
      </c>
      <c r="K24" s="610">
        <v>25000</v>
      </c>
      <c r="L24" s="613">
        <v>0</v>
      </c>
    </row>
    <row r="25" ht="23.25" customHeight="1" spans="1:12">
      <c r="A25" s="608"/>
      <c r="B25" s="609" t="s">
        <v>581</v>
      </c>
      <c r="C25" s="608" t="s">
        <v>138</v>
      </c>
      <c r="D25" s="610">
        <v>2498188</v>
      </c>
      <c r="E25" s="610">
        <v>0</v>
      </c>
      <c r="F25" s="610">
        <v>0</v>
      </c>
      <c r="G25" s="610">
        <v>0</v>
      </c>
      <c r="H25" s="610">
        <v>0</v>
      </c>
      <c r="I25" s="610">
        <v>0</v>
      </c>
      <c r="J25" s="610">
        <v>2498188</v>
      </c>
      <c r="K25" s="610">
        <v>2498188</v>
      </c>
      <c r="L25" s="613">
        <v>0</v>
      </c>
    </row>
    <row r="26" ht="23.25" customHeight="1" spans="1:12">
      <c r="A26" s="608">
        <v>2019999</v>
      </c>
      <c r="B26" s="609" t="s">
        <v>582</v>
      </c>
      <c r="C26" s="608" t="s">
        <v>170</v>
      </c>
      <c r="D26" s="610">
        <v>2498188</v>
      </c>
      <c r="E26" s="610">
        <v>0</v>
      </c>
      <c r="F26" s="610">
        <v>0</v>
      </c>
      <c r="G26" s="610">
        <v>0</v>
      </c>
      <c r="H26" s="610">
        <v>0</v>
      </c>
      <c r="I26" s="610">
        <v>0</v>
      </c>
      <c r="J26" s="610">
        <v>2498188</v>
      </c>
      <c r="K26" s="610">
        <v>2498188</v>
      </c>
      <c r="L26" s="613">
        <v>0</v>
      </c>
    </row>
    <row r="27" ht="23.25" customHeight="1" spans="1:12">
      <c r="A27" s="608"/>
      <c r="B27" s="609" t="s">
        <v>583</v>
      </c>
      <c r="C27" s="608" t="s">
        <v>139</v>
      </c>
      <c r="D27" s="610">
        <v>1126399</v>
      </c>
      <c r="E27" s="610">
        <v>0</v>
      </c>
      <c r="F27" s="610">
        <v>0</v>
      </c>
      <c r="G27" s="610">
        <v>0</v>
      </c>
      <c r="H27" s="610">
        <v>0</v>
      </c>
      <c r="I27" s="610">
        <v>0</v>
      </c>
      <c r="J27" s="610">
        <v>1126399</v>
      </c>
      <c r="K27" s="610">
        <v>1126399</v>
      </c>
      <c r="L27" s="613">
        <v>0</v>
      </c>
    </row>
    <row r="28" ht="23.25" customHeight="1" spans="1:12">
      <c r="A28" s="608">
        <v>2019999</v>
      </c>
      <c r="B28" s="609" t="s">
        <v>584</v>
      </c>
      <c r="C28" s="608" t="s">
        <v>170</v>
      </c>
      <c r="D28" s="610">
        <v>1126399</v>
      </c>
      <c r="E28" s="610">
        <v>0</v>
      </c>
      <c r="F28" s="610">
        <v>0</v>
      </c>
      <c r="G28" s="610">
        <v>0</v>
      </c>
      <c r="H28" s="610">
        <v>0</v>
      </c>
      <c r="I28" s="610">
        <v>0</v>
      </c>
      <c r="J28" s="610">
        <v>1126399</v>
      </c>
      <c r="K28" s="610">
        <v>1126399</v>
      </c>
      <c r="L28" s="613">
        <v>0</v>
      </c>
    </row>
    <row r="29" ht="23.25" customHeight="1" spans="1:12">
      <c r="A29" s="608"/>
      <c r="B29" s="609" t="s">
        <v>585</v>
      </c>
      <c r="C29" s="608" t="s">
        <v>140</v>
      </c>
      <c r="D29" s="610">
        <v>847487</v>
      </c>
      <c r="E29" s="610">
        <v>0</v>
      </c>
      <c r="F29" s="610">
        <v>0</v>
      </c>
      <c r="G29" s="610">
        <v>0</v>
      </c>
      <c r="H29" s="610">
        <v>0</v>
      </c>
      <c r="I29" s="610">
        <v>0</v>
      </c>
      <c r="J29" s="610">
        <v>847487</v>
      </c>
      <c r="K29" s="610">
        <v>847487</v>
      </c>
      <c r="L29" s="613">
        <v>0</v>
      </c>
    </row>
    <row r="30" ht="23.25" customHeight="1" spans="1:12">
      <c r="A30" s="608">
        <v>2019999</v>
      </c>
      <c r="B30" s="609" t="s">
        <v>586</v>
      </c>
      <c r="C30" s="608" t="s">
        <v>170</v>
      </c>
      <c r="D30" s="610">
        <v>847487</v>
      </c>
      <c r="E30" s="610">
        <v>0</v>
      </c>
      <c r="F30" s="610">
        <v>0</v>
      </c>
      <c r="G30" s="610">
        <v>0</v>
      </c>
      <c r="H30" s="610">
        <v>0</v>
      </c>
      <c r="I30" s="610">
        <v>0</v>
      </c>
      <c r="J30" s="610">
        <v>847487</v>
      </c>
      <c r="K30" s="610">
        <v>847487</v>
      </c>
      <c r="L30" s="613">
        <v>0</v>
      </c>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83" fitToHeight="0" orientation="landscape"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1"/>
  <sheetViews>
    <sheetView showGridLines="0" workbookViewId="0">
      <selection activeCell="O2" sqref="O2"/>
    </sheetView>
  </sheetViews>
  <sheetFormatPr defaultColWidth="9.16666666666667" defaultRowHeight="11.25"/>
  <cols>
    <col min="1" max="2" width="13" style="532" customWidth="1"/>
    <col min="3" max="3" width="38.5" style="532" customWidth="1"/>
    <col min="4" max="4" width="16.8333333333333" style="532" customWidth="1"/>
    <col min="5" max="5" width="14.3333333333333" style="532" customWidth="1"/>
    <col min="6" max="6" width="16.1666666666667" style="532" customWidth="1"/>
    <col min="7" max="7" width="12.8333333333333" style="532" customWidth="1"/>
    <col min="8" max="9" width="10.6666666666667" style="532" customWidth="1"/>
    <col min="10" max="11" width="15.1666666666667" style="532" customWidth="1"/>
    <col min="12" max="12" width="10.6666666666667" style="532" customWidth="1"/>
    <col min="13" max="13" width="16" style="532" customWidth="1"/>
    <col min="14" max="14" width="13.1666666666667" style="532" customWidth="1"/>
    <col min="15" max="15" width="18.8333333333333" style="532" customWidth="1"/>
    <col min="16" max="16" width="19" style="532" customWidth="1"/>
    <col min="17" max="17" width="10.6666666666667" style="532" customWidth="1"/>
    <col min="18" max="16384" width="9.16666666666667" style="532"/>
  </cols>
  <sheetData>
    <row r="1" ht="22.5" customHeight="1" spans="1:18">
      <c r="A1" s="583"/>
      <c r="B1" s="584"/>
      <c r="C1" s="533"/>
      <c r="D1" s="597"/>
      <c r="E1" s="597"/>
      <c r="F1" s="597"/>
      <c r="G1" s="597"/>
      <c r="H1" s="597"/>
      <c r="I1" s="597"/>
      <c r="J1" s="597"/>
      <c r="K1" s="597"/>
      <c r="L1" s="597"/>
      <c r="M1" s="597"/>
      <c r="N1" s="597"/>
      <c r="O1" s="597"/>
      <c r="P1" s="604" t="s">
        <v>591</v>
      </c>
      <c r="Q1" s="604"/>
      <c r="R1" s="547"/>
    </row>
    <row r="2" ht="22.5" customHeight="1" spans="1:13">
      <c r="A2" s="583"/>
      <c r="B2" s="598" t="s">
        <v>592</v>
      </c>
      <c r="C2" s="598"/>
      <c r="D2" s="598"/>
      <c r="E2" s="598"/>
      <c r="F2" s="598"/>
      <c r="G2" s="598"/>
      <c r="H2" s="598"/>
      <c r="I2" s="598"/>
      <c r="J2" s="598"/>
      <c r="K2" s="598"/>
      <c r="L2" s="598"/>
      <c r="M2" s="598"/>
    </row>
    <row r="3" ht="22.5" customHeight="1" spans="1:18">
      <c r="A3" s="599"/>
      <c r="B3" s="600"/>
      <c r="C3" s="600"/>
      <c r="D3" s="600"/>
      <c r="E3" s="600"/>
      <c r="F3" s="600"/>
      <c r="G3" s="600"/>
      <c r="H3" s="597"/>
      <c r="I3" s="597"/>
      <c r="J3" s="597"/>
      <c r="K3" s="597"/>
      <c r="L3" s="597"/>
      <c r="M3" s="597"/>
      <c r="N3" s="597"/>
      <c r="O3" s="597"/>
      <c r="P3" s="605" t="s">
        <v>90</v>
      </c>
      <c r="Q3" s="605"/>
      <c r="R3" s="547"/>
    </row>
    <row r="4" ht="22.5" customHeight="1" spans="1:18">
      <c r="A4" s="540" t="s">
        <v>143</v>
      </c>
      <c r="B4" s="601" t="s">
        <v>91</v>
      </c>
      <c r="C4" s="602" t="s">
        <v>144</v>
      </c>
      <c r="D4" s="567" t="s">
        <v>93</v>
      </c>
      <c r="E4" s="540" t="s">
        <v>569</v>
      </c>
      <c r="F4" s="540"/>
      <c r="G4" s="540"/>
      <c r="H4" s="540"/>
      <c r="I4" s="540"/>
      <c r="J4" s="540"/>
      <c r="K4" s="540"/>
      <c r="L4" s="540"/>
      <c r="M4" s="540"/>
      <c r="N4" s="540"/>
      <c r="O4" s="606" t="s">
        <v>572</v>
      </c>
      <c r="P4" s="606"/>
      <c r="Q4" s="606"/>
      <c r="R4" s="547"/>
    </row>
    <row r="5" ht="39" customHeight="1" spans="1:18">
      <c r="A5" s="540"/>
      <c r="B5" s="541"/>
      <c r="C5" s="603"/>
      <c r="D5" s="540"/>
      <c r="E5" s="601" t="s">
        <v>107</v>
      </c>
      <c r="F5" s="568" t="s">
        <v>593</v>
      </c>
      <c r="G5" s="568" t="s">
        <v>359</v>
      </c>
      <c r="H5" s="568" t="s">
        <v>360</v>
      </c>
      <c r="I5" s="568" t="s">
        <v>594</v>
      </c>
      <c r="J5" s="568" t="s">
        <v>362</v>
      </c>
      <c r="K5" s="568" t="s">
        <v>358</v>
      </c>
      <c r="L5" s="568" t="s">
        <v>365</v>
      </c>
      <c r="M5" s="568" t="s">
        <v>595</v>
      </c>
      <c r="N5" s="568" t="s">
        <v>368</v>
      </c>
      <c r="O5" s="542" t="s">
        <v>107</v>
      </c>
      <c r="P5" s="537" t="s">
        <v>596</v>
      </c>
      <c r="Q5" s="537" t="s">
        <v>590</v>
      </c>
      <c r="R5" s="547"/>
    </row>
    <row r="6" s="532" customFormat="1" ht="22.5" customHeight="1" spans="1:18">
      <c r="A6" s="537"/>
      <c r="B6" s="545"/>
      <c r="C6" s="537" t="s">
        <v>107</v>
      </c>
      <c r="D6" s="581">
        <f>E6+O6</f>
        <v>19693536</v>
      </c>
      <c r="E6" s="581">
        <v>7930273</v>
      </c>
      <c r="F6" s="581">
        <v>7363473</v>
      </c>
      <c r="G6" s="581">
        <v>109000</v>
      </c>
      <c r="H6" s="581">
        <v>0</v>
      </c>
      <c r="I6" s="581">
        <v>0</v>
      </c>
      <c r="J6" s="581">
        <v>218000</v>
      </c>
      <c r="K6" s="581">
        <v>0</v>
      </c>
      <c r="L6" s="581">
        <v>0</v>
      </c>
      <c r="M6" s="581">
        <v>54500</v>
      </c>
      <c r="N6" s="581">
        <v>185300</v>
      </c>
      <c r="O6" s="581">
        <f>O7+O22</f>
        <v>11763263</v>
      </c>
      <c r="P6" s="581">
        <f>P7+P22</f>
        <v>11763263</v>
      </c>
      <c r="Q6" s="581">
        <v>0</v>
      </c>
      <c r="R6" s="547"/>
    </row>
    <row r="7" customFormat="1" ht="22.5" customHeight="1" spans="1:17">
      <c r="A7" s="537"/>
      <c r="B7" s="545" t="s">
        <v>147</v>
      </c>
      <c r="C7" s="537" t="s">
        <v>109</v>
      </c>
      <c r="D7" s="581">
        <f>E7+O7</f>
        <v>19207713</v>
      </c>
      <c r="E7" s="581">
        <v>7930273</v>
      </c>
      <c r="F7" s="581">
        <v>7363473</v>
      </c>
      <c r="G7" s="581">
        <v>109000</v>
      </c>
      <c r="H7" s="581">
        <v>0</v>
      </c>
      <c r="I7" s="581">
        <v>0</v>
      </c>
      <c r="J7" s="581">
        <v>218000</v>
      </c>
      <c r="K7" s="581">
        <v>0</v>
      </c>
      <c r="L7" s="581">
        <v>0</v>
      </c>
      <c r="M7" s="581">
        <v>54500</v>
      </c>
      <c r="N7" s="581">
        <v>185300</v>
      </c>
      <c r="O7" s="581">
        <f>O10+O12+O14+O17+O20</f>
        <v>11277440</v>
      </c>
      <c r="P7" s="581">
        <f>P10+P12+P14+P17+P20</f>
        <v>11277440</v>
      </c>
      <c r="Q7" s="581">
        <v>0</v>
      </c>
    </row>
    <row r="8" ht="22.5" customHeight="1" spans="1:18">
      <c r="A8" s="537"/>
      <c r="B8" s="545" t="s">
        <v>110</v>
      </c>
      <c r="C8" s="537" t="s">
        <v>111</v>
      </c>
      <c r="D8" s="581">
        <v>7930273</v>
      </c>
      <c r="E8" s="581">
        <v>7930273</v>
      </c>
      <c r="F8" s="581">
        <v>7363473</v>
      </c>
      <c r="G8" s="581">
        <v>109000</v>
      </c>
      <c r="H8" s="581">
        <v>0</v>
      </c>
      <c r="I8" s="581">
        <v>0</v>
      </c>
      <c r="J8" s="581">
        <v>218000</v>
      </c>
      <c r="K8" s="581">
        <v>0</v>
      </c>
      <c r="L8" s="581">
        <v>0</v>
      </c>
      <c r="M8" s="581">
        <v>54500</v>
      </c>
      <c r="N8" s="581">
        <v>185300</v>
      </c>
      <c r="O8" s="581">
        <v>0</v>
      </c>
      <c r="P8" s="581">
        <v>0</v>
      </c>
      <c r="Q8" s="581">
        <v>0</v>
      </c>
      <c r="R8" s="547"/>
    </row>
    <row r="9" ht="22.5" customHeight="1" spans="1:18">
      <c r="A9" s="537">
        <v>2100101</v>
      </c>
      <c r="B9" s="545" t="s">
        <v>148</v>
      </c>
      <c r="C9" s="537" t="s">
        <v>153</v>
      </c>
      <c r="D9" s="581">
        <v>7930273</v>
      </c>
      <c r="E9" s="581">
        <v>7930273</v>
      </c>
      <c r="F9" s="581">
        <v>7363473</v>
      </c>
      <c r="G9" s="581">
        <v>109000</v>
      </c>
      <c r="H9" s="581">
        <v>0</v>
      </c>
      <c r="I9" s="581">
        <v>0</v>
      </c>
      <c r="J9" s="581">
        <v>218000</v>
      </c>
      <c r="K9" s="581">
        <v>0</v>
      </c>
      <c r="L9" s="581">
        <v>0</v>
      </c>
      <c r="M9" s="581">
        <v>54500</v>
      </c>
      <c r="N9" s="581">
        <v>185300</v>
      </c>
      <c r="O9" s="581">
        <v>0</v>
      </c>
      <c r="P9" s="581">
        <v>0</v>
      </c>
      <c r="Q9" s="581">
        <v>0</v>
      </c>
      <c r="R9" s="547"/>
    </row>
    <row r="10" ht="22.5" customHeight="1" spans="1:18">
      <c r="A10" s="537"/>
      <c r="B10" s="545" t="s">
        <v>113</v>
      </c>
      <c r="C10" s="537" t="s">
        <v>114</v>
      </c>
      <c r="D10" s="581">
        <v>995905</v>
      </c>
      <c r="E10" s="581">
        <v>0</v>
      </c>
      <c r="F10" s="581">
        <v>0</v>
      </c>
      <c r="G10" s="581">
        <v>0</v>
      </c>
      <c r="H10" s="581">
        <v>0</v>
      </c>
      <c r="I10" s="581">
        <v>0</v>
      </c>
      <c r="J10" s="581">
        <v>0</v>
      </c>
      <c r="K10" s="581">
        <v>0</v>
      </c>
      <c r="L10" s="581">
        <v>0</v>
      </c>
      <c r="M10" s="581">
        <v>0</v>
      </c>
      <c r="N10" s="581">
        <v>0</v>
      </c>
      <c r="O10" s="581">
        <v>995905</v>
      </c>
      <c r="P10" s="581">
        <v>995905</v>
      </c>
      <c r="Q10" s="581">
        <v>0</v>
      </c>
      <c r="R10" s="547"/>
    </row>
    <row r="11" ht="22.5" customHeight="1" spans="1:18">
      <c r="A11" s="537">
        <v>2100401</v>
      </c>
      <c r="B11" s="545" t="s">
        <v>155</v>
      </c>
      <c r="C11" s="537" t="s">
        <v>156</v>
      </c>
      <c r="D11" s="581">
        <v>995905</v>
      </c>
      <c r="E11" s="581">
        <v>0</v>
      </c>
      <c r="F11" s="581">
        <v>0</v>
      </c>
      <c r="G11" s="581">
        <v>0</v>
      </c>
      <c r="H11" s="581">
        <v>0</v>
      </c>
      <c r="I11" s="581">
        <v>0</v>
      </c>
      <c r="J11" s="581">
        <v>0</v>
      </c>
      <c r="K11" s="581">
        <v>0</v>
      </c>
      <c r="L11" s="581">
        <v>0</v>
      </c>
      <c r="M11" s="581">
        <v>0</v>
      </c>
      <c r="N11" s="581">
        <v>0</v>
      </c>
      <c r="O11" s="581">
        <v>995905</v>
      </c>
      <c r="P11" s="581">
        <v>995905</v>
      </c>
      <c r="Q11" s="581">
        <v>0</v>
      </c>
      <c r="R11" s="547"/>
    </row>
    <row r="12" ht="22.5" customHeight="1" spans="1:18">
      <c r="A12" s="537"/>
      <c r="B12" s="545" t="s">
        <v>116</v>
      </c>
      <c r="C12" s="537" t="s">
        <v>117</v>
      </c>
      <c r="D12" s="581">
        <v>429931</v>
      </c>
      <c r="E12" s="581">
        <v>0</v>
      </c>
      <c r="F12" s="581">
        <v>0</v>
      </c>
      <c r="G12" s="581">
        <v>0</v>
      </c>
      <c r="H12" s="581">
        <v>0</v>
      </c>
      <c r="I12" s="581">
        <v>0</v>
      </c>
      <c r="J12" s="581">
        <v>0</v>
      </c>
      <c r="K12" s="581">
        <v>0</v>
      </c>
      <c r="L12" s="581">
        <v>0</v>
      </c>
      <c r="M12" s="581">
        <v>0</v>
      </c>
      <c r="N12" s="581">
        <v>0</v>
      </c>
      <c r="O12" s="581">
        <v>429931</v>
      </c>
      <c r="P12" s="581">
        <v>429931</v>
      </c>
      <c r="Q12" s="581">
        <v>0</v>
      </c>
      <c r="R12" s="547"/>
    </row>
    <row r="13" ht="22.5" customHeight="1" spans="1:18">
      <c r="A13" s="537">
        <v>2100402</v>
      </c>
      <c r="B13" s="545" t="s">
        <v>157</v>
      </c>
      <c r="C13" s="537" t="s">
        <v>158</v>
      </c>
      <c r="D13" s="581">
        <v>429931</v>
      </c>
      <c r="E13" s="581">
        <v>0</v>
      </c>
      <c r="F13" s="581">
        <v>0</v>
      </c>
      <c r="G13" s="581">
        <v>0</v>
      </c>
      <c r="H13" s="581">
        <v>0</v>
      </c>
      <c r="I13" s="581">
        <v>0</v>
      </c>
      <c r="J13" s="581">
        <v>0</v>
      </c>
      <c r="K13" s="581">
        <v>0</v>
      </c>
      <c r="L13" s="581">
        <v>0</v>
      </c>
      <c r="M13" s="581">
        <v>0</v>
      </c>
      <c r="N13" s="581">
        <v>0</v>
      </c>
      <c r="O13" s="581">
        <v>429931</v>
      </c>
      <c r="P13" s="581">
        <v>429931</v>
      </c>
      <c r="Q13" s="581">
        <v>0</v>
      </c>
      <c r="R13" s="547"/>
    </row>
    <row r="14" ht="22.5" customHeight="1" spans="1:18">
      <c r="A14" s="537"/>
      <c r="B14" s="537" t="s">
        <v>119</v>
      </c>
      <c r="C14" s="537" t="s">
        <v>120</v>
      </c>
      <c r="D14" s="581">
        <v>1200000</v>
      </c>
      <c r="E14" s="581">
        <v>0</v>
      </c>
      <c r="F14" s="581">
        <v>0</v>
      </c>
      <c r="G14" s="581">
        <v>0</v>
      </c>
      <c r="H14" s="581">
        <v>0</v>
      </c>
      <c r="I14" s="581">
        <v>0</v>
      </c>
      <c r="J14" s="581">
        <v>0</v>
      </c>
      <c r="K14" s="581">
        <v>0</v>
      </c>
      <c r="L14" s="581">
        <v>0</v>
      </c>
      <c r="M14" s="581">
        <v>0</v>
      </c>
      <c r="N14" s="581">
        <v>0</v>
      </c>
      <c r="O14" s="581">
        <v>1200000</v>
      </c>
      <c r="P14" s="581">
        <v>1200000</v>
      </c>
      <c r="Q14" s="581">
        <v>0</v>
      </c>
      <c r="R14" s="547"/>
    </row>
    <row r="15" ht="22.5" customHeight="1" spans="1:18">
      <c r="A15" s="537">
        <v>2100404</v>
      </c>
      <c r="B15" s="537" t="s">
        <v>159</v>
      </c>
      <c r="C15" s="537" t="s">
        <v>161</v>
      </c>
      <c r="D15" s="581">
        <v>1000000</v>
      </c>
      <c r="E15" s="581">
        <v>0</v>
      </c>
      <c r="F15" s="581">
        <v>0</v>
      </c>
      <c r="G15" s="581">
        <v>0</v>
      </c>
      <c r="H15" s="581">
        <v>0</v>
      </c>
      <c r="I15" s="581">
        <v>0</v>
      </c>
      <c r="J15" s="581">
        <v>0</v>
      </c>
      <c r="K15" s="581">
        <v>0</v>
      </c>
      <c r="L15" s="581">
        <v>0</v>
      </c>
      <c r="M15" s="581">
        <v>0</v>
      </c>
      <c r="N15" s="581">
        <v>0</v>
      </c>
      <c r="O15" s="581">
        <v>1000000</v>
      </c>
      <c r="P15" s="581">
        <v>1000000</v>
      </c>
      <c r="Q15" s="581">
        <v>0</v>
      </c>
      <c r="R15" s="547"/>
    </row>
    <row r="16" ht="22.5" customHeight="1" spans="1:18">
      <c r="A16" s="537">
        <v>2100205</v>
      </c>
      <c r="B16" s="537" t="s">
        <v>159</v>
      </c>
      <c r="C16" s="537" t="s">
        <v>160</v>
      </c>
      <c r="D16" s="581">
        <v>200000</v>
      </c>
      <c r="E16" s="581">
        <v>0</v>
      </c>
      <c r="F16" s="581">
        <v>0</v>
      </c>
      <c r="G16" s="581">
        <v>0</v>
      </c>
      <c r="H16" s="581">
        <v>0</v>
      </c>
      <c r="I16" s="581">
        <v>0</v>
      </c>
      <c r="J16" s="581">
        <v>0</v>
      </c>
      <c r="K16" s="581">
        <v>0</v>
      </c>
      <c r="L16" s="581">
        <v>0</v>
      </c>
      <c r="M16" s="581">
        <v>0</v>
      </c>
      <c r="N16" s="581">
        <v>0</v>
      </c>
      <c r="O16" s="581">
        <v>200000</v>
      </c>
      <c r="P16" s="581">
        <v>200000</v>
      </c>
      <c r="Q16" s="581">
        <v>0</v>
      </c>
      <c r="R16" s="547"/>
    </row>
    <row r="17" ht="22.5" customHeight="1" spans="1:18">
      <c r="A17" s="537"/>
      <c r="B17" s="537" t="s">
        <v>122</v>
      </c>
      <c r="C17" s="537" t="s">
        <v>123</v>
      </c>
      <c r="D17" s="581">
        <v>8250000</v>
      </c>
      <c r="E17" s="581">
        <v>0</v>
      </c>
      <c r="F17" s="581">
        <v>0</v>
      </c>
      <c r="G17" s="581">
        <v>0</v>
      </c>
      <c r="H17" s="581">
        <v>0</v>
      </c>
      <c r="I17" s="581">
        <v>0</v>
      </c>
      <c r="J17" s="581">
        <v>0</v>
      </c>
      <c r="K17" s="581">
        <v>0</v>
      </c>
      <c r="L17" s="581">
        <v>0</v>
      </c>
      <c r="M17" s="581">
        <v>0</v>
      </c>
      <c r="N17" s="581">
        <v>0</v>
      </c>
      <c r="O17" s="581">
        <v>8250000</v>
      </c>
      <c r="P17" s="581">
        <v>8250000</v>
      </c>
      <c r="Q17" s="581">
        <v>0</v>
      </c>
      <c r="R17" s="547"/>
    </row>
    <row r="18" ht="22.5" customHeight="1" spans="1:18">
      <c r="A18" s="537">
        <v>2100403</v>
      </c>
      <c r="B18" s="537" t="s">
        <v>162</v>
      </c>
      <c r="C18" s="537" t="s">
        <v>164</v>
      </c>
      <c r="D18" s="581">
        <v>4910000</v>
      </c>
      <c r="E18" s="581">
        <v>0</v>
      </c>
      <c r="F18" s="581">
        <v>0</v>
      </c>
      <c r="G18" s="581">
        <v>0</v>
      </c>
      <c r="H18" s="581">
        <v>0</v>
      </c>
      <c r="I18" s="581">
        <v>0</v>
      </c>
      <c r="J18" s="581">
        <v>0</v>
      </c>
      <c r="K18" s="581">
        <v>0</v>
      </c>
      <c r="L18" s="581">
        <v>0</v>
      </c>
      <c r="M18" s="581">
        <v>0</v>
      </c>
      <c r="N18" s="581">
        <v>0</v>
      </c>
      <c r="O18" s="581">
        <v>4910000</v>
      </c>
      <c r="P18" s="581">
        <v>4910000</v>
      </c>
      <c r="Q18" s="581">
        <v>0</v>
      </c>
      <c r="R18" s="547"/>
    </row>
    <row r="19" ht="22.5" customHeight="1" spans="1:18">
      <c r="A19" s="537">
        <v>2100206</v>
      </c>
      <c r="B19" s="537" t="s">
        <v>162</v>
      </c>
      <c r="C19" s="537" t="s">
        <v>163</v>
      </c>
      <c r="D19" s="581">
        <v>3340000</v>
      </c>
      <c r="E19" s="581">
        <v>0</v>
      </c>
      <c r="F19" s="581">
        <v>0</v>
      </c>
      <c r="G19" s="581">
        <v>0</v>
      </c>
      <c r="H19" s="581">
        <v>0</v>
      </c>
      <c r="I19" s="581">
        <v>0</v>
      </c>
      <c r="J19" s="581">
        <v>0</v>
      </c>
      <c r="K19" s="581">
        <v>0</v>
      </c>
      <c r="L19" s="581">
        <v>0</v>
      </c>
      <c r="M19" s="581">
        <v>0</v>
      </c>
      <c r="N19" s="581">
        <v>0</v>
      </c>
      <c r="O19" s="581">
        <v>3340000</v>
      </c>
      <c r="P19" s="581">
        <v>3340000</v>
      </c>
      <c r="Q19" s="581">
        <v>0</v>
      </c>
      <c r="R19" s="547"/>
    </row>
    <row r="20" ht="22.5" customHeight="1" spans="1:18">
      <c r="A20" s="537"/>
      <c r="B20" s="545" t="s">
        <v>131</v>
      </c>
      <c r="C20" s="537" t="s">
        <v>132</v>
      </c>
      <c r="D20" s="581">
        <v>401604</v>
      </c>
      <c r="E20" s="581">
        <v>0</v>
      </c>
      <c r="F20" s="581">
        <v>0</v>
      </c>
      <c r="G20" s="581">
        <v>0</v>
      </c>
      <c r="H20" s="581">
        <v>0</v>
      </c>
      <c r="I20" s="581">
        <v>0</v>
      </c>
      <c r="J20" s="581">
        <v>0</v>
      </c>
      <c r="K20" s="581">
        <v>0</v>
      </c>
      <c r="L20" s="581">
        <v>0</v>
      </c>
      <c r="M20" s="581">
        <v>0</v>
      </c>
      <c r="N20" s="581">
        <v>0</v>
      </c>
      <c r="O20" s="581">
        <v>401604</v>
      </c>
      <c r="P20" s="581">
        <v>401604</v>
      </c>
      <c r="Q20" s="581">
        <v>0</v>
      </c>
      <c r="R20" s="547"/>
    </row>
    <row r="21" ht="22.5" customHeight="1" spans="1:18">
      <c r="A21" s="537">
        <v>2019999</v>
      </c>
      <c r="B21" s="545" t="s">
        <v>169</v>
      </c>
      <c r="C21" s="537" t="s">
        <v>170</v>
      </c>
      <c r="D21" s="581">
        <v>401604</v>
      </c>
      <c r="E21" s="581">
        <v>0</v>
      </c>
      <c r="F21" s="581">
        <v>0</v>
      </c>
      <c r="G21" s="581">
        <v>0</v>
      </c>
      <c r="H21" s="581">
        <v>0</v>
      </c>
      <c r="I21" s="581">
        <v>0</v>
      </c>
      <c r="J21" s="581">
        <v>0</v>
      </c>
      <c r="K21" s="581">
        <v>0</v>
      </c>
      <c r="L21" s="581">
        <v>0</v>
      </c>
      <c r="M21" s="581">
        <v>0</v>
      </c>
      <c r="N21" s="581">
        <v>0</v>
      </c>
      <c r="O21" s="581">
        <v>401604</v>
      </c>
      <c r="P21" s="581">
        <v>401604</v>
      </c>
      <c r="Q21" s="581">
        <v>0</v>
      </c>
      <c r="R21" s="547"/>
    </row>
    <row r="22" s="596" customFormat="1" ht="22.5" customHeight="1" spans="1:18">
      <c r="A22" s="537"/>
      <c r="B22" s="545" t="s">
        <v>578</v>
      </c>
      <c r="C22" s="537" t="s">
        <v>136</v>
      </c>
      <c r="D22" s="581">
        <v>485823</v>
      </c>
      <c r="E22" s="581">
        <v>0</v>
      </c>
      <c r="F22" s="581">
        <v>0</v>
      </c>
      <c r="G22" s="581">
        <v>0</v>
      </c>
      <c r="H22" s="581">
        <v>0</v>
      </c>
      <c r="I22" s="581">
        <v>0</v>
      </c>
      <c r="J22" s="581">
        <v>0</v>
      </c>
      <c r="K22" s="581">
        <v>0</v>
      </c>
      <c r="L22" s="581">
        <v>0</v>
      </c>
      <c r="M22" s="581">
        <v>0</v>
      </c>
      <c r="N22" s="581">
        <v>0</v>
      </c>
      <c r="O22" s="581">
        <v>485823</v>
      </c>
      <c r="P22" s="581">
        <v>485823</v>
      </c>
      <c r="Q22" s="581">
        <v>0</v>
      </c>
      <c r="R22" s="547"/>
    </row>
    <row r="23" ht="22.5" customHeight="1" spans="1:18">
      <c r="A23" s="537"/>
      <c r="B23" s="545" t="s">
        <v>581</v>
      </c>
      <c r="C23" s="537" t="s">
        <v>138</v>
      </c>
      <c r="D23" s="581">
        <v>248618</v>
      </c>
      <c r="E23" s="581">
        <v>0</v>
      </c>
      <c r="F23" s="581">
        <v>0</v>
      </c>
      <c r="G23" s="581">
        <v>0</v>
      </c>
      <c r="H23" s="581">
        <v>0</v>
      </c>
      <c r="I23" s="581">
        <v>0</v>
      </c>
      <c r="J23" s="581">
        <v>0</v>
      </c>
      <c r="K23" s="581">
        <v>0</v>
      </c>
      <c r="L23" s="581">
        <v>0</v>
      </c>
      <c r="M23" s="581">
        <v>0</v>
      </c>
      <c r="N23" s="581">
        <v>0</v>
      </c>
      <c r="O23" s="581">
        <v>248618</v>
      </c>
      <c r="P23" s="581">
        <v>248618</v>
      </c>
      <c r="Q23" s="581">
        <v>0</v>
      </c>
      <c r="R23" s="547"/>
    </row>
    <row r="24" ht="22.5" customHeight="1" spans="1:18">
      <c r="A24" s="537">
        <v>2019999</v>
      </c>
      <c r="B24" s="545" t="s">
        <v>582</v>
      </c>
      <c r="C24" s="537" t="s">
        <v>170</v>
      </c>
      <c r="D24" s="581">
        <v>248618</v>
      </c>
      <c r="E24" s="581">
        <v>0</v>
      </c>
      <c r="F24" s="581">
        <v>0</v>
      </c>
      <c r="G24" s="581">
        <v>0</v>
      </c>
      <c r="H24" s="581">
        <v>0</v>
      </c>
      <c r="I24" s="581">
        <v>0</v>
      </c>
      <c r="J24" s="581">
        <v>0</v>
      </c>
      <c r="K24" s="581">
        <v>0</v>
      </c>
      <c r="L24" s="581">
        <v>0</v>
      </c>
      <c r="M24" s="581">
        <v>0</v>
      </c>
      <c r="N24" s="581">
        <v>0</v>
      </c>
      <c r="O24" s="581">
        <v>248618</v>
      </c>
      <c r="P24" s="581">
        <v>248618</v>
      </c>
      <c r="Q24" s="581">
        <v>0</v>
      </c>
      <c r="R24" s="547"/>
    </row>
    <row r="25" ht="22.5" customHeight="1" spans="1:18">
      <c r="A25" s="537"/>
      <c r="B25" s="545" t="s">
        <v>583</v>
      </c>
      <c r="C25" s="537" t="s">
        <v>139</v>
      </c>
      <c r="D25" s="581">
        <v>138229</v>
      </c>
      <c r="E25" s="581">
        <v>0</v>
      </c>
      <c r="F25" s="581">
        <v>0</v>
      </c>
      <c r="G25" s="581">
        <v>0</v>
      </c>
      <c r="H25" s="581">
        <v>0</v>
      </c>
      <c r="I25" s="581">
        <v>0</v>
      </c>
      <c r="J25" s="581">
        <v>0</v>
      </c>
      <c r="K25" s="581">
        <v>0</v>
      </c>
      <c r="L25" s="581">
        <v>0</v>
      </c>
      <c r="M25" s="581">
        <v>0</v>
      </c>
      <c r="N25" s="581">
        <v>0</v>
      </c>
      <c r="O25" s="581">
        <v>138229</v>
      </c>
      <c r="P25" s="581">
        <v>138229</v>
      </c>
      <c r="Q25" s="581">
        <v>0</v>
      </c>
      <c r="R25" s="547"/>
    </row>
    <row r="26" ht="22.5" customHeight="1" spans="1:18">
      <c r="A26" s="537">
        <v>2019999</v>
      </c>
      <c r="B26" s="545" t="s">
        <v>584</v>
      </c>
      <c r="C26" s="537" t="s">
        <v>170</v>
      </c>
      <c r="D26" s="581">
        <v>138229</v>
      </c>
      <c r="E26" s="581">
        <v>0</v>
      </c>
      <c r="F26" s="581">
        <v>0</v>
      </c>
      <c r="G26" s="581">
        <v>0</v>
      </c>
      <c r="H26" s="581">
        <v>0</v>
      </c>
      <c r="I26" s="581">
        <v>0</v>
      </c>
      <c r="J26" s="581">
        <v>0</v>
      </c>
      <c r="K26" s="581">
        <v>0</v>
      </c>
      <c r="L26" s="581">
        <v>0</v>
      </c>
      <c r="M26" s="581">
        <v>0</v>
      </c>
      <c r="N26" s="581">
        <v>0</v>
      </c>
      <c r="O26" s="581">
        <v>138229</v>
      </c>
      <c r="P26" s="581">
        <v>138229</v>
      </c>
      <c r="Q26" s="581">
        <v>0</v>
      </c>
      <c r="R26" s="547"/>
    </row>
    <row r="27" ht="22.5" customHeight="1" spans="1:18">
      <c r="A27" s="537"/>
      <c r="B27" s="545" t="s">
        <v>585</v>
      </c>
      <c r="C27" s="537" t="s">
        <v>140</v>
      </c>
      <c r="D27" s="581">
        <v>98976</v>
      </c>
      <c r="E27" s="581">
        <v>0</v>
      </c>
      <c r="F27" s="581">
        <v>0</v>
      </c>
      <c r="G27" s="581">
        <v>0</v>
      </c>
      <c r="H27" s="581">
        <v>0</v>
      </c>
      <c r="I27" s="581">
        <v>0</v>
      </c>
      <c r="J27" s="581">
        <v>0</v>
      </c>
      <c r="K27" s="581">
        <v>0</v>
      </c>
      <c r="L27" s="581">
        <v>0</v>
      </c>
      <c r="M27" s="581">
        <v>0</v>
      </c>
      <c r="N27" s="581">
        <v>0</v>
      </c>
      <c r="O27" s="581">
        <v>98976</v>
      </c>
      <c r="P27" s="581">
        <v>98976</v>
      </c>
      <c r="Q27" s="581">
        <v>0</v>
      </c>
      <c r="R27" s="547"/>
    </row>
    <row r="28" ht="22.5" customHeight="1" spans="1:18">
      <c r="A28" s="537">
        <v>2019999</v>
      </c>
      <c r="B28" s="545" t="s">
        <v>586</v>
      </c>
      <c r="C28" s="537" t="s">
        <v>170</v>
      </c>
      <c r="D28" s="581">
        <v>98976</v>
      </c>
      <c r="E28" s="581">
        <v>0</v>
      </c>
      <c r="F28" s="581">
        <v>0</v>
      </c>
      <c r="G28" s="581">
        <v>0</v>
      </c>
      <c r="H28" s="581">
        <v>0</v>
      </c>
      <c r="I28" s="581">
        <v>0</v>
      </c>
      <c r="J28" s="581">
        <v>0</v>
      </c>
      <c r="K28" s="581">
        <v>0</v>
      </c>
      <c r="L28" s="581">
        <v>0</v>
      </c>
      <c r="M28" s="581">
        <v>0</v>
      </c>
      <c r="N28" s="581">
        <v>0</v>
      </c>
      <c r="O28" s="581">
        <v>98976</v>
      </c>
      <c r="P28" s="581">
        <v>98976</v>
      </c>
      <c r="Q28" s="581">
        <v>0</v>
      </c>
      <c r="R28" s="547"/>
    </row>
    <row r="29" ht="22.5" customHeight="1" spans="1:18">
      <c r="A29" s="547"/>
      <c r="B29" s="547"/>
      <c r="C29" s="547"/>
      <c r="D29" s="547"/>
      <c r="E29" s="547"/>
      <c r="F29" s="547"/>
      <c r="G29" s="547"/>
      <c r="H29" s="547"/>
      <c r="I29" s="547"/>
      <c r="J29" s="547"/>
      <c r="K29" s="547"/>
      <c r="L29" s="547"/>
      <c r="M29" s="547"/>
      <c r="N29" s="547"/>
      <c r="O29" s="547"/>
      <c r="P29" s="547"/>
      <c r="Q29" s="547"/>
      <c r="R29" s="547"/>
    </row>
    <row r="30" ht="22.5" customHeight="1" spans="1:18">
      <c r="A30" s="547"/>
      <c r="B30" s="547"/>
      <c r="C30" s="547"/>
      <c r="D30" s="547"/>
      <c r="E30" s="547"/>
      <c r="F30" s="547"/>
      <c r="G30" s="547"/>
      <c r="H30" s="547"/>
      <c r="I30" s="547"/>
      <c r="J30" s="547"/>
      <c r="K30" s="547"/>
      <c r="L30" s="547"/>
      <c r="M30" s="547"/>
      <c r="N30" s="547"/>
      <c r="O30" s="547"/>
      <c r="P30" s="547"/>
      <c r="Q30" s="547"/>
      <c r="R30" s="547"/>
    </row>
    <row r="31" ht="22.5" customHeight="1" spans="1:18">
      <c r="A31" s="547"/>
      <c r="B31" s="547"/>
      <c r="C31" s="547"/>
      <c r="D31" s="547"/>
      <c r="E31" s="547"/>
      <c r="F31" s="547"/>
      <c r="G31" s="547"/>
      <c r="H31" s="547"/>
      <c r="I31" s="547"/>
      <c r="J31" s="547"/>
      <c r="K31" s="547"/>
      <c r="L31" s="547"/>
      <c r="M31" s="547"/>
      <c r="N31" s="547"/>
      <c r="O31" s="547"/>
      <c r="P31" s="547"/>
      <c r="Q31" s="547"/>
      <c r="R31" s="547"/>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67" orientation="landscape"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3"/>
  <sheetViews>
    <sheetView showGridLines="0" workbookViewId="0">
      <selection activeCell="Q25" sqref="Q25"/>
    </sheetView>
  </sheetViews>
  <sheetFormatPr defaultColWidth="9.16666666666667" defaultRowHeight="11.25"/>
  <cols>
    <col min="1" max="1" width="13.5" style="532" customWidth="1"/>
    <col min="2" max="2" width="27.6666666666667" style="532" customWidth="1"/>
    <col min="3" max="3" width="13.6666666666667" style="532" customWidth="1"/>
    <col min="4" max="4" width="12.6666666666667" style="532" customWidth="1"/>
    <col min="5" max="5" width="11" style="532" customWidth="1"/>
    <col min="6" max="6" width="12.3333333333333" style="532" customWidth="1"/>
    <col min="7" max="7" width="11.8333333333333" style="532" customWidth="1"/>
    <col min="8" max="8" width="12.6666666666667" style="532" customWidth="1"/>
    <col min="9" max="9" width="13.6666666666667" style="532" customWidth="1"/>
    <col min="10" max="10" width="12.6666666666667" style="532" customWidth="1"/>
    <col min="11" max="11" width="12.8333333333333" style="532" customWidth="1"/>
    <col min="12" max="12" width="11.6666666666667" style="532" customWidth="1"/>
    <col min="13" max="13" width="12.8333333333333" style="532" customWidth="1"/>
    <col min="14" max="14" width="11.5" style="532" customWidth="1"/>
    <col min="15" max="16" width="6.66666666666667" style="532" customWidth="1"/>
    <col min="17" max="16384" width="9.16666666666667" style="532"/>
  </cols>
  <sheetData>
    <row r="1" ht="23.1" customHeight="1" spans="1:16">
      <c r="A1" s="670"/>
      <c r="B1" s="713"/>
      <c r="C1" s="713"/>
      <c r="D1" s="713"/>
      <c r="E1" s="713"/>
      <c r="F1" s="713"/>
      <c r="G1" s="713"/>
      <c r="H1" s="621"/>
      <c r="I1" s="621"/>
      <c r="J1" s="621"/>
      <c r="K1" s="713"/>
      <c r="L1" s="670"/>
      <c r="M1" s="670"/>
      <c r="N1" s="713" t="s">
        <v>88</v>
      </c>
      <c r="O1" s="670"/>
      <c r="P1" s="670"/>
    </row>
    <row r="2" ht="18" customHeight="1" spans="1:16">
      <c r="A2" s="682" t="s">
        <v>89</v>
      </c>
      <c r="B2" s="682"/>
      <c r="C2" s="682"/>
      <c r="D2" s="682"/>
      <c r="E2" s="682"/>
      <c r="F2" s="682"/>
      <c r="G2" s="682"/>
      <c r="H2" s="682"/>
      <c r="I2" s="682"/>
      <c r="J2" s="682"/>
      <c r="K2" s="682"/>
      <c r="L2" s="682"/>
      <c r="M2" s="682"/>
      <c r="N2" s="682"/>
      <c r="O2" s="670"/>
      <c r="P2" s="670"/>
    </row>
    <row r="3" ht="23.1" hidden="1" customHeight="1" spans="1:16">
      <c r="A3" s="670"/>
      <c r="B3" s="815"/>
      <c r="C3" s="815"/>
      <c r="D3" s="662"/>
      <c r="E3" s="662"/>
      <c r="F3" s="662"/>
      <c r="G3" s="662"/>
      <c r="H3" s="621"/>
      <c r="I3" s="621"/>
      <c r="J3" s="621"/>
      <c r="K3" s="815"/>
      <c r="L3" s="670"/>
      <c r="M3" s="672" t="s">
        <v>90</v>
      </c>
      <c r="N3" s="672"/>
      <c r="O3" s="670"/>
      <c r="P3" s="670"/>
    </row>
    <row r="4" ht="23.1" customHeight="1" spans="1:16">
      <c r="A4" s="631" t="s">
        <v>91</v>
      </c>
      <c r="B4" s="631" t="s">
        <v>92</v>
      </c>
      <c r="C4" s="685" t="s">
        <v>93</v>
      </c>
      <c r="D4" s="623" t="s">
        <v>94</v>
      </c>
      <c r="E4" s="623"/>
      <c r="F4" s="623"/>
      <c r="G4" s="649" t="s">
        <v>95</v>
      </c>
      <c r="H4" s="623" t="s">
        <v>96</v>
      </c>
      <c r="I4" s="623" t="s">
        <v>97</v>
      </c>
      <c r="J4" s="623"/>
      <c r="K4" s="631" t="s">
        <v>98</v>
      </c>
      <c r="L4" s="631" t="s">
        <v>99</v>
      </c>
      <c r="M4" s="631" t="s">
        <v>100</v>
      </c>
      <c r="N4" s="623" t="s">
        <v>101</v>
      </c>
      <c r="O4" s="670"/>
      <c r="P4" s="670"/>
    </row>
    <row r="5" ht="12" customHeight="1" spans="1:16">
      <c r="A5" s="631"/>
      <c r="B5" s="631"/>
      <c r="C5" s="631"/>
      <c r="D5" s="695" t="s">
        <v>102</v>
      </c>
      <c r="E5" s="818" t="s">
        <v>103</v>
      </c>
      <c r="F5" s="675" t="s">
        <v>104</v>
      </c>
      <c r="G5" s="623"/>
      <c r="H5" s="623"/>
      <c r="I5" s="623"/>
      <c r="J5" s="623"/>
      <c r="K5" s="631"/>
      <c r="L5" s="631"/>
      <c r="M5" s="631"/>
      <c r="N5" s="623"/>
      <c r="O5" s="670"/>
      <c r="P5" s="670"/>
    </row>
    <row r="6" ht="28" customHeight="1" spans="1:16">
      <c r="A6" s="631"/>
      <c r="B6" s="631"/>
      <c r="C6" s="631"/>
      <c r="D6" s="650"/>
      <c r="E6" s="685"/>
      <c r="F6" s="664"/>
      <c r="G6" s="623"/>
      <c r="H6" s="623"/>
      <c r="I6" s="623" t="s">
        <v>105</v>
      </c>
      <c r="J6" s="623" t="s">
        <v>106</v>
      </c>
      <c r="K6" s="631"/>
      <c r="L6" s="631"/>
      <c r="M6" s="631"/>
      <c r="N6" s="623"/>
      <c r="O6" s="670"/>
      <c r="P6" s="670"/>
    </row>
    <row r="7" s="614" customFormat="1" ht="18" customHeight="1" spans="1:18">
      <c r="A7" s="819"/>
      <c r="B7" s="819" t="s">
        <v>107</v>
      </c>
      <c r="C7" s="720">
        <v>761821533</v>
      </c>
      <c r="D7" s="720">
        <v>93318756</v>
      </c>
      <c r="E7" s="720">
        <v>93218756</v>
      </c>
      <c r="F7" s="720">
        <v>100000</v>
      </c>
      <c r="G7" s="720">
        <v>0</v>
      </c>
      <c r="H7" s="720">
        <v>0</v>
      </c>
      <c r="I7" s="720">
        <v>0</v>
      </c>
      <c r="J7" s="720">
        <v>0</v>
      </c>
      <c r="K7" s="720">
        <v>662200000</v>
      </c>
      <c r="L7" s="720">
        <v>6112777</v>
      </c>
      <c r="M7" s="720">
        <v>0</v>
      </c>
      <c r="N7" s="720">
        <v>190000</v>
      </c>
      <c r="O7" s="532"/>
      <c r="P7" s="532"/>
      <c r="Q7" s="532"/>
      <c r="R7" s="532"/>
    </row>
    <row r="8" ht="18" customHeight="1" spans="1:16">
      <c r="A8" s="819" t="s">
        <v>108</v>
      </c>
      <c r="B8" s="819" t="s">
        <v>109</v>
      </c>
      <c r="C8" s="720">
        <v>33780458</v>
      </c>
      <c r="D8" s="720">
        <v>33779861</v>
      </c>
      <c r="E8" s="720">
        <v>33779861</v>
      </c>
      <c r="F8" s="720">
        <v>0</v>
      </c>
      <c r="G8" s="720">
        <v>0</v>
      </c>
      <c r="H8" s="720">
        <v>0</v>
      </c>
      <c r="I8" s="720">
        <v>0</v>
      </c>
      <c r="J8" s="720">
        <v>0</v>
      </c>
      <c r="K8" s="720">
        <v>0</v>
      </c>
      <c r="L8" s="720">
        <v>597</v>
      </c>
      <c r="M8" s="720">
        <v>0</v>
      </c>
      <c r="N8" s="720">
        <v>0</v>
      </c>
      <c r="O8" s="670"/>
      <c r="P8" s="670"/>
    </row>
    <row r="9" ht="18" customHeight="1" spans="1:16">
      <c r="A9" s="819" t="s">
        <v>110</v>
      </c>
      <c r="B9" s="819" t="s">
        <v>111</v>
      </c>
      <c r="C9" s="720">
        <v>33780458</v>
      </c>
      <c r="D9" s="720">
        <v>33779861</v>
      </c>
      <c r="E9" s="720">
        <v>33779861</v>
      </c>
      <c r="F9" s="720">
        <v>0</v>
      </c>
      <c r="G9" s="720">
        <v>0</v>
      </c>
      <c r="H9" s="720">
        <v>0</v>
      </c>
      <c r="I9" s="720">
        <v>0</v>
      </c>
      <c r="J9" s="720">
        <v>0</v>
      </c>
      <c r="K9" s="720">
        <v>0</v>
      </c>
      <c r="L9" s="720">
        <v>597</v>
      </c>
      <c r="M9" s="720">
        <v>0</v>
      </c>
      <c r="N9" s="720">
        <v>0</v>
      </c>
      <c r="O9" s="670"/>
      <c r="P9" s="670"/>
    </row>
    <row r="10" ht="18" customHeight="1" spans="1:16">
      <c r="A10" s="819" t="s">
        <v>112</v>
      </c>
      <c r="B10" s="819" t="s">
        <v>109</v>
      </c>
      <c r="C10" s="720">
        <v>20905481</v>
      </c>
      <c r="D10" s="720">
        <v>6814657</v>
      </c>
      <c r="E10" s="720">
        <v>6814657</v>
      </c>
      <c r="F10" s="720">
        <v>0</v>
      </c>
      <c r="G10" s="720">
        <v>0</v>
      </c>
      <c r="H10" s="720">
        <v>0</v>
      </c>
      <c r="I10" s="720">
        <v>0</v>
      </c>
      <c r="J10" s="720">
        <v>0</v>
      </c>
      <c r="K10" s="720">
        <v>13970000</v>
      </c>
      <c r="L10" s="720">
        <v>824</v>
      </c>
      <c r="M10" s="720">
        <v>0</v>
      </c>
      <c r="N10" s="720">
        <v>120000</v>
      </c>
      <c r="O10" s="670"/>
      <c r="P10" s="670"/>
    </row>
    <row r="11" ht="18" customHeight="1" spans="1:16">
      <c r="A11" s="819" t="s">
        <v>113</v>
      </c>
      <c r="B11" s="819" t="s">
        <v>114</v>
      </c>
      <c r="C11" s="720">
        <v>20905481</v>
      </c>
      <c r="D11" s="720">
        <v>6814657</v>
      </c>
      <c r="E11" s="720">
        <v>6814657</v>
      </c>
      <c r="F11" s="720">
        <v>0</v>
      </c>
      <c r="G11" s="720">
        <v>0</v>
      </c>
      <c r="H11" s="720">
        <v>0</v>
      </c>
      <c r="I11" s="720">
        <v>0</v>
      </c>
      <c r="J11" s="720">
        <v>0</v>
      </c>
      <c r="K11" s="720">
        <v>13970000</v>
      </c>
      <c r="L11" s="720">
        <v>824</v>
      </c>
      <c r="M11" s="720">
        <v>0</v>
      </c>
      <c r="N11" s="720">
        <v>120000</v>
      </c>
      <c r="O11" s="670"/>
      <c r="P11" s="670"/>
    </row>
    <row r="12" ht="18" customHeight="1" spans="1:16">
      <c r="A12" s="819" t="s">
        <v>115</v>
      </c>
      <c r="B12" s="819" t="s">
        <v>109</v>
      </c>
      <c r="C12" s="720">
        <v>2030262</v>
      </c>
      <c r="D12" s="720">
        <v>2010086</v>
      </c>
      <c r="E12" s="720">
        <v>1910086</v>
      </c>
      <c r="F12" s="720">
        <v>100000</v>
      </c>
      <c r="G12" s="720">
        <v>0</v>
      </c>
      <c r="H12" s="720">
        <v>0</v>
      </c>
      <c r="I12" s="720">
        <v>0</v>
      </c>
      <c r="J12" s="720">
        <v>0</v>
      </c>
      <c r="K12" s="720">
        <v>0</v>
      </c>
      <c r="L12" s="720">
        <v>176</v>
      </c>
      <c r="M12" s="720">
        <v>0</v>
      </c>
      <c r="N12" s="720">
        <v>20000</v>
      </c>
      <c r="O12" s="670"/>
      <c r="P12" s="670"/>
    </row>
    <row r="13" ht="18" customHeight="1" spans="1:16">
      <c r="A13" s="819" t="s">
        <v>116</v>
      </c>
      <c r="B13" s="819" t="s">
        <v>117</v>
      </c>
      <c r="C13" s="720">
        <v>2030262</v>
      </c>
      <c r="D13" s="720">
        <v>2010086</v>
      </c>
      <c r="E13" s="720">
        <v>1910086</v>
      </c>
      <c r="F13" s="720">
        <v>100000</v>
      </c>
      <c r="G13" s="720">
        <v>0</v>
      </c>
      <c r="H13" s="720">
        <v>0</v>
      </c>
      <c r="I13" s="720">
        <v>0</v>
      </c>
      <c r="J13" s="720">
        <v>0</v>
      </c>
      <c r="K13" s="720">
        <v>0</v>
      </c>
      <c r="L13" s="720">
        <v>176</v>
      </c>
      <c r="M13" s="720">
        <v>0</v>
      </c>
      <c r="N13" s="720">
        <v>20000</v>
      </c>
      <c r="O13" s="670"/>
      <c r="P13" s="670"/>
    </row>
    <row r="14" ht="18" customHeight="1" spans="1:14">
      <c r="A14" s="819" t="s">
        <v>118</v>
      </c>
      <c r="B14" s="819" t="s">
        <v>109</v>
      </c>
      <c r="C14" s="720">
        <v>32180000</v>
      </c>
      <c r="D14" s="720">
        <v>1450000</v>
      </c>
      <c r="E14" s="720">
        <v>1450000</v>
      </c>
      <c r="F14" s="720">
        <v>0</v>
      </c>
      <c r="G14" s="720">
        <v>0</v>
      </c>
      <c r="H14" s="720">
        <v>0</v>
      </c>
      <c r="I14" s="720">
        <v>0</v>
      </c>
      <c r="J14" s="720">
        <v>0</v>
      </c>
      <c r="K14" s="720">
        <v>30730000</v>
      </c>
      <c r="L14" s="720">
        <v>0</v>
      </c>
      <c r="M14" s="720">
        <v>0</v>
      </c>
      <c r="N14" s="720">
        <v>0</v>
      </c>
    </row>
    <row r="15" ht="18" customHeight="1" spans="1:14">
      <c r="A15" s="819" t="s">
        <v>119</v>
      </c>
      <c r="B15" s="819" t="s">
        <v>120</v>
      </c>
      <c r="C15" s="720">
        <v>32180000</v>
      </c>
      <c r="D15" s="720">
        <v>1450000</v>
      </c>
      <c r="E15" s="720">
        <v>1450000</v>
      </c>
      <c r="F15" s="720">
        <v>0</v>
      </c>
      <c r="G15" s="720">
        <v>0</v>
      </c>
      <c r="H15" s="720">
        <v>0</v>
      </c>
      <c r="I15" s="720">
        <v>0</v>
      </c>
      <c r="J15" s="720">
        <v>0</v>
      </c>
      <c r="K15" s="720">
        <v>30730000</v>
      </c>
      <c r="L15" s="720">
        <v>0</v>
      </c>
      <c r="M15" s="720">
        <v>0</v>
      </c>
      <c r="N15" s="720">
        <v>0</v>
      </c>
    </row>
    <row r="16" ht="18" customHeight="1" spans="1:14">
      <c r="A16" s="819" t="s">
        <v>121</v>
      </c>
      <c r="B16" s="819" t="s">
        <v>109</v>
      </c>
      <c r="C16" s="720">
        <v>91010000</v>
      </c>
      <c r="D16" s="720">
        <v>8250000</v>
      </c>
      <c r="E16" s="720">
        <v>8250000</v>
      </c>
      <c r="F16" s="720">
        <v>0</v>
      </c>
      <c r="G16" s="720">
        <v>0</v>
      </c>
      <c r="H16" s="720">
        <v>0</v>
      </c>
      <c r="I16" s="720">
        <v>0</v>
      </c>
      <c r="J16" s="720">
        <v>0</v>
      </c>
      <c r="K16" s="720">
        <v>82760000</v>
      </c>
      <c r="L16" s="720">
        <v>0</v>
      </c>
      <c r="M16" s="720">
        <v>0</v>
      </c>
      <c r="N16" s="720">
        <v>0</v>
      </c>
    </row>
    <row r="17" ht="18" customHeight="1" spans="1:14">
      <c r="A17" s="819" t="s">
        <v>122</v>
      </c>
      <c r="B17" s="819" t="s">
        <v>123</v>
      </c>
      <c r="C17" s="720">
        <v>91010000</v>
      </c>
      <c r="D17" s="720">
        <v>8250000</v>
      </c>
      <c r="E17" s="720">
        <v>8250000</v>
      </c>
      <c r="F17" s="720">
        <v>0</v>
      </c>
      <c r="G17" s="720">
        <v>0</v>
      </c>
      <c r="H17" s="720">
        <v>0</v>
      </c>
      <c r="I17" s="720">
        <v>0</v>
      </c>
      <c r="J17" s="720">
        <v>0</v>
      </c>
      <c r="K17" s="720">
        <v>82760000</v>
      </c>
      <c r="L17" s="720">
        <v>0</v>
      </c>
      <c r="M17" s="720">
        <v>0</v>
      </c>
      <c r="N17" s="720">
        <v>0</v>
      </c>
    </row>
    <row r="18" ht="18" customHeight="1" spans="1:14">
      <c r="A18" s="819" t="s">
        <v>124</v>
      </c>
      <c r="B18" s="819" t="s">
        <v>109</v>
      </c>
      <c r="C18" s="720">
        <v>361256000</v>
      </c>
      <c r="D18" s="720">
        <v>1146000</v>
      </c>
      <c r="E18" s="720">
        <v>1146000</v>
      </c>
      <c r="F18" s="720">
        <v>0</v>
      </c>
      <c r="G18" s="720">
        <v>0</v>
      </c>
      <c r="H18" s="720">
        <v>0</v>
      </c>
      <c r="I18" s="720">
        <v>0</v>
      </c>
      <c r="J18" s="720">
        <v>0</v>
      </c>
      <c r="K18" s="720">
        <v>360110000</v>
      </c>
      <c r="L18" s="720">
        <v>0</v>
      </c>
      <c r="M18" s="720">
        <v>0</v>
      </c>
      <c r="N18" s="720">
        <v>0</v>
      </c>
    </row>
    <row r="19" ht="18" customHeight="1" spans="1:14">
      <c r="A19" s="819" t="s">
        <v>125</v>
      </c>
      <c r="B19" s="819" t="s">
        <v>126</v>
      </c>
      <c r="C19" s="720">
        <v>361256000</v>
      </c>
      <c r="D19" s="720">
        <v>1146000</v>
      </c>
      <c r="E19" s="720">
        <v>1146000</v>
      </c>
      <c r="F19" s="720">
        <v>0</v>
      </c>
      <c r="G19" s="720">
        <v>0</v>
      </c>
      <c r="H19" s="720">
        <v>0</v>
      </c>
      <c r="I19" s="720">
        <v>0</v>
      </c>
      <c r="J19" s="720">
        <v>0</v>
      </c>
      <c r="K19" s="720">
        <v>360110000</v>
      </c>
      <c r="L19" s="720">
        <v>0</v>
      </c>
      <c r="M19" s="720">
        <v>0</v>
      </c>
      <c r="N19" s="720">
        <v>0</v>
      </c>
    </row>
    <row r="20" ht="18" customHeight="1" spans="1:14">
      <c r="A20" s="819" t="s">
        <v>127</v>
      </c>
      <c r="B20" s="819" t="s">
        <v>109</v>
      </c>
      <c r="C20" s="720">
        <v>81466000</v>
      </c>
      <c r="D20" s="720">
        <v>606000</v>
      </c>
      <c r="E20" s="720">
        <v>606000</v>
      </c>
      <c r="F20" s="720">
        <v>0</v>
      </c>
      <c r="G20" s="720">
        <v>0</v>
      </c>
      <c r="H20" s="720">
        <v>0</v>
      </c>
      <c r="I20" s="720">
        <v>0</v>
      </c>
      <c r="J20" s="720">
        <v>0</v>
      </c>
      <c r="K20" s="720">
        <v>80860000</v>
      </c>
      <c r="L20" s="720">
        <v>0</v>
      </c>
      <c r="M20" s="720">
        <v>0</v>
      </c>
      <c r="N20" s="720">
        <v>0</v>
      </c>
    </row>
    <row r="21" ht="18" customHeight="1" spans="1:14">
      <c r="A21" s="819" t="s">
        <v>128</v>
      </c>
      <c r="B21" s="819" t="s">
        <v>129</v>
      </c>
      <c r="C21" s="720">
        <v>81466000</v>
      </c>
      <c r="D21" s="720">
        <v>606000</v>
      </c>
      <c r="E21" s="720">
        <v>606000</v>
      </c>
      <c r="F21" s="720">
        <v>0</v>
      </c>
      <c r="G21" s="720">
        <v>0</v>
      </c>
      <c r="H21" s="720">
        <v>0</v>
      </c>
      <c r="I21" s="720">
        <v>0</v>
      </c>
      <c r="J21" s="720">
        <v>0</v>
      </c>
      <c r="K21" s="720">
        <v>80860000</v>
      </c>
      <c r="L21" s="720">
        <v>0</v>
      </c>
      <c r="M21" s="720">
        <v>0</v>
      </c>
      <c r="N21" s="720">
        <v>0</v>
      </c>
    </row>
    <row r="22" ht="18" customHeight="1" spans="1:14">
      <c r="A22" s="819" t="s">
        <v>130</v>
      </c>
      <c r="B22" s="819" t="s">
        <v>109</v>
      </c>
      <c r="C22" s="720">
        <v>2407334</v>
      </c>
      <c r="D22" s="720">
        <v>2356598</v>
      </c>
      <c r="E22" s="720">
        <v>2356598</v>
      </c>
      <c r="F22" s="720">
        <v>0</v>
      </c>
      <c r="G22" s="720">
        <v>0</v>
      </c>
      <c r="H22" s="720">
        <v>0</v>
      </c>
      <c r="I22" s="720">
        <v>0</v>
      </c>
      <c r="J22" s="720">
        <v>0</v>
      </c>
      <c r="K22" s="720">
        <v>0</v>
      </c>
      <c r="L22" s="720">
        <v>736</v>
      </c>
      <c r="M22" s="720">
        <v>0</v>
      </c>
      <c r="N22" s="720">
        <v>50000</v>
      </c>
    </row>
    <row r="23" ht="18" customHeight="1" spans="1:14">
      <c r="A23" s="819" t="s">
        <v>131</v>
      </c>
      <c r="B23" s="819" t="s">
        <v>132</v>
      </c>
      <c r="C23" s="720">
        <v>2407334</v>
      </c>
      <c r="D23" s="720">
        <v>2356598</v>
      </c>
      <c r="E23" s="720">
        <v>2356598</v>
      </c>
      <c r="F23" s="720">
        <v>0</v>
      </c>
      <c r="G23" s="720">
        <v>0</v>
      </c>
      <c r="H23" s="720">
        <v>0</v>
      </c>
      <c r="I23" s="720">
        <v>0</v>
      </c>
      <c r="J23" s="720">
        <v>0</v>
      </c>
      <c r="K23" s="720">
        <v>0</v>
      </c>
      <c r="L23" s="720">
        <v>736</v>
      </c>
      <c r="M23" s="720">
        <v>0</v>
      </c>
      <c r="N23" s="720">
        <v>50000</v>
      </c>
    </row>
    <row r="24" ht="18" customHeight="1" spans="1:14">
      <c r="A24" s="819" t="s">
        <v>133</v>
      </c>
      <c r="B24" s="819" t="s">
        <v>109</v>
      </c>
      <c r="C24" s="720">
        <v>129473101</v>
      </c>
      <c r="D24" s="720">
        <v>31924353</v>
      </c>
      <c r="E24" s="720">
        <v>31924353</v>
      </c>
      <c r="F24" s="720">
        <v>0</v>
      </c>
      <c r="G24" s="720">
        <v>0</v>
      </c>
      <c r="H24" s="720">
        <v>0</v>
      </c>
      <c r="I24" s="720">
        <v>0</v>
      </c>
      <c r="J24" s="720">
        <v>0</v>
      </c>
      <c r="K24" s="720">
        <v>91440000</v>
      </c>
      <c r="L24" s="720">
        <v>6108748</v>
      </c>
      <c r="M24" s="720">
        <v>0</v>
      </c>
      <c r="N24" s="720">
        <v>0</v>
      </c>
    </row>
    <row r="25" ht="18" customHeight="1" spans="1:14">
      <c r="A25" s="819" t="s">
        <v>134</v>
      </c>
      <c r="B25" s="819" t="s">
        <v>135</v>
      </c>
      <c r="C25" s="720">
        <v>129473101</v>
      </c>
      <c r="D25" s="720">
        <v>31924353</v>
      </c>
      <c r="E25" s="720">
        <v>31924353</v>
      </c>
      <c r="F25" s="720">
        <v>0</v>
      </c>
      <c r="G25" s="720">
        <v>0</v>
      </c>
      <c r="H25" s="720">
        <v>0</v>
      </c>
      <c r="I25" s="720">
        <v>0</v>
      </c>
      <c r="J25" s="720">
        <v>0</v>
      </c>
      <c r="K25" s="720">
        <v>91440000</v>
      </c>
      <c r="L25" s="720">
        <v>6108748</v>
      </c>
      <c r="M25" s="720">
        <v>0</v>
      </c>
      <c r="N25" s="720">
        <v>0</v>
      </c>
    </row>
    <row r="26" ht="18" customHeight="1" spans="1:14">
      <c r="A26" s="709">
        <v>505003</v>
      </c>
      <c r="B26" s="709" t="s">
        <v>136</v>
      </c>
      <c r="C26" s="709">
        <v>2355000</v>
      </c>
      <c r="D26" s="709">
        <v>25000</v>
      </c>
      <c r="E26" s="709">
        <v>25000</v>
      </c>
      <c r="F26" s="709">
        <v>0</v>
      </c>
      <c r="G26" s="709">
        <v>0</v>
      </c>
      <c r="H26" s="709">
        <v>0</v>
      </c>
      <c r="I26" s="709">
        <v>0</v>
      </c>
      <c r="J26" s="709">
        <v>0</v>
      </c>
      <c r="K26" s="709">
        <v>2330000</v>
      </c>
      <c r="L26" s="709">
        <v>0</v>
      </c>
      <c r="M26" s="709">
        <v>0</v>
      </c>
      <c r="N26" s="709">
        <v>0</v>
      </c>
    </row>
    <row r="27" ht="18" customHeight="1" spans="1:14">
      <c r="A27" s="709">
        <v>505003</v>
      </c>
      <c r="B27" s="709" t="s">
        <v>137</v>
      </c>
      <c r="C27" s="709">
        <v>2355000</v>
      </c>
      <c r="D27" s="709">
        <v>25000</v>
      </c>
      <c r="E27" s="709">
        <v>25000</v>
      </c>
      <c r="F27" s="709">
        <v>0</v>
      </c>
      <c r="G27" s="709">
        <v>0</v>
      </c>
      <c r="H27" s="709">
        <v>0</v>
      </c>
      <c r="I27" s="709">
        <v>0</v>
      </c>
      <c r="J27" s="709">
        <v>0</v>
      </c>
      <c r="K27" s="709">
        <v>2330000</v>
      </c>
      <c r="L27" s="709">
        <v>0</v>
      </c>
      <c r="M27" s="709">
        <v>0</v>
      </c>
      <c r="N27" s="709">
        <v>0</v>
      </c>
    </row>
    <row r="28" ht="18" customHeight="1" spans="1:14">
      <c r="A28" s="709">
        <v>505004</v>
      </c>
      <c r="B28" s="709" t="s">
        <v>136</v>
      </c>
      <c r="C28" s="709">
        <v>2746806</v>
      </c>
      <c r="D28" s="709">
        <v>2746490</v>
      </c>
      <c r="E28" s="709">
        <v>2746490</v>
      </c>
      <c r="F28" s="709">
        <v>0</v>
      </c>
      <c r="G28" s="709">
        <v>0</v>
      </c>
      <c r="H28" s="709">
        <v>0</v>
      </c>
      <c r="I28" s="709">
        <v>0</v>
      </c>
      <c r="J28" s="709">
        <v>0</v>
      </c>
      <c r="K28" s="709">
        <v>0</v>
      </c>
      <c r="L28" s="709">
        <v>316</v>
      </c>
      <c r="M28" s="709">
        <v>0</v>
      </c>
      <c r="N28" s="709">
        <v>0</v>
      </c>
    </row>
    <row r="29" ht="18" customHeight="1" spans="1:14">
      <c r="A29" s="709">
        <v>505004</v>
      </c>
      <c r="B29" s="709" t="s">
        <v>138</v>
      </c>
      <c r="C29" s="709">
        <v>2746806</v>
      </c>
      <c r="D29" s="709">
        <v>2746490</v>
      </c>
      <c r="E29" s="709">
        <v>2746490</v>
      </c>
      <c r="F29" s="709">
        <v>0</v>
      </c>
      <c r="G29" s="709">
        <v>0</v>
      </c>
      <c r="H29" s="709">
        <v>0</v>
      </c>
      <c r="I29" s="709">
        <v>0</v>
      </c>
      <c r="J29" s="709">
        <v>0</v>
      </c>
      <c r="K29" s="709">
        <v>0</v>
      </c>
      <c r="L29" s="709">
        <v>316</v>
      </c>
      <c r="M29" s="709">
        <v>0</v>
      </c>
      <c r="N29" s="709">
        <v>0</v>
      </c>
    </row>
    <row r="30" ht="18" customHeight="1" spans="1:14">
      <c r="A30" s="709">
        <v>505005</v>
      </c>
      <c r="B30" s="709" t="s">
        <v>136</v>
      </c>
      <c r="C30" s="709">
        <v>1264628</v>
      </c>
      <c r="D30" s="709">
        <v>1264112</v>
      </c>
      <c r="E30" s="709">
        <v>1264112</v>
      </c>
      <c r="F30" s="709">
        <v>0</v>
      </c>
      <c r="G30" s="709">
        <v>0</v>
      </c>
      <c r="H30" s="709">
        <v>0</v>
      </c>
      <c r="I30" s="709">
        <v>0</v>
      </c>
      <c r="J30" s="709">
        <v>0</v>
      </c>
      <c r="K30" s="709">
        <v>0</v>
      </c>
      <c r="L30" s="709">
        <v>516</v>
      </c>
      <c r="M30" s="709">
        <v>0</v>
      </c>
      <c r="N30" s="709">
        <v>0</v>
      </c>
    </row>
    <row r="31" ht="18" customHeight="1" spans="1:14">
      <c r="A31" s="709">
        <v>505005</v>
      </c>
      <c r="B31" s="709" t="s">
        <v>139</v>
      </c>
      <c r="C31" s="709">
        <v>1264628</v>
      </c>
      <c r="D31" s="709">
        <v>1264112</v>
      </c>
      <c r="E31" s="709">
        <v>1264112</v>
      </c>
      <c r="F31" s="709">
        <v>0</v>
      </c>
      <c r="G31" s="709">
        <v>0</v>
      </c>
      <c r="H31" s="709">
        <v>0</v>
      </c>
      <c r="I31" s="709">
        <v>0</v>
      </c>
      <c r="J31" s="709">
        <v>0</v>
      </c>
      <c r="K31" s="709">
        <v>0</v>
      </c>
      <c r="L31" s="709">
        <v>516</v>
      </c>
      <c r="M31" s="709">
        <v>0</v>
      </c>
      <c r="N31" s="709">
        <v>0</v>
      </c>
    </row>
    <row r="32" ht="18" customHeight="1" spans="1:14">
      <c r="A32" s="709">
        <v>505006</v>
      </c>
      <c r="B32" s="709" t="s">
        <v>136</v>
      </c>
      <c r="C32" s="709">
        <v>946463</v>
      </c>
      <c r="D32" s="709">
        <v>945599</v>
      </c>
      <c r="E32" s="709">
        <v>945599</v>
      </c>
      <c r="F32" s="709">
        <v>0</v>
      </c>
      <c r="G32" s="709">
        <v>0</v>
      </c>
      <c r="H32" s="709">
        <v>0</v>
      </c>
      <c r="I32" s="709">
        <v>0</v>
      </c>
      <c r="J32" s="709">
        <v>0</v>
      </c>
      <c r="K32" s="709">
        <v>0</v>
      </c>
      <c r="L32" s="709">
        <v>864</v>
      </c>
      <c r="M32" s="709">
        <v>0</v>
      </c>
      <c r="N32" s="709">
        <v>0</v>
      </c>
    </row>
    <row r="33" ht="18" customHeight="1" spans="1:14">
      <c r="A33" s="709">
        <v>505006</v>
      </c>
      <c r="B33" s="709" t="s">
        <v>140</v>
      </c>
      <c r="C33" s="709">
        <v>946463</v>
      </c>
      <c r="D33" s="709">
        <v>945599</v>
      </c>
      <c r="E33" s="709">
        <v>945599</v>
      </c>
      <c r="F33" s="709">
        <v>0</v>
      </c>
      <c r="G33" s="709">
        <v>0</v>
      </c>
      <c r="H33" s="709">
        <v>0</v>
      </c>
      <c r="I33" s="709">
        <v>0</v>
      </c>
      <c r="J33" s="709">
        <v>0</v>
      </c>
      <c r="K33" s="709">
        <v>0</v>
      </c>
      <c r="L33" s="709">
        <v>864</v>
      </c>
      <c r="M33" s="709">
        <v>0</v>
      </c>
      <c r="N33" s="709">
        <v>0</v>
      </c>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055555555556" right="0.393055555555556" top="0.590277777777778" bottom="0.590277777777778" header="0.393055555555556" footer="0.393055555555556"/>
  <pageSetup paperSize="9" scale="90" fitToHeight="0" orientation="landscape" horizont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showGridLines="0" workbookViewId="0">
      <selection activeCell="L6" sqref="L6"/>
    </sheetView>
  </sheetViews>
  <sheetFormatPr defaultColWidth="9.16666666666667" defaultRowHeight="11.25"/>
  <cols>
    <col min="1" max="2" width="15.3333333333333" customWidth="1"/>
    <col min="3" max="3" width="49.5" customWidth="1"/>
    <col min="4" max="4" width="18.1666666666667" customWidth="1"/>
    <col min="5" max="9" width="17.3333333333333" customWidth="1"/>
  </cols>
  <sheetData>
    <row r="1" ht="22.5" customHeight="1" spans="1:9">
      <c r="A1" s="583"/>
      <c r="B1" s="584"/>
      <c r="C1" s="533"/>
      <c r="D1" s="533"/>
      <c r="E1" s="533"/>
      <c r="F1" s="533"/>
      <c r="G1" s="533"/>
      <c r="H1" s="533"/>
      <c r="I1" s="594" t="s">
        <v>597</v>
      </c>
    </row>
    <row r="2" ht="22.5" customHeight="1" spans="1:9">
      <c r="A2" s="566" t="s">
        <v>598</v>
      </c>
      <c r="B2" s="566"/>
      <c r="C2" s="566"/>
      <c r="D2" s="566"/>
      <c r="E2" s="566"/>
      <c r="F2" s="566"/>
      <c r="G2" s="566"/>
      <c r="H2" s="566"/>
      <c r="I2" s="566"/>
    </row>
    <row r="3" ht="22.5" customHeight="1" spans="1:9">
      <c r="A3" s="585"/>
      <c r="B3" s="586"/>
      <c r="C3" s="586"/>
      <c r="D3" s="586"/>
      <c r="E3" s="586"/>
      <c r="F3" s="587"/>
      <c r="G3" s="587"/>
      <c r="H3" s="587"/>
      <c r="I3" s="595" t="s">
        <v>90</v>
      </c>
    </row>
    <row r="4" ht="22.5" customHeight="1" spans="1:9">
      <c r="A4" s="540" t="s">
        <v>143</v>
      </c>
      <c r="B4" s="540" t="s">
        <v>91</v>
      </c>
      <c r="C4" s="567" t="s">
        <v>144</v>
      </c>
      <c r="D4" s="588" t="s">
        <v>93</v>
      </c>
      <c r="E4" s="589" t="s">
        <v>599</v>
      </c>
      <c r="F4" s="590" t="s">
        <v>378</v>
      </c>
      <c r="G4" s="590" t="s">
        <v>380</v>
      </c>
      <c r="H4" s="590" t="s">
        <v>600</v>
      </c>
      <c r="I4" s="590" t="s">
        <v>381</v>
      </c>
    </row>
    <row r="5" ht="38.25" customHeight="1" spans="1:9">
      <c r="A5" s="540"/>
      <c r="B5" s="540"/>
      <c r="C5" s="540"/>
      <c r="D5" s="591"/>
      <c r="E5" s="590"/>
      <c r="F5" s="590"/>
      <c r="G5" s="590"/>
      <c r="H5" s="590"/>
      <c r="I5" s="590"/>
    </row>
    <row r="6" s="532" customFormat="1" ht="22.5" customHeight="1" spans="1:9">
      <c r="A6" s="540"/>
      <c r="B6" s="592"/>
      <c r="C6" s="540" t="s">
        <v>107</v>
      </c>
      <c r="D6" s="593">
        <v>14351497.1</v>
      </c>
      <c r="E6" s="593">
        <v>14242240</v>
      </c>
      <c r="F6" s="593">
        <v>0</v>
      </c>
      <c r="G6" s="593">
        <v>0</v>
      </c>
      <c r="H6" s="593">
        <v>109257</v>
      </c>
      <c r="I6" s="593">
        <v>0</v>
      </c>
    </row>
    <row r="7" ht="22.5" customHeight="1" spans="1:9">
      <c r="A7" s="540"/>
      <c r="B7" s="592" t="s">
        <v>147</v>
      </c>
      <c r="C7" s="540" t="s">
        <v>109</v>
      </c>
      <c r="D7" s="593">
        <f>D8+D12+D14+D16</f>
        <v>14351497.1</v>
      </c>
      <c r="E7" s="593">
        <f>E8+E12+E14+E16</f>
        <v>14242240</v>
      </c>
      <c r="F7" s="593">
        <v>0</v>
      </c>
      <c r="G7" s="593">
        <v>0</v>
      </c>
      <c r="H7" s="593">
        <v>109257</v>
      </c>
      <c r="I7" s="593">
        <v>0</v>
      </c>
    </row>
    <row r="8" ht="22.5" customHeight="1" spans="1:9">
      <c r="A8" s="540"/>
      <c r="B8" s="592" t="s">
        <v>110</v>
      </c>
      <c r="C8" s="540" t="s">
        <v>111</v>
      </c>
      <c r="D8" s="593">
        <v>13583097.1</v>
      </c>
      <c r="E8" s="593">
        <v>13473840</v>
      </c>
      <c r="F8" s="593">
        <v>0</v>
      </c>
      <c r="G8" s="593">
        <v>0</v>
      </c>
      <c r="H8" s="593">
        <v>109257</v>
      </c>
      <c r="I8" s="593">
        <v>0</v>
      </c>
    </row>
    <row r="9" ht="22.5" customHeight="1" spans="1:9">
      <c r="A9" s="540">
        <v>2100717</v>
      </c>
      <c r="B9" s="540" t="s">
        <v>148</v>
      </c>
      <c r="C9" s="540" t="s">
        <v>151</v>
      </c>
      <c r="D9" s="593">
        <v>12510000</v>
      </c>
      <c r="E9" s="593">
        <v>12510000</v>
      </c>
      <c r="F9" s="593">
        <v>0</v>
      </c>
      <c r="G9" s="593">
        <v>0</v>
      </c>
      <c r="H9" s="593">
        <v>0</v>
      </c>
      <c r="I9" s="593">
        <v>0</v>
      </c>
    </row>
    <row r="10" ht="22.5" customHeight="1" spans="1:9">
      <c r="A10" s="540">
        <v>2100302</v>
      </c>
      <c r="B10" s="540" t="s">
        <v>148</v>
      </c>
      <c r="C10" s="540" t="s">
        <v>152</v>
      </c>
      <c r="D10" s="593">
        <v>900000</v>
      </c>
      <c r="E10" s="593">
        <v>900000</v>
      </c>
      <c r="F10" s="593">
        <v>0</v>
      </c>
      <c r="G10" s="593">
        <v>0</v>
      </c>
      <c r="H10" s="593">
        <v>0</v>
      </c>
      <c r="I10" s="593">
        <v>0</v>
      </c>
    </row>
    <row r="11" ht="22.5" customHeight="1" spans="1:9">
      <c r="A11" s="540">
        <v>2100101</v>
      </c>
      <c r="B11" s="592" t="s">
        <v>148</v>
      </c>
      <c r="C11" s="540" t="s">
        <v>153</v>
      </c>
      <c r="D11" s="593">
        <v>173097.1</v>
      </c>
      <c r="E11" s="593">
        <v>63840</v>
      </c>
      <c r="F11" s="593">
        <v>0</v>
      </c>
      <c r="G11" s="593">
        <v>0</v>
      </c>
      <c r="H11" s="593">
        <v>109257</v>
      </c>
      <c r="I11" s="593">
        <v>0</v>
      </c>
    </row>
    <row r="12" ht="22.5" customHeight="1" spans="1:9">
      <c r="A12" s="540"/>
      <c r="B12" s="540" t="s">
        <v>119</v>
      </c>
      <c r="C12" s="540" t="s">
        <v>120</v>
      </c>
      <c r="D12" s="593">
        <v>250000</v>
      </c>
      <c r="E12" s="593">
        <v>250000</v>
      </c>
      <c r="F12" s="593">
        <v>0</v>
      </c>
      <c r="G12" s="593">
        <v>0</v>
      </c>
      <c r="H12" s="593">
        <v>0</v>
      </c>
      <c r="I12" s="593">
        <v>0</v>
      </c>
    </row>
    <row r="13" ht="22.5" customHeight="1" spans="1:9">
      <c r="A13" s="540">
        <v>2100205</v>
      </c>
      <c r="B13" s="540" t="s">
        <v>159</v>
      </c>
      <c r="C13" s="540" t="s">
        <v>160</v>
      </c>
      <c r="D13" s="593">
        <v>250000</v>
      </c>
      <c r="E13" s="593">
        <v>250000</v>
      </c>
      <c r="F13" s="593">
        <v>0</v>
      </c>
      <c r="G13" s="593">
        <v>0</v>
      </c>
      <c r="H13" s="593">
        <v>0</v>
      </c>
      <c r="I13" s="593">
        <v>0</v>
      </c>
    </row>
    <row r="14" ht="22.5" customHeight="1" spans="1:9">
      <c r="A14" s="540"/>
      <c r="B14" s="592" t="s">
        <v>131</v>
      </c>
      <c r="C14" s="540" t="s">
        <v>132</v>
      </c>
      <c r="D14" s="593">
        <v>30960</v>
      </c>
      <c r="E14" s="593">
        <v>30960</v>
      </c>
      <c r="F14" s="593">
        <v>0</v>
      </c>
      <c r="G14" s="593">
        <v>0</v>
      </c>
      <c r="H14" s="593">
        <v>0</v>
      </c>
      <c r="I14" s="593">
        <v>0</v>
      </c>
    </row>
    <row r="15" ht="22.5" customHeight="1" spans="1:9">
      <c r="A15" s="540">
        <v>2019999</v>
      </c>
      <c r="B15" s="592" t="s">
        <v>169</v>
      </c>
      <c r="C15" s="540" t="s">
        <v>170</v>
      </c>
      <c r="D15" s="593">
        <v>30960</v>
      </c>
      <c r="E15" s="593">
        <v>30960</v>
      </c>
      <c r="F15" s="593">
        <v>0</v>
      </c>
      <c r="G15" s="593">
        <v>0</v>
      </c>
      <c r="H15" s="593">
        <v>0</v>
      </c>
      <c r="I15" s="593">
        <v>0</v>
      </c>
    </row>
    <row r="16" ht="22.5" customHeight="1" spans="1:9">
      <c r="A16" s="540"/>
      <c r="B16" s="592" t="s">
        <v>134</v>
      </c>
      <c r="C16" s="540" t="s">
        <v>135</v>
      </c>
      <c r="D16" s="593">
        <v>487440</v>
      </c>
      <c r="E16" s="593">
        <v>487440</v>
      </c>
      <c r="F16" s="593">
        <v>0</v>
      </c>
      <c r="G16" s="593">
        <v>0</v>
      </c>
      <c r="H16" s="593">
        <v>0</v>
      </c>
      <c r="I16" s="593">
        <v>0</v>
      </c>
    </row>
    <row r="17" ht="22.5" customHeight="1" spans="1:9">
      <c r="A17" s="540">
        <v>2100302</v>
      </c>
      <c r="B17" s="592" t="s">
        <v>171</v>
      </c>
      <c r="C17" s="540" t="s">
        <v>152</v>
      </c>
      <c r="D17" s="593">
        <v>487440</v>
      </c>
      <c r="E17" s="593">
        <v>487440</v>
      </c>
      <c r="F17" s="593">
        <v>0</v>
      </c>
      <c r="G17" s="593">
        <v>0</v>
      </c>
      <c r="H17" s="593">
        <v>0</v>
      </c>
      <c r="I17" s="593">
        <v>0</v>
      </c>
    </row>
    <row r="18" ht="22.5" customHeight="1" spans="1:9">
      <c r="A18" s="547"/>
      <c r="B18" s="547"/>
      <c r="C18" s="547"/>
      <c r="D18" s="547"/>
      <c r="E18" s="547"/>
      <c r="F18" s="547"/>
      <c r="G18" s="547"/>
      <c r="H18" s="547"/>
      <c r="I18" s="547"/>
    </row>
    <row r="19" ht="22.5" customHeight="1" spans="1:9">
      <c r="A19" s="547"/>
      <c r="B19" s="547"/>
      <c r="C19" s="547"/>
      <c r="D19" s="547"/>
      <c r="E19" s="547"/>
      <c r="F19" s="547"/>
      <c r="G19" s="547"/>
      <c r="H19" s="547"/>
      <c r="I19" s="547"/>
    </row>
    <row r="20" ht="22.5" customHeight="1" spans="1:9">
      <c r="A20" s="547"/>
      <c r="B20" s="547"/>
      <c r="C20" s="547"/>
      <c r="D20" s="547"/>
      <c r="E20" s="547"/>
      <c r="F20" s="547"/>
      <c r="G20" s="547"/>
      <c r="H20" s="547"/>
      <c r="I20" s="547"/>
    </row>
    <row r="21" ht="22.5" customHeight="1" spans="1:9">
      <c r="A21" s="547"/>
      <c r="B21" s="547"/>
      <c r="C21" s="547"/>
      <c r="D21" s="547"/>
      <c r="E21" s="547"/>
      <c r="F21" s="547"/>
      <c r="G21" s="547"/>
      <c r="H21" s="547"/>
      <c r="I21" s="547"/>
    </row>
    <row r="22" ht="22.5" customHeight="1" spans="1:9">
      <c r="A22" s="547"/>
      <c r="B22" s="547"/>
      <c r="C22" s="547"/>
      <c r="D22" s="547"/>
      <c r="E22" s="547"/>
      <c r="F22" s="547"/>
      <c r="G22" s="547"/>
      <c r="H22" s="547"/>
      <c r="I22" s="547"/>
    </row>
    <row r="23" ht="22.5" customHeight="1" spans="1:9">
      <c r="A23" s="547"/>
      <c r="B23" s="547"/>
      <c r="C23" s="547"/>
      <c r="D23" s="547"/>
      <c r="E23" s="547"/>
      <c r="F23" s="547"/>
      <c r="G23" s="547"/>
      <c r="H23" s="547"/>
      <c r="I23" s="547"/>
    </row>
    <row r="24" ht="22.5" customHeight="1" spans="1:9">
      <c r="A24" s="547"/>
      <c r="B24" s="547"/>
      <c r="C24" s="547"/>
      <c r="D24" s="547"/>
      <c r="E24" s="547"/>
      <c r="F24" s="547"/>
      <c r="G24" s="547"/>
      <c r="H24" s="547"/>
      <c r="I24" s="547"/>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96" orientation="landscape"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Q6" sqref="Q6"/>
    </sheetView>
  </sheetViews>
  <sheetFormatPr defaultColWidth="9" defaultRowHeight="12.75" customHeight="1"/>
  <cols>
    <col min="1" max="2" width="16.3333333333333" style="532" customWidth="1"/>
    <col min="3" max="3" width="35.5" style="532" customWidth="1"/>
    <col min="4" max="4" width="16.5" style="532" customWidth="1"/>
    <col min="5" max="16" width="12.3333333333333" style="532" customWidth="1"/>
    <col min="17" max="16384" width="9.33333333333333" style="532"/>
  </cols>
  <sheetData>
    <row r="1" ht="23.25" customHeight="1" spans="1:18">
      <c r="A1" s="533"/>
      <c r="B1" s="533"/>
      <c r="C1" s="533"/>
      <c r="D1" s="533"/>
      <c r="E1" s="533"/>
      <c r="F1" s="533"/>
      <c r="G1" s="533"/>
      <c r="H1" s="533"/>
      <c r="I1" s="533"/>
      <c r="J1" s="533"/>
      <c r="K1" s="533"/>
      <c r="L1" s="533"/>
      <c r="M1" s="533"/>
      <c r="N1" s="533"/>
      <c r="O1"/>
      <c r="P1" s="548" t="s">
        <v>601</v>
      </c>
      <c r="Q1" s="547"/>
      <c r="R1" s="547"/>
    </row>
    <row r="2" ht="23.25" customHeight="1" spans="1:18">
      <c r="A2" s="566" t="s">
        <v>602</v>
      </c>
      <c r="B2" s="566"/>
      <c r="C2" s="566"/>
      <c r="D2" s="566"/>
      <c r="E2" s="566"/>
      <c r="F2" s="566"/>
      <c r="G2" s="566"/>
      <c r="H2" s="566"/>
      <c r="I2" s="566"/>
      <c r="J2" s="566"/>
      <c r="K2" s="566"/>
      <c r="L2" s="566"/>
      <c r="M2" s="566"/>
      <c r="N2" s="566"/>
      <c r="O2" s="566"/>
      <c r="P2" s="566"/>
      <c r="Q2" s="547"/>
      <c r="R2" s="547"/>
    </row>
    <row r="3" ht="23.25" customHeight="1" spans="1:18">
      <c r="A3" s="534"/>
      <c r="B3" s="535"/>
      <c r="C3" s="535"/>
      <c r="D3" s="535"/>
      <c r="E3" s="535"/>
      <c r="F3" s="535"/>
      <c r="G3" s="535"/>
      <c r="H3" s="535"/>
      <c r="I3" s="533"/>
      <c r="J3" s="533"/>
      <c r="K3" s="533"/>
      <c r="L3" s="533"/>
      <c r="M3" s="533"/>
      <c r="N3" s="533"/>
      <c r="O3"/>
      <c r="P3" s="573" t="s">
        <v>90</v>
      </c>
      <c r="Q3" s="547"/>
      <c r="R3" s="547"/>
    </row>
    <row r="4" ht="25.5" customHeight="1" spans="1:18">
      <c r="A4" s="537" t="s">
        <v>143</v>
      </c>
      <c r="B4" s="537" t="s">
        <v>91</v>
      </c>
      <c r="C4" s="567" t="s">
        <v>144</v>
      </c>
      <c r="D4" s="568" t="s">
        <v>145</v>
      </c>
      <c r="E4" s="569" t="s">
        <v>568</v>
      </c>
      <c r="F4" s="570" t="s">
        <v>569</v>
      </c>
      <c r="G4" s="569" t="s">
        <v>570</v>
      </c>
      <c r="H4" s="569" t="s">
        <v>571</v>
      </c>
      <c r="I4" s="538" t="s">
        <v>572</v>
      </c>
      <c r="J4" s="538" t="s">
        <v>573</v>
      </c>
      <c r="K4" s="538" t="s">
        <v>213</v>
      </c>
      <c r="L4" s="538" t="s">
        <v>574</v>
      </c>
      <c r="M4" s="538" t="s">
        <v>206</v>
      </c>
      <c r="N4" s="538" t="s">
        <v>214</v>
      </c>
      <c r="O4" s="538" t="s">
        <v>209</v>
      </c>
      <c r="P4" s="537" t="s">
        <v>215</v>
      </c>
      <c r="Q4" s="549"/>
      <c r="R4" s="549"/>
    </row>
    <row r="5" ht="14.25" customHeight="1" spans="1:18">
      <c r="A5" s="537"/>
      <c r="B5" s="537"/>
      <c r="C5" s="540"/>
      <c r="D5" s="537"/>
      <c r="E5" s="538"/>
      <c r="F5" s="571"/>
      <c r="G5" s="538"/>
      <c r="H5" s="538"/>
      <c r="I5" s="538"/>
      <c r="J5" s="538"/>
      <c r="K5" s="538"/>
      <c r="L5" s="538"/>
      <c r="M5" s="538"/>
      <c r="N5" s="538"/>
      <c r="O5" s="538"/>
      <c r="P5" s="537"/>
      <c r="Q5" s="549"/>
      <c r="R5" s="549"/>
    </row>
    <row r="6" ht="14.25" customHeight="1" spans="1:18">
      <c r="A6" s="537"/>
      <c r="B6" s="537"/>
      <c r="C6" s="540"/>
      <c r="D6" s="537"/>
      <c r="E6" s="538"/>
      <c r="F6" s="571"/>
      <c r="G6" s="538"/>
      <c r="H6" s="538"/>
      <c r="I6" s="538"/>
      <c r="J6" s="538"/>
      <c r="K6" s="538"/>
      <c r="L6" s="538"/>
      <c r="M6" s="538"/>
      <c r="N6" s="538"/>
      <c r="O6" s="538"/>
      <c r="P6" s="537"/>
      <c r="Q6" s="549"/>
      <c r="R6" s="549"/>
    </row>
    <row r="7" s="532" customFormat="1" ht="23.25" customHeight="1" spans="1:18">
      <c r="A7" s="545"/>
      <c r="B7" s="545"/>
      <c r="C7" s="545" t="s">
        <v>107</v>
      </c>
      <c r="D7" s="545" t="s">
        <v>282</v>
      </c>
      <c r="E7" s="545" t="s">
        <v>282</v>
      </c>
      <c r="F7" s="545" t="s">
        <v>282</v>
      </c>
      <c r="G7" s="545" t="s">
        <v>282</v>
      </c>
      <c r="H7" s="545" t="s">
        <v>282</v>
      </c>
      <c r="I7" s="545" t="s">
        <v>282</v>
      </c>
      <c r="J7" s="545" t="s">
        <v>282</v>
      </c>
      <c r="K7" s="545" t="s">
        <v>282</v>
      </c>
      <c r="L7" s="545" t="s">
        <v>282</v>
      </c>
      <c r="M7" s="545" t="s">
        <v>282</v>
      </c>
      <c r="N7" s="545" t="s">
        <v>282</v>
      </c>
      <c r="O7" s="545" t="s">
        <v>282</v>
      </c>
      <c r="P7" s="545" t="s">
        <v>282</v>
      </c>
      <c r="Q7" s="547"/>
      <c r="R7" s="547"/>
    </row>
    <row r="8" customFormat="1" ht="27.75" customHeight="1"/>
    <row r="9" ht="23.25" customHeight="1" spans="1:18">
      <c r="A9" s="547"/>
      <c r="B9" s="547"/>
      <c r="C9" s="547"/>
      <c r="D9" s="547"/>
      <c r="E9" s="547"/>
      <c r="F9" s="547"/>
      <c r="G9" s="547"/>
      <c r="H9" s="547"/>
      <c r="I9" s="547"/>
      <c r="J9" s="547"/>
      <c r="K9" s="547"/>
      <c r="L9" s="547"/>
      <c r="M9" s="547"/>
      <c r="N9" s="547"/>
      <c r="O9" s="547"/>
      <c r="P9" s="547"/>
      <c r="Q9" s="547"/>
      <c r="R9" s="547"/>
    </row>
    <row r="10" ht="23.25" customHeight="1" spans="1:18">
      <c r="A10" s="547"/>
      <c r="B10" s="547"/>
      <c r="C10" s="547"/>
      <c r="D10" s="547"/>
      <c r="E10" s="547"/>
      <c r="F10" s="547"/>
      <c r="G10" s="547"/>
      <c r="H10" s="547"/>
      <c r="I10" s="547"/>
      <c r="J10" s="547"/>
      <c r="K10" s="547"/>
      <c r="L10" s="547"/>
      <c r="M10" s="547"/>
      <c r="N10" s="547"/>
      <c r="O10" s="547"/>
      <c r="P10" s="547"/>
      <c r="Q10" s="547"/>
      <c r="R10" s="547"/>
    </row>
    <row r="11" ht="23.25" customHeight="1" spans="1:18">
      <c r="A11" s="547"/>
      <c r="B11" s="547"/>
      <c r="C11" s="547"/>
      <c r="D11" s="547"/>
      <c r="E11" s="547"/>
      <c r="F11" s="547"/>
      <c r="G11" s="547"/>
      <c r="H11" s="547"/>
      <c r="I11" s="547"/>
      <c r="J11" s="547"/>
      <c r="K11" s="547"/>
      <c r="L11" s="547"/>
      <c r="M11" s="547"/>
      <c r="N11" s="547"/>
      <c r="O11" s="547"/>
      <c r="P11" s="547"/>
      <c r="Q11" s="547"/>
      <c r="R11" s="547"/>
    </row>
    <row r="12" ht="23.25" customHeight="1" spans="1:18">
      <c r="A12" s="547"/>
      <c r="B12" s="547"/>
      <c r="C12" s="547"/>
      <c r="D12" s="547"/>
      <c r="E12" s="547"/>
      <c r="F12" s="547"/>
      <c r="G12" s="547"/>
      <c r="H12" s="547"/>
      <c r="I12" s="547"/>
      <c r="J12" s="547"/>
      <c r="K12" s="547"/>
      <c r="L12" s="547"/>
      <c r="M12" s="547"/>
      <c r="N12" s="547"/>
      <c r="O12" s="547"/>
      <c r="P12" s="547"/>
      <c r="Q12" s="547"/>
      <c r="R12" s="547"/>
    </row>
    <row r="13" ht="23.25" customHeight="1" spans="1:18">
      <c r="A13" s="547"/>
      <c r="B13" s="547"/>
      <c r="C13" s="547"/>
      <c r="D13" s="547"/>
      <c r="E13" s="547"/>
      <c r="F13" s="547"/>
      <c r="G13" s="547"/>
      <c r="H13" s="547"/>
      <c r="I13" s="547"/>
      <c r="J13" s="547"/>
      <c r="K13" s="547"/>
      <c r="L13" s="547"/>
      <c r="M13" s="547"/>
      <c r="N13" s="547"/>
      <c r="O13" s="547"/>
      <c r="P13" s="547"/>
      <c r="Q13" s="547"/>
      <c r="R13" s="547"/>
    </row>
    <row r="14" ht="23.25" customHeight="1" spans="1:18">
      <c r="A14" s="547"/>
      <c r="B14" s="547"/>
      <c r="C14" s="547"/>
      <c r="D14" s="547"/>
      <c r="E14" s="547"/>
      <c r="F14" s="547"/>
      <c r="G14" s="547"/>
      <c r="H14" s="547"/>
      <c r="I14" s="547"/>
      <c r="J14" s="547"/>
      <c r="K14" s="547"/>
      <c r="L14" s="547"/>
      <c r="M14" s="547"/>
      <c r="N14" s="547"/>
      <c r="O14" s="547"/>
      <c r="P14" s="547"/>
      <c r="Q14" s="547"/>
      <c r="R14" s="547"/>
    </row>
    <row r="15" ht="23.25" customHeight="1" spans="1:18">
      <c r="A15" s="547"/>
      <c r="B15" s="547"/>
      <c r="C15" s="547"/>
      <c r="D15" s="547"/>
      <c r="E15" s="547"/>
      <c r="F15" s="547"/>
      <c r="G15" s="547"/>
      <c r="H15" s="547"/>
      <c r="I15" s="547"/>
      <c r="J15" s="547"/>
      <c r="K15" s="547"/>
      <c r="L15" s="547"/>
      <c r="M15" s="547"/>
      <c r="N15" s="547"/>
      <c r="O15" s="547"/>
      <c r="P15" s="547"/>
      <c r="Q15" s="547"/>
      <c r="R15" s="547"/>
    </row>
    <row r="16" ht="23.25" customHeight="1" spans="1:18">
      <c r="A16" s="547"/>
      <c r="B16" s="547"/>
      <c r="C16" s="547"/>
      <c r="D16" s="547"/>
      <c r="E16" s="547"/>
      <c r="F16" s="547"/>
      <c r="G16" s="547"/>
      <c r="H16" s="547"/>
      <c r="I16" s="547"/>
      <c r="J16" s="547"/>
      <c r="K16" s="547"/>
      <c r="L16" s="547"/>
      <c r="M16" s="547"/>
      <c r="N16" s="547"/>
      <c r="O16" s="547"/>
      <c r="P16" s="547"/>
      <c r="Q16" s="547"/>
      <c r="R16" s="547"/>
    </row>
    <row r="17" ht="23.25" customHeight="1" spans="1:18">
      <c r="A17" s="547"/>
      <c r="B17" s="547"/>
      <c r="C17" s="547"/>
      <c r="D17" s="547"/>
      <c r="E17" s="547"/>
      <c r="F17" s="547"/>
      <c r="G17" s="547"/>
      <c r="H17" s="547"/>
      <c r="I17" s="547"/>
      <c r="J17" s="547"/>
      <c r="K17" s="547"/>
      <c r="L17" s="547"/>
      <c r="M17" s="547"/>
      <c r="N17" s="547"/>
      <c r="O17" s="547"/>
      <c r="P17" s="547"/>
      <c r="Q17" s="547"/>
      <c r="R17" s="547"/>
    </row>
    <row r="18" ht="23.25" customHeight="1" spans="1:18">
      <c r="A18" s="547"/>
      <c r="B18" s="547"/>
      <c r="C18" s="547"/>
      <c r="D18" s="547"/>
      <c r="E18" s="547"/>
      <c r="F18" s="547"/>
      <c r="G18" s="547"/>
      <c r="H18" s="547"/>
      <c r="I18" s="547"/>
      <c r="J18" s="547"/>
      <c r="K18" s="547"/>
      <c r="L18" s="547"/>
      <c r="M18" s="547"/>
      <c r="N18" s="547"/>
      <c r="O18" s="547"/>
      <c r="P18" s="547"/>
      <c r="Q18" s="547"/>
      <c r="R18" s="547"/>
    </row>
    <row r="19" ht="23.25" customHeight="1" spans="1:18">
      <c r="A19" s="547"/>
      <c r="B19" s="547"/>
      <c r="C19" s="547"/>
      <c r="D19" s="547"/>
      <c r="E19" s="547"/>
      <c r="F19" s="547"/>
      <c r="G19" s="547"/>
      <c r="H19" s="547"/>
      <c r="I19" s="547"/>
      <c r="J19" s="547"/>
      <c r="K19" s="547"/>
      <c r="L19" s="547"/>
      <c r="M19" s="547"/>
      <c r="N19" s="547"/>
      <c r="O19" s="547"/>
      <c r="P19" s="547"/>
      <c r="Q19" s="547"/>
      <c r="R19" s="547"/>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workbookViewId="0">
      <selection activeCell="R6" sqref="R6"/>
    </sheetView>
  </sheetViews>
  <sheetFormatPr defaultColWidth="9.16666666666667" defaultRowHeight="12.75" customHeight="1"/>
  <cols>
    <col min="1" max="2" width="16.3333333333333" style="532" customWidth="1"/>
    <col min="3" max="3" width="35.5" style="532" customWidth="1"/>
    <col min="4" max="4" width="16.5" style="532" customWidth="1"/>
    <col min="5" max="16" width="12.3333333333333" style="532" customWidth="1"/>
    <col min="17" max="16384" width="9.16666666666667" style="532"/>
  </cols>
  <sheetData>
    <row r="1" ht="23.25" customHeight="1" spans="1:18">
      <c r="A1" s="533"/>
      <c r="B1" s="533"/>
      <c r="C1" s="533"/>
      <c r="D1" s="533"/>
      <c r="E1" s="533"/>
      <c r="F1" s="533"/>
      <c r="G1" s="533"/>
      <c r="H1" s="533"/>
      <c r="I1" s="533"/>
      <c r="J1" s="533"/>
      <c r="K1" s="533"/>
      <c r="L1" s="533"/>
      <c r="M1" s="533"/>
      <c r="N1" s="533"/>
      <c r="P1" s="548" t="s">
        <v>603</v>
      </c>
      <c r="Q1" s="547"/>
      <c r="R1" s="547"/>
    </row>
    <row r="2" ht="23.25" customHeight="1" spans="1:18">
      <c r="A2" s="566" t="s">
        <v>604</v>
      </c>
      <c r="B2" s="566"/>
      <c r="C2" s="566"/>
      <c r="D2" s="566"/>
      <c r="E2" s="566"/>
      <c r="F2" s="566"/>
      <c r="G2" s="566"/>
      <c r="H2" s="566"/>
      <c r="I2" s="566"/>
      <c r="J2" s="566"/>
      <c r="K2" s="566"/>
      <c r="L2" s="566"/>
      <c r="M2" s="566"/>
      <c r="N2" s="566"/>
      <c r="O2" s="566"/>
      <c r="P2" s="566"/>
      <c r="Q2" s="547"/>
      <c r="R2" s="547"/>
    </row>
    <row r="3" ht="23.25" customHeight="1" spans="1:18">
      <c r="A3" s="534"/>
      <c r="B3" s="535"/>
      <c r="C3" s="535"/>
      <c r="D3" s="535"/>
      <c r="E3" s="535"/>
      <c r="F3" s="535"/>
      <c r="G3" s="535"/>
      <c r="H3" s="535"/>
      <c r="I3" s="533"/>
      <c r="J3" s="533"/>
      <c r="K3" s="533"/>
      <c r="L3" s="533"/>
      <c r="M3" s="533"/>
      <c r="N3" s="533"/>
      <c r="P3" s="573" t="s">
        <v>605</v>
      </c>
      <c r="Q3" s="547"/>
      <c r="R3" s="547"/>
    </row>
    <row r="4" ht="25.5" customHeight="1" spans="1:18">
      <c r="A4" s="537" t="s">
        <v>143</v>
      </c>
      <c r="B4" s="537" t="s">
        <v>91</v>
      </c>
      <c r="C4" s="567" t="s">
        <v>144</v>
      </c>
      <c r="D4" s="568" t="s">
        <v>145</v>
      </c>
      <c r="E4" s="569" t="s">
        <v>568</v>
      </c>
      <c r="F4" s="570" t="s">
        <v>569</v>
      </c>
      <c r="G4" s="569" t="s">
        <v>570</v>
      </c>
      <c r="H4" s="569" t="s">
        <v>571</v>
      </c>
      <c r="I4" s="538" t="s">
        <v>572</v>
      </c>
      <c r="J4" s="538" t="s">
        <v>573</v>
      </c>
      <c r="K4" s="538" t="s">
        <v>213</v>
      </c>
      <c r="L4" s="538" t="s">
        <v>574</v>
      </c>
      <c r="M4" s="538" t="s">
        <v>206</v>
      </c>
      <c r="N4" s="538" t="s">
        <v>214</v>
      </c>
      <c r="O4" s="538" t="s">
        <v>209</v>
      </c>
      <c r="P4" s="537" t="s">
        <v>215</v>
      </c>
      <c r="Q4" s="549"/>
      <c r="R4" s="549"/>
    </row>
    <row r="5" ht="14.25" customHeight="1" spans="1:18">
      <c r="A5" s="537"/>
      <c r="B5" s="537"/>
      <c r="C5" s="540"/>
      <c r="D5" s="537"/>
      <c r="E5" s="538"/>
      <c r="F5" s="571"/>
      <c r="G5" s="538"/>
      <c r="H5" s="538"/>
      <c r="I5" s="538"/>
      <c r="J5" s="538"/>
      <c r="K5" s="538"/>
      <c r="L5" s="538"/>
      <c r="M5" s="538"/>
      <c r="N5" s="538"/>
      <c r="O5" s="538"/>
      <c r="P5" s="537"/>
      <c r="Q5" s="549"/>
      <c r="R5" s="549"/>
    </row>
    <row r="6" ht="14.25" customHeight="1" spans="1:18">
      <c r="A6" s="537"/>
      <c r="B6" s="537"/>
      <c r="C6" s="540"/>
      <c r="D6" s="537"/>
      <c r="E6" s="538"/>
      <c r="F6" s="571"/>
      <c r="G6" s="538"/>
      <c r="H6" s="538"/>
      <c r="I6" s="538"/>
      <c r="J6" s="538"/>
      <c r="K6" s="538"/>
      <c r="L6" s="538"/>
      <c r="M6" s="538"/>
      <c r="N6" s="538"/>
      <c r="O6" s="538"/>
      <c r="P6" s="537"/>
      <c r="Q6" s="549"/>
      <c r="R6" s="549"/>
    </row>
    <row r="7" s="532" customFormat="1" ht="23.25" customHeight="1" spans="1:18">
      <c r="A7" s="537"/>
      <c r="B7" s="545"/>
      <c r="C7" s="537" t="s">
        <v>107</v>
      </c>
      <c r="D7" s="581">
        <v>190000</v>
      </c>
      <c r="E7" s="581">
        <v>0</v>
      </c>
      <c r="F7" s="581">
        <v>0</v>
      </c>
      <c r="G7" s="581">
        <v>0</v>
      </c>
      <c r="H7" s="581">
        <v>0</v>
      </c>
      <c r="I7" s="581">
        <v>190000</v>
      </c>
      <c r="J7" s="581">
        <v>0</v>
      </c>
      <c r="K7" s="581">
        <v>0</v>
      </c>
      <c r="L7" s="581">
        <v>0</v>
      </c>
      <c r="M7" s="581">
        <v>0</v>
      </c>
      <c r="N7" s="581">
        <v>0</v>
      </c>
      <c r="O7" s="581">
        <v>0</v>
      </c>
      <c r="P7" s="581">
        <v>0</v>
      </c>
      <c r="Q7" s="582"/>
      <c r="R7" s="547"/>
    </row>
    <row r="8" customFormat="1" ht="23.25" customHeight="1" spans="1:16">
      <c r="A8" s="537"/>
      <c r="B8" s="545" t="s">
        <v>147</v>
      </c>
      <c r="C8" s="537" t="s">
        <v>109</v>
      </c>
      <c r="D8" s="581">
        <v>190000</v>
      </c>
      <c r="E8" s="581">
        <v>0</v>
      </c>
      <c r="F8" s="581">
        <v>0</v>
      </c>
      <c r="G8" s="581">
        <v>0</v>
      </c>
      <c r="H8" s="581">
        <v>0</v>
      </c>
      <c r="I8" s="581">
        <v>190000</v>
      </c>
      <c r="J8" s="581">
        <v>0</v>
      </c>
      <c r="K8" s="581">
        <v>0</v>
      </c>
      <c r="L8" s="581">
        <v>0</v>
      </c>
      <c r="M8" s="581">
        <v>0</v>
      </c>
      <c r="N8" s="581">
        <v>0</v>
      </c>
      <c r="O8" s="581">
        <v>0</v>
      </c>
      <c r="P8" s="581">
        <v>0</v>
      </c>
    </row>
    <row r="9" ht="23.25" customHeight="1" spans="1:18">
      <c r="A9" s="537"/>
      <c r="B9" s="545" t="s">
        <v>113</v>
      </c>
      <c r="C9" s="537" t="s">
        <v>114</v>
      </c>
      <c r="D9" s="581">
        <v>120000</v>
      </c>
      <c r="E9" s="581">
        <v>0</v>
      </c>
      <c r="F9" s="581">
        <v>0</v>
      </c>
      <c r="G9" s="581">
        <v>0</v>
      </c>
      <c r="H9" s="581">
        <v>0</v>
      </c>
      <c r="I9" s="581">
        <v>120000</v>
      </c>
      <c r="J9" s="581">
        <v>0</v>
      </c>
      <c r="K9" s="581">
        <v>0</v>
      </c>
      <c r="L9" s="581">
        <v>0</v>
      </c>
      <c r="M9" s="581">
        <v>0</v>
      </c>
      <c r="N9" s="581">
        <v>0</v>
      </c>
      <c r="O9" s="581">
        <v>0</v>
      </c>
      <c r="P9" s="581">
        <v>0</v>
      </c>
      <c r="Q9" s="547"/>
      <c r="R9" s="547"/>
    </row>
    <row r="10" ht="23.25" customHeight="1" spans="1:18">
      <c r="A10" s="537">
        <v>2100401</v>
      </c>
      <c r="B10" s="545" t="s">
        <v>155</v>
      </c>
      <c r="C10" s="537" t="s">
        <v>156</v>
      </c>
      <c r="D10" s="581">
        <v>120000</v>
      </c>
      <c r="E10" s="581">
        <v>0</v>
      </c>
      <c r="F10" s="581">
        <v>0</v>
      </c>
      <c r="G10" s="581">
        <v>0</v>
      </c>
      <c r="H10" s="581">
        <v>0</v>
      </c>
      <c r="I10" s="581">
        <v>120000</v>
      </c>
      <c r="J10" s="581">
        <v>0</v>
      </c>
      <c r="K10" s="581">
        <v>0</v>
      </c>
      <c r="L10" s="581">
        <v>0</v>
      </c>
      <c r="M10" s="581">
        <v>0</v>
      </c>
      <c r="N10" s="581">
        <v>0</v>
      </c>
      <c r="O10" s="581">
        <v>0</v>
      </c>
      <c r="P10" s="581">
        <v>0</v>
      </c>
      <c r="Q10" s="547"/>
      <c r="R10" s="547"/>
    </row>
    <row r="11" ht="23.25" customHeight="1" spans="1:18">
      <c r="A11" s="537"/>
      <c r="B11" s="545" t="s">
        <v>116</v>
      </c>
      <c r="C11" s="537" t="s">
        <v>117</v>
      </c>
      <c r="D11" s="581">
        <v>20000</v>
      </c>
      <c r="E11" s="581">
        <v>0</v>
      </c>
      <c r="F11" s="581">
        <v>0</v>
      </c>
      <c r="G11" s="581">
        <v>0</v>
      </c>
      <c r="H11" s="581">
        <v>0</v>
      </c>
      <c r="I11" s="581">
        <v>20000</v>
      </c>
      <c r="J11" s="581">
        <v>0</v>
      </c>
      <c r="K11" s="581">
        <v>0</v>
      </c>
      <c r="L11" s="581">
        <v>0</v>
      </c>
      <c r="M11" s="581">
        <v>0</v>
      </c>
      <c r="N11" s="581">
        <v>0</v>
      </c>
      <c r="O11" s="581">
        <v>0</v>
      </c>
      <c r="P11" s="581">
        <v>0</v>
      </c>
      <c r="Q11" s="547"/>
      <c r="R11" s="547"/>
    </row>
    <row r="12" ht="23.25" customHeight="1" spans="1:18">
      <c r="A12" s="537">
        <v>2100402</v>
      </c>
      <c r="B12" s="545" t="s">
        <v>157</v>
      </c>
      <c r="C12" s="537" t="s">
        <v>158</v>
      </c>
      <c r="D12" s="581">
        <v>20000</v>
      </c>
      <c r="E12" s="581">
        <v>0</v>
      </c>
      <c r="F12" s="581">
        <v>0</v>
      </c>
      <c r="G12" s="581">
        <v>0</v>
      </c>
      <c r="H12" s="581">
        <v>0</v>
      </c>
      <c r="I12" s="581">
        <v>20000</v>
      </c>
      <c r="J12" s="581">
        <v>0</v>
      </c>
      <c r="K12" s="581">
        <v>0</v>
      </c>
      <c r="L12" s="581">
        <v>0</v>
      </c>
      <c r="M12" s="581">
        <v>0</v>
      </c>
      <c r="N12" s="581">
        <v>0</v>
      </c>
      <c r="O12" s="581">
        <v>0</v>
      </c>
      <c r="P12" s="581">
        <v>0</v>
      </c>
      <c r="Q12" s="547"/>
      <c r="R12" s="547"/>
    </row>
    <row r="13" ht="23.25" customHeight="1" spans="1:18">
      <c r="A13" s="537"/>
      <c r="B13" s="545" t="s">
        <v>131</v>
      </c>
      <c r="C13" s="537" t="s">
        <v>132</v>
      </c>
      <c r="D13" s="581">
        <v>50000</v>
      </c>
      <c r="E13" s="581">
        <v>0</v>
      </c>
      <c r="F13" s="581">
        <v>0</v>
      </c>
      <c r="G13" s="581">
        <v>0</v>
      </c>
      <c r="H13" s="581">
        <v>0</v>
      </c>
      <c r="I13" s="581">
        <v>50000</v>
      </c>
      <c r="J13" s="581">
        <v>0</v>
      </c>
      <c r="K13" s="581">
        <v>0</v>
      </c>
      <c r="L13" s="581">
        <v>0</v>
      </c>
      <c r="M13" s="581">
        <v>0</v>
      </c>
      <c r="N13" s="581">
        <v>0</v>
      </c>
      <c r="O13" s="581">
        <v>0</v>
      </c>
      <c r="P13" s="581">
        <v>0</v>
      </c>
      <c r="Q13" s="547"/>
      <c r="R13" s="547"/>
    </row>
    <row r="14" ht="23.25" customHeight="1" spans="1:18">
      <c r="A14" s="537">
        <v>2019999</v>
      </c>
      <c r="B14" s="545" t="s">
        <v>169</v>
      </c>
      <c r="C14" s="537" t="s">
        <v>170</v>
      </c>
      <c r="D14" s="581">
        <v>50000</v>
      </c>
      <c r="E14" s="581">
        <v>0</v>
      </c>
      <c r="F14" s="581">
        <v>0</v>
      </c>
      <c r="G14" s="581">
        <v>0</v>
      </c>
      <c r="H14" s="581">
        <v>0</v>
      </c>
      <c r="I14" s="581">
        <v>50000</v>
      </c>
      <c r="J14" s="581">
        <v>0</v>
      </c>
      <c r="K14" s="581">
        <v>0</v>
      </c>
      <c r="L14" s="581">
        <v>0</v>
      </c>
      <c r="M14" s="581">
        <v>0</v>
      </c>
      <c r="N14" s="581">
        <v>0</v>
      </c>
      <c r="O14" s="581">
        <v>0</v>
      </c>
      <c r="P14" s="581">
        <v>0</v>
      </c>
      <c r="Q14" s="547"/>
      <c r="R14" s="547"/>
    </row>
    <row r="15" ht="23.25" customHeight="1" spans="1:18">
      <c r="A15" s="547"/>
      <c r="B15" s="547"/>
      <c r="C15" s="547"/>
      <c r="D15" s="547"/>
      <c r="E15" s="547"/>
      <c r="F15" s="547"/>
      <c r="G15" s="547"/>
      <c r="H15" s="547"/>
      <c r="I15" s="547"/>
      <c r="J15" s="547"/>
      <c r="K15" s="547"/>
      <c r="L15" s="547"/>
      <c r="M15" s="547"/>
      <c r="N15" s="547"/>
      <c r="O15" s="547"/>
      <c r="P15" s="547"/>
      <c r="Q15" s="547"/>
      <c r="R15" s="547"/>
    </row>
    <row r="16" ht="23.25" customHeight="1" spans="1:18">
      <c r="A16" s="547"/>
      <c r="B16" s="547"/>
      <c r="C16" s="547"/>
      <c r="D16" s="547"/>
      <c r="E16" s="547"/>
      <c r="F16" s="547"/>
      <c r="G16" s="547"/>
      <c r="H16" s="547"/>
      <c r="I16" s="547"/>
      <c r="J16" s="547"/>
      <c r="K16" s="547"/>
      <c r="L16" s="547"/>
      <c r="M16" s="547"/>
      <c r="N16" s="547"/>
      <c r="O16" s="547"/>
      <c r="P16" s="547"/>
      <c r="Q16" s="547"/>
      <c r="R16" s="547"/>
    </row>
    <row r="17" ht="23.25" customHeight="1" spans="1:18">
      <c r="A17" s="547"/>
      <c r="B17" s="547"/>
      <c r="C17" s="547"/>
      <c r="D17" s="547"/>
      <c r="E17" s="547"/>
      <c r="F17" s="547"/>
      <c r="G17" s="547"/>
      <c r="H17" s="547"/>
      <c r="I17" s="547"/>
      <c r="J17" s="547"/>
      <c r="K17" s="547"/>
      <c r="L17" s="547"/>
      <c r="M17" s="547"/>
      <c r="N17" s="547"/>
      <c r="O17" s="547"/>
      <c r="P17" s="547"/>
      <c r="Q17" s="547"/>
      <c r="R17" s="547"/>
    </row>
    <row r="18" ht="23.25" customHeight="1" spans="1:18">
      <c r="A18" s="547"/>
      <c r="B18" s="547"/>
      <c r="C18" s="547"/>
      <c r="D18" s="547"/>
      <c r="E18" s="547"/>
      <c r="F18" s="547"/>
      <c r="G18" s="547"/>
      <c r="H18" s="547"/>
      <c r="I18" s="547"/>
      <c r="J18" s="547"/>
      <c r="K18" s="547"/>
      <c r="L18" s="547"/>
      <c r="M18" s="547"/>
      <c r="N18" s="547"/>
      <c r="O18" s="547"/>
      <c r="P18" s="547"/>
      <c r="Q18" s="547"/>
      <c r="R18" s="547"/>
    </row>
    <row r="19" ht="23.25" customHeight="1" spans="1:18">
      <c r="A19" s="547"/>
      <c r="B19" s="547"/>
      <c r="C19" s="547"/>
      <c r="D19" s="547"/>
      <c r="E19" s="547"/>
      <c r="F19" s="547"/>
      <c r="G19" s="547"/>
      <c r="H19" s="547"/>
      <c r="I19" s="547"/>
      <c r="J19" s="547"/>
      <c r="K19" s="547"/>
      <c r="L19" s="547"/>
      <c r="M19" s="547"/>
      <c r="N19" s="547"/>
      <c r="O19" s="547"/>
      <c r="P19" s="547"/>
      <c r="Q19" s="547"/>
      <c r="R19" s="547"/>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8"/>
  <sheetViews>
    <sheetView showGridLines="0" workbookViewId="0">
      <selection activeCell="Y5" sqref="Y5"/>
    </sheetView>
  </sheetViews>
  <sheetFormatPr defaultColWidth="9" defaultRowHeight="11.25"/>
  <cols>
    <col min="4" max="4" width="16.6666666666667" customWidth="1"/>
    <col min="5" max="5" width="9.83333333333333" customWidth="1"/>
    <col min="6" max="6" width="14.8333333333333" customWidth="1"/>
    <col min="7" max="7" width="12.8333333333333" customWidth="1"/>
    <col min="8" max="8" width="11" customWidth="1"/>
    <col min="9" max="9" width="12.3333333333333" customWidth="1"/>
    <col min="10" max="10" width="16" customWidth="1"/>
    <col min="11" max="11" width="13.1666666666667" customWidth="1"/>
    <col min="12" max="12" width="11.6666666666667" customWidth="1"/>
    <col min="14" max="14" width="14.1666666666667" customWidth="1"/>
  </cols>
  <sheetData>
    <row r="1" ht="20.25" customHeight="1" spans="23:23">
      <c r="W1" t="s">
        <v>606</v>
      </c>
    </row>
    <row r="2" ht="32.25" customHeight="1" spans="1:23">
      <c r="A2" s="536" t="s">
        <v>607</v>
      </c>
      <c r="B2" s="536"/>
      <c r="C2" s="536"/>
      <c r="D2" s="536"/>
      <c r="E2" s="536"/>
      <c r="F2" s="536"/>
      <c r="G2" s="536"/>
      <c r="H2" s="536"/>
      <c r="I2" s="536"/>
      <c r="J2" s="536"/>
      <c r="K2" s="536"/>
      <c r="L2" s="536"/>
      <c r="M2" s="536"/>
      <c r="N2" s="536"/>
      <c r="O2" s="536"/>
      <c r="P2" s="536"/>
      <c r="Q2" s="536"/>
      <c r="R2" s="536"/>
      <c r="S2" s="536"/>
      <c r="T2" s="536"/>
      <c r="U2" s="536"/>
      <c r="V2" s="536"/>
      <c r="W2" s="536"/>
    </row>
    <row r="3" customHeight="1"/>
    <row r="4" customHeight="1"/>
    <row r="5" ht="29.25" customHeight="1" spans="1:23">
      <c r="A5" s="550" t="s">
        <v>143</v>
      </c>
      <c r="B5" s="551"/>
      <c r="C5" s="551"/>
      <c r="D5" s="552"/>
      <c r="E5" s="553" t="s">
        <v>608</v>
      </c>
      <c r="F5" s="550" t="s">
        <v>198</v>
      </c>
      <c r="G5" s="551"/>
      <c r="H5" s="551"/>
      <c r="I5" s="552"/>
      <c r="J5" s="559" t="s">
        <v>199</v>
      </c>
      <c r="K5" s="560"/>
      <c r="L5" s="560"/>
      <c r="M5" s="560"/>
      <c r="N5" s="560"/>
      <c r="O5" s="560"/>
      <c r="P5" s="560"/>
      <c r="Q5" s="560"/>
      <c r="R5" s="560"/>
      <c r="S5" s="562"/>
      <c r="T5" s="563" t="s">
        <v>200</v>
      </c>
      <c r="U5" s="563" t="s">
        <v>201</v>
      </c>
      <c r="V5" s="563" t="s">
        <v>202</v>
      </c>
      <c r="W5" s="553" t="s">
        <v>203</v>
      </c>
    </row>
    <row r="6" ht="54.75" customHeight="1" spans="1:23">
      <c r="A6" s="554" t="s">
        <v>609</v>
      </c>
      <c r="B6" s="554" t="s">
        <v>610</v>
      </c>
      <c r="C6" s="554" t="s">
        <v>611</v>
      </c>
      <c r="D6" s="554" t="s">
        <v>612</v>
      </c>
      <c r="E6" s="555"/>
      <c r="F6" s="554" t="s">
        <v>107</v>
      </c>
      <c r="G6" s="556" t="s">
        <v>204</v>
      </c>
      <c r="H6" s="556" t="s">
        <v>205</v>
      </c>
      <c r="I6" s="556" t="s">
        <v>206</v>
      </c>
      <c r="J6" s="554" t="s">
        <v>107</v>
      </c>
      <c r="K6" s="561" t="s">
        <v>596</v>
      </c>
      <c r="L6" s="561" t="s">
        <v>206</v>
      </c>
      <c r="M6" s="561" t="s">
        <v>209</v>
      </c>
      <c r="N6" s="561" t="s">
        <v>210</v>
      </c>
      <c r="O6" s="561" t="s">
        <v>211</v>
      </c>
      <c r="P6" s="561" t="s">
        <v>212</v>
      </c>
      <c r="Q6" s="561" t="s">
        <v>213</v>
      </c>
      <c r="R6" s="561" t="s">
        <v>214</v>
      </c>
      <c r="S6" s="564" t="s">
        <v>215</v>
      </c>
      <c r="T6" s="565"/>
      <c r="U6" s="565"/>
      <c r="V6" s="565"/>
      <c r="W6" s="555"/>
    </row>
    <row r="7" ht="16.5" customHeight="1" spans="1:23">
      <c r="A7" s="554" t="s">
        <v>613</v>
      </c>
      <c r="B7" s="554" t="s">
        <v>613</v>
      </c>
      <c r="C7" s="554" t="s">
        <v>613</v>
      </c>
      <c r="D7" s="554" t="s">
        <v>613</v>
      </c>
      <c r="E7" s="554" t="s">
        <v>613</v>
      </c>
      <c r="F7" s="554">
        <v>1</v>
      </c>
      <c r="G7" s="554">
        <v>2</v>
      </c>
      <c r="H7" s="554">
        <v>3</v>
      </c>
      <c r="I7" s="554">
        <v>4</v>
      </c>
      <c r="J7" s="554">
        <v>5</v>
      </c>
      <c r="K7" s="554">
        <v>6</v>
      </c>
      <c r="L7" s="554">
        <v>7</v>
      </c>
      <c r="M7" s="554">
        <v>8</v>
      </c>
      <c r="N7" s="554">
        <v>9</v>
      </c>
      <c r="O7" s="554">
        <v>10</v>
      </c>
      <c r="P7" s="554">
        <v>11</v>
      </c>
      <c r="Q7" s="554">
        <v>12</v>
      </c>
      <c r="R7" s="554">
        <v>13</v>
      </c>
      <c r="S7" s="554">
        <v>14</v>
      </c>
      <c r="T7" s="554">
        <v>15</v>
      </c>
      <c r="U7" s="554">
        <v>16</v>
      </c>
      <c r="V7" s="554">
        <v>17</v>
      </c>
      <c r="W7" s="554">
        <v>18</v>
      </c>
    </row>
    <row r="8" customFormat="1" ht="18" customHeight="1" spans="1:23">
      <c r="A8" s="554"/>
      <c r="B8" s="554"/>
      <c r="C8" s="554"/>
      <c r="D8" s="575" t="s">
        <v>107</v>
      </c>
      <c r="E8" s="554"/>
      <c r="F8" s="554">
        <v>63428756</v>
      </c>
      <c r="G8" s="554">
        <v>59467155</v>
      </c>
      <c r="H8" s="554">
        <v>3270104</v>
      </c>
      <c r="I8" s="554">
        <v>691497</v>
      </c>
      <c r="J8" s="576">
        <v>29790000</v>
      </c>
      <c r="K8" s="576">
        <v>10020000</v>
      </c>
      <c r="L8" s="576">
        <v>13660000</v>
      </c>
      <c r="M8" s="576">
        <v>0</v>
      </c>
      <c r="N8" s="576">
        <v>5910000</v>
      </c>
      <c r="O8" s="576">
        <v>0</v>
      </c>
      <c r="P8" s="576">
        <v>0</v>
      </c>
      <c r="Q8" s="576">
        <v>0</v>
      </c>
      <c r="R8" s="576">
        <v>0</v>
      </c>
      <c r="S8" s="576">
        <v>200000</v>
      </c>
      <c r="T8" s="576">
        <v>0</v>
      </c>
      <c r="U8" s="576">
        <v>0</v>
      </c>
      <c r="V8" s="576">
        <v>0</v>
      </c>
      <c r="W8" s="576">
        <v>0</v>
      </c>
    </row>
    <row r="9" s="532" customFormat="1" ht="18" customHeight="1" spans="1:23">
      <c r="A9" s="557"/>
      <c r="B9" s="557"/>
      <c r="C9" s="557"/>
      <c r="D9" s="557" t="s">
        <v>107</v>
      </c>
      <c r="E9" s="557"/>
      <c r="F9" s="576">
        <v>58697555</v>
      </c>
      <c r="G9" s="576">
        <v>54970080.9</v>
      </c>
      <c r="H9" s="576">
        <v>2785977</v>
      </c>
      <c r="I9" s="576">
        <v>691497</v>
      </c>
      <c r="J9" s="576">
        <v>29540000</v>
      </c>
      <c r="K9" s="576">
        <v>10020000</v>
      </c>
      <c r="L9" s="576">
        <v>13660000</v>
      </c>
      <c r="M9" s="576">
        <v>0</v>
      </c>
      <c r="N9" s="576">
        <v>5910000</v>
      </c>
      <c r="O9" s="576">
        <v>0</v>
      </c>
      <c r="P9" s="576">
        <v>0</v>
      </c>
      <c r="Q9" s="576">
        <v>0</v>
      </c>
      <c r="R9" s="576">
        <v>0</v>
      </c>
      <c r="S9" s="576">
        <v>200000</v>
      </c>
      <c r="T9" s="576">
        <v>0</v>
      </c>
      <c r="U9" s="576">
        <v>0</v>
      </c>
      <c r="V9" s="576">
        <v>0</v>
      </c>
      <c r="W9" s="576">
        <v>0</v>
      </c>
    </row>
    <row r="10" ht="18" customHeight="1" spans="1:23">
      <c r="A10" s="557">
        <v>210</v>
      </c>
      <c r="B10" s="557">
        <v>7</v>
      </c>
      <c r="C10" s="557">
        <v>17</v>
      </c>
      <c r="D10" s="557" t="s">
        <v>396</v>
      </c>
      <c r="E10" s="557" t="s">
        <v>208</v>
      </c>
      <c r="F10" s="576">
        <v>0</v>
      </c>
      <c r="G10" s="576">
        <v>0</v>
      </c>
      <c r="H10" s="576">
        <v>0</v>
      </c>
      <c r="I10" s="576">
        <v>0</v>
      </c>
      <c r="J10" s="576">
        <v>12510000</v>
      </c>
      <c r="K10" s="576">
        <v>0</v>
      </c>
      <c r="L10" s="576">
        <v>12510000</v>
      </c>
      <c r="M10" s="576">
        <v>0</v>
      </c>
      <c r="N10" s="576">
        <v>0</v>
      </c>
      <c r="O10" s="576">
        <v>0</v>
      </c>
      <c r="P10" s="576">
        <v>0</v>
      </c>
      <c r="Q10" s="576">
        <v>0</v>
      </c>
      <c r="R10" s="576">
        <v>0</v>
      </c>
      <c r="S10" s="576">
        <v>0</v>
      </c>
      <c r="T10" s="576">
        <v>0</v>
      </c>
      <c r="U10" s="576">
        <v>0</v>
      </c>
      <c r="V10" s="576">
        <v>0</v>
      </c>
      <c r="W10" s="576">
        <v>0</v>
      </c>
    </row>
    <row r="11" ht="18" customHeight="1" spans="1:23">
      <c r="A11" s="557">
        <v>201</v>
      </c>
      <c r="B11" s="557">
        <v>99</v>
      </c>
      <c r="C11" s="557">
        <v>99</v>
      </c>
      <c r="D11" s="557" t="s">
        <v>421</v>
      </c>
      <c r="E11" s="557" t="s">
        <v>207</v>
      </c>
      <c r="F11" s="576">
        <v>0</v>
      </c>
      <c r="G11" s="576">
        <v>0</v>
      </c>
      <c r="H11" s="576">
        <v>0</v>
      </c>
      <c r="I11" s="576">
        <v>0</v>
      </c>
      <c r="J11" s="576">
        <v>50000</v>
      </c>
      <c r="K11" s="576">
        <v>50000</v>
      </c>
      <c r="L11" s="576">
        <v>0</v>
      </c>
      <c r="M11" s="576">
        <v>0</v>
      </c>
      <c r="N11" s="576">
        <v>0</v>
      </c>
      <c r="O11" s="576">
        <v>0</v>
      </c>
      <c r="P11" s="576">
        <v>0</v>
      </c>
      <c r="Q11" s="576">
        <v>0</v>
      </c>
      <c r="R11" s="576">
        <v>0</v>
      </c>
      <c r="S11" s="576">
        <v>0</v>
      </c>
      <c r="T11" s="576">
        <v>0</v>
      </c>
      <c r="U11" s="576">
        <v>0</v>
      </c>
      <c r="V11" s="576">
        <v>0</v>
      </c>
      <c r="W11" s="576">
        <v>0</v>
      </c>
    </row>
    <row r="12" ht="18" customHeight="1" spans="1:23">
      <c r="A12" s="557">
        <v>210</v>
      </c>
      <c r="B12" s="557">
        <v>3</v>
      </c>
      <c r="C12" s="557">
        <v>2</v>
      </c>
      <c r="D12" s="557" t="s">
        <v>389</v>
      </c>
      <c r="E12" s="557" t="s">
        <v>206</v>
      </c>
      <c r="F12" s="576">
        <v>487440</v>
      </c>
      <c r="G12" s="576">
        <v>0</v>
      </c>
      <c r="H12" s="576">
        <v>0</v>
      </c>
      <c r="I12" s="576">
        <v>487440</v>
      </c>
      <c r="J12" s="576">
        <v>0</v>
      </c>
      <c r="K12" s="576">
        <v>0</v>
      </c>
      <c r="L12" s="576">
        <v>0</v>
      </c>
      <c r="M12" s="576">
        <v>0</v>
      </c>
      <c r="N12" s="576">
        <v>0</v>
      </c>
      <c r="O12" s="576">
        <v>0</v>
      </c>
      <c r="P12" s="576">
        <v>0</v>
      </c>
      <c r="Q12" s="576">
        <v>0</v>
      </c>
      <c r="R12" s="576">
        <v>0</v>
      </c>
      <c r="S12" s="576">
        <v>0</v>
      </c>
      <c r="T12" s="576">
        <v>0</v>
      </c>
      <c r="U12" s="576">
        <v>0</v>
      </c>
      <c r="V12" s="576">
        <v>0</v>
      </c>
      <c r="W12" s="576">
        <v>0</v>
      </c>
    </row>
    <row r="13" ht="18" customHeight="1" spans="1:23">
      <c r="A13" s="557">
        <v>201</v>
      </c>
      <c r="B13" s="557">
        <v>99</v>
      </c>
      <c r="C13" s="557">
        <v>99</v>
      </c>
      <c r="D13" s="557" t="s">
        <v>421</v>
      </c>
      <c r="E13" s="557" t="s">
        <v>205</v>
      </c>
      <c r="F13" s="576">
        <v>300868</v>
      </c>
      <c r="G13" s="576">
        <v>0</v>
      </c>
      <c r="H13" s="576">
        <v>300868</v>
      </c>
      <c r="I13" s="576">
        <v>0</v>
      </c>
      <c r="J13" s="576">
        <v>0</v>
      </c>
      <c r="K13" s="576">
        <v>0</v>
      </c>
      <c r="L13" s="576">
        <v>0</v>
      </c>
      <c r="M13" s="576">
        <v>0</v>
      </c>
      <c r="N13" s="576">
        <v>0</v>
      </c>
      <c r="O13" s="576">
        <v>0</v>
      </c>
      <c r="P13" s="576">
        <v>0</v>
      </c>
      <c r="Q13" s="576">
        <v>0</v>
      </c>
      <c r="R13" s="576">
        <v>0</v>
      </c>
      <c r="S13" s="576">
        <v>0</v>
      </c>
      <c r="T13" s="576">
        <v>0</v>
      </c>
      <c r="U13" s="576">
        <v>0</v>
      </c>
      <c r="V13" s="576">
        <v>0</v>
      </c>
      <c r="W13" s="576">
        <v>0</v>
      </c>
    </row>
    <row r="14" ht="18" customHeight="1" spans="1:23">
      <c r="A14" s="557">
        <v>201</v>
      </c>
      <c r="B14" s="557">
        <v>99</v>
      </c>
      <c r="C14" s="557">
        <v>99</v>
      </c>
      <c r="D14" s="557" t="s">
        <v>421</v>
      </c>
      <c r="E14" s="557" t="s">
        <v>316</v>
      </c>
      <c r="F14" s="576">
        <v>1318536</v>
      </c>
      <c r="G14" s="576">
        <v>1318536</v>
      </c>
      <c r="H14" s="576">
        <v>0</v>
      </c>
      <c r="I14" s="576">
        <v>0</v>
      </c>
      <c r="J14" s="576">
        <v>0</v>
      </c>
      <c r="K14" s="576">
        <v>0</v>
      </c>
      <c r="L14" s="576">
        <v>0</v>
      </c>
      <c r="M14" s="576">
        <v>0</v>
      </c>
      <c r="N14" s="576">
        <v>0</v>
      </c>
      <c r="O14" s="576">
        <v>0</v>
      </c>
      <c r="P14" s="576">
        <v>0</v>
      </c>
      <c r="Q14" s="576">
        <v>0</v>
      </c>
      <c r="R14" s="576">
        <v>0</v>
      </c>
      <c r="S14" s="576">
        <v>0</v>
      </c>
      <c r="T14" s="576">
        <v>0</v>
      </c>
      <c r="U14" s="576">
        <v>0</v>
      </c>
      <c r="V14" s="576">
        <v>0</v>
      </c>
      <c r="W14" s="576">
        <v>0</v>
      </c>
    </row>
    <row r="15" ht="18" customHeight="1" spans="1:23">
      <c r="A15" s="557">
        <v>210</v>
      </c>
      <c r="B15" s="557">
        <v>4</v>
      </c>
      <c r="C15" s="557">
        <v>1</v>
      </c>
      <c r="D15" s="557" t="s">
        <v>392</v>
      </c>
      <c r="E15" s="557" t="s">
        <v>316</v>
      </c>
      <c r="F15" s="576">
        <v>3978504</v>
      </c>
      <c r="G15" s="576">
        <v>3978504</v>
      </c>
      <c r="H15" s="576">
        <v>0</v>
      </c>
      <c r="I15" s="576">
        <v>0</v>
      </c>
      <c r="J15" s="576">
        <v>0</v>
      </c>
      <c r="K15" s="576">
        <v>0</v>
      </c>
      <c r="L15" s="576">
        <v>0</v>
      </c>
      <c r="M15" s="576">
        <v>0</v>
      </c>
      <c r="N15" s="576">
        <v>0</v>
      </c>
      <c r="O15" s="576">
        <v>0</v>
      </c>
      <c r="P15" s="576">
        <v>0</v>
      </c>
      <c r="Q15" s="576">
        <v>0</v>
      </c>
      <c r="R15" s="576">
        <v>0</v>
      </c>
      <c r="S15" s="576">
        <v>0</v>
      </c>
      <c r="T15" s="576">
        <v>0</v>
      </c>
      <c r="U15" s="576">
        <v>0</v>
      </c>
      <c r="V15" s="576">
        <v>0</v>
      </c>
      <c r="W15" s="576">
        <v>0</v>
      </c>
    </row>
    <row r="16" ht="18" customHeight="1" spans="1:23">
      <c r="A16" s="557">
        <v>210</v>
      </c>
      <c r="B16" s="557">
        <v>1</v>
      </c>
      <c r="C16" s="557">
        <v>1</v>
      </c>
      <c r="D16" s="557" t="s">
        <v>395</v>
      </c>
      <c r="E16" s="557" t="s">
        <v>318</v>
      </c>
      <c r="F16" s="576">
        <v>984784.32</v>
      </c>
      <c r="G16" s="576">
        <v>984784.32</v>
      </c>
      <c r="H16" s="576">
        <v>0</v>
      </c>
      <c r="I16" s="576">
        <v>0</v>
      </c>
      <c r="J16" s="576">
        <v>0</v>
      </c>
      <c r="K16" s="576">
        <v>0</v>
      </c>
      <c r="L16" s="576">
        <v>0</v>
      </c>
      <c r="M16" s="576">
        <v>0</v>
      </c>
      <c r="N16" s="576">
        <v>0</v>
      </c>
      <c r="O16" s="576">
        <v>0</v>
      </c>
      <c r="P16" s="576">
        <v>0</v>
      </c>
      <c r="Q16" s="576">
        <v>0</v>
      </c>
      <c r="R16" s="576">
        <v>0</v>
      </c>
      <c r="S16" s="576">
        <v>0</v>
      </c>
      <c r="T16" s="576">
        <v>0</v>
      </c>
      <c r="U16" s="576">
        <v>0</v>
      </c>
      <c r="V16" s="576">
        <v>0</v>
      </c>
      <c r="W16" s="576">
        <v>0</v>
      </c>
    </row>
    <row r="17" ht="18" customHeight="1" spans="1:23">
      <c r="A17" s="557">
        <v>210</v>
      </c>
      <c r="B17" s="557">
        <v>4</v>
      </c>
      <c r="C17" s="557">
        <v>4</v>
      </c>
      <c r="D17" s="557" t="s">
        <v>428</v>
      </c>
      <c r="E17" s="557" t="s">
        <v>210</v>
      </c>
      <c r="F17" s="576">
        <v>0</v>
      </c>
      <c r="G17" s="576">
        <v>0</v>
      </c>
      <c r="H17" s="576">
        <v>0</v>
      </c>
      <c r="I17" s="576">
        <v>0</v>
      </c>
      <c r="J17" s="576">
        <v>1000000</v>
      </c>
      <c r="K17" s="576">
        <v>0</v>
      </c>
      <c r="L17" s="576">
        <v>0</v>
      </c>
      <c r="M17" s="576">
        <v>0</v>
      </c>
      <c r="N17" s="576">
        <v>1000000</v>
      </c>
      <c r="O17" s="576">
        <v>0</v>
      </c>
      <c r="P17" s="576">
        <v>0</v>
      </c>
      <c r="Q17" s="576">
        <v>0</v>
      </c>
      <c r="R17" s="576">
        <v>0</v>
      </c>
      <c r="S17" s="576">
        <v>0</v>
      </c>
      <c r="T17" s="576">
        <v>0</v>
      </c>
      <c r="U17" s="576">
        <v>0</v>
      </c>
      <c r="V17" s="576">
        <v>0</v>
      </c>
      <c r="W17" s="576">
        <v>0</v>
      </c>
    </row>
    <row r="18" ht="18" customHeight="1" spans="1:23">
      <c r="A18" s="557">
        <v>210</v>
      </c>
      <c r="B18" s="557">
        <v>2</v>
      </c>
      <c r="C18" s="557">
        <v>1</v>
      </c>
      <c r="D18" s="557" t="s">
        <v>614</v>
      </c>
      <c r="E18" s="557" t="s">
        <v>316</v>
      </c>
      <c r="F18" s="576">
        <v>1146000</v>
      </c>
      <c r="G18" s="576">
        <v>1146000</v>
      </c>
      <c r="H18" s="576">
        <v>0</v>
      </c>
      <c r="I18" s="576">
        <v>0</v>
      </c>
      <c r="J18" s="576">
        <v>0</v>
      </c>
      <c r="K18" s="576">
        <v>0</v>
      </c>
      <c r="L18" s="576">
        <v>0</v>
      </c>
      <c r="M18" s="576">
        <v>0</v>
      </c>
      <c r="N18" s="576">
        <v>0</v>
      </c>
      <c r="O18" s="576">
        <v>0</v>
      </c>
      <c r="P18" s="576">
        <v>0</v>
      </c>
      <c r="Q18" s="576">
        <v>0</v>
      </c>
      <c r="R18" s="576">
        <v>0</v>
      </c>
      <c r="S18" s="576">
        <v>0</v>
      </c>
      <c r="T18" s="576">
        <v>0</v>
      </c>
      <c r="U18" s="576">
        <v>0</v>
      </c>
      <c r="V18" s="576">
        <v>0</v>
      </c>
      <c r="W18" s="576">
        <v>0</v>
      </c>
    </row>
    <row r="19" ht="18" customHeight="1" spans="1:23">
      <c r="A19" s="557">
        <v>210</v>
      </c>
      <c r="B19" s="557">
        <v>2</v>
      </c>
      <c r="C19" s="557">
        <v>5</v>
      </c>
      <c r="D19" s="557" t="s">
        <v>411</v>
      </c>
      <c r="E19" s="557" t="s">
        <v>215</v>
      </c>
      <c r="F19" s="576">
        <v>0</v>
      </c>
      <c r="G19" s="576">
        <v>0</v>
      </c>
      <c r="H19" s="576">
        <v>0</v>
      </c>
      <c r="I19" s="576">
        <v>0</v>
      </c>
      <c r="J19" s="576">
        <v>200000</v>
      </c>
      <c r="K19" s="576">
        <v>0</v>
      </c>
      <c r="L19" s="576">
        <v>0</v>
      </c>
      <c r="M19" s="576">
        <v>0</v>
      </c>
      <c r="N19" s="576">
        <v>0</v>
      </c>
      <c r="O19" s="576">
        <v>0</v>
      </c>
      <c r="P19" s="576">
        <v>0</v>
      </c>
      <c r="Q19" s="576">
        <v>0</v>
      </c>
      <c r="R19" s="576">
        <v>0</v>
      </c>
      <c r="S19" s="576">
        <v>200000</v>
      </c>
      <c r="T19" s="576">
        <v>0</v>
      </c>
      <c r="U19" s="576">
        <v>0</v>
      </c>
      <c r="V19" s="576">
        <v>0</v>
      </c>
      <c r="W19" s="576">
        <v>0</v>
      </c>
    </row>
    <row r="20" ht="18" customHeight="1" spans="1:23">
      <c r="A20" s="557">
        <v>210</v>
      </c>
      <c r="B20" s="557">
        <v>4</v>
      </c>
      <c r="C20" s="557">
        <v>1</v>
      </c>
      <c r="D20" s="557" t="s">
        <v>392</v>
      </c>
      <c r="E20" s="557" t="s">
        <v>318</v>
      </c>
      <c r="F20" s="576">
        <v>477420.48</v>
      </c>
      <c r="G20" s="576">
        <v>477420.48</v>
      </c>
      <c r="H20" s="576">
        <v>0</v>
      </c>
      <c r="I20" s="576">
        <v>0</v>
      </c>
      <c r="J20" s="576">
        <v>0</v>
      </c>
      <c r="K20" s="576">
        <v>0</v>
      </c>
      <c r="L20" s="576">
        <v>0</v>
      </c>
      <c r="M20" s="576">
        <v>0</v>
      </c>
      <c r="N20" s="576">
        <v>0</v>
      </c>
      <c r="O20" s="576">
        <v>0</v>
      </c>
      <c r="P20" s="576">
        <v>0</v>
      </c>
      <c r="Q20" s="576">
        <v>0</v>
      </c>
      <c r="R20" s="576">
        <v>0</v>
      </c>
      <c r="S20" s="576">
        <v>0</v>
      </c>
      <c r="T20" s="576">
        <v>0</v>
      </c>
      <c r="U20" s="576">
        <v>0</v>
      </c>
      <c r="V20" s="576">
        <v>0</v>
      </c>
      <c r="W20" s="576">
        <v>0</v>
      </c>
    </row>
    <row r="21" ht="18" customHeight="1" spans="1:23">
      <c r="A21" s="557">
        <v>201</v>
      </c>
      <c r="B21" s="557">
        <v>99</v>
      </c>
      <c r="C21" s="557">
        <v>99</v>
      </c>
      <c r="D21" s="557" t="s">
        <v>421</v>
      </c>
      <c r="E21" s="557" t="s">
        <v>319</v>
      </c>
      <c r="F21" s="576">
        <v>36660.48</v>
      </c>
      <c r="G21" s="576">
        <v>36660.48</v>
      </c>
      <c r="H21" s="576">
        <v>0</v>
      </c>
      <c r="I21" s="576">
        <v>0</v>
      </c>
      <c r="J21" s="576">
        <v>0</v>
      </c>
      <c r="K21" s="576">
        <v>0</v>
      </c>
      <c r="L21" s="576">
        <v>0</v>
      </c>
      <c r="M21" s="576">
        <v>0</v>
      </c>
      <c r="N21" s="576">
        <v>0</v>
      </c>
      <c r="O21" s="576">
        <v>0</v>
      </c>
      <c r="P21" s="576">
        <v>0</v>
      </c>
      <c r="Q21" s="576">
        <v>0</v>
      </c>
      <c r="R21" s="576">
        <v>0</v>
      </c>
      <c r="S21" s="576">
        <v>0</v>
      </c>
      <c r="T21" s="576">
        <v>0</v>
      </c>
      <c r="U21" s="576">
        <v>0</v>
      </c>
      <c r="V21" s="576">
        <v>0</v>
      </c>
      <c r="W21" s="576">
        <v>0</v>
      </c>
    </row>
    <row r="22" ht="18" customHeight="1" spans="1:23">
      <c r="A22" s="557">
        <v>210</v>
      </c>
      <c r="B22" s="557">
        <v>1</v>
      </c>
      <c r="C22" s="557">
        <v>1</v>
      </c>
      <c r="D22" s="557" t="s">
        <v>395</v>
      </c>
      <c r="E22" s="557" t="s">
        <v>206</v>
      </c>
      <c r="F22" s="576">
        <v>173097.1</v>
      </c>
      <c r="G22" s="576">
        <v>0</v>
      </c>
      <c r="H22" s="576">
        <v>0</v>
      </c>
      <c r="I22" s="576">
        <v>173097.1</v>
      </c>
      <c r="J22" s="576">
        <v>0</v>
      </c>
      <c r="K22" s="576">
        <v>0</v>
      </c>
      <c r="L22" s="576">
        <v>0</v>
      </c>
      <c r="M22" s="576">
        <v>0</v>
      </c>
      <c r="N22" s="576">
        <v>0</v>
      </c>
      <c r="O22" s="576">
        <v>0</v>
      </c>
      <c r="P22" s="576">
        <v>0</v>
      </c>
      <c r="Q22" s="576">
        <v>0</v>
      </c>
      <c r="R22" s="576">
        <v>0</v>
      </c>
      <c r="S22" s="576">
        <v>0</v>
      </c>
      <c r="T22" s="576">
        <v>0</v>
      </c>
      <c r="U22" s="576">
        <v>0</v>
      </c>
      <c r="V22" s="576">
        <v>0</v>
      </c>
      <c r="W22" s="576">
        <v>0</v>
      </c>
    </row>
    <row r="23" ht="18" customHeight="1" spans="1:23">
      <c r="A23" s="557">
        <v>210</v>
      </c>
      <c r="B23" s="557">
        <v>4</v>
      </c>
      <c r="C23" s="557">
        <v>1</v>
      </c>
      <c r="D23" s="557" t="s">
        <v>392</v>
      </c>
      <c r="E23" s="557" t="s">
        <v>317</v>
      </c>
      <c r="F23" s="576">
        <v>1369770.56</v>
      </c>
      <c r="G23" s="576">
        <v>1369770.56</v>
      </c>
      <c r="H23" s="576">
        <v>0</v>
      </c>
      <c r="I23" s="576">
        <v>0</v>
      </c>
      <c r="J23" s="576">
        <v>0</v>
      </c>
      <c r="K23" s="576">
        <v>0</v>
      </c>
      <c r="L23" s="576">
        <v>0</v>
      </c>
      <c r="M23" s="576">
        <v>0</v>
      </c>
      <c r="N23" s="576">
        <v>0</v>
      </c>
      <c r="O23" s="576">
        <v>0</v>
      </c>
      <c r="P23" s="576">
        <v>0</v>
      </c>
      <c r="Q23" s="576">
        <v>0</v>
      </c>
      <c r="R23" s="576">
        <v>0</v>
      </c>
      <c r="S23" s="576">
        <v>0</v>
      </c>
      <c r="T23" s="576">
        <v>0</v>
      </c>
      <c r="U23" s="576">
        <v>0</v>
      </c>
      <c r="V23" s="576">
        <v>0</v>
      </c>
      <c r="W23" s="576">
        <v>0</v>
      </c>
    </row>
    <row r="24" ht="18" customHeight="1" spans="1:23">
      <c r="A24" s="557">
        <v>210</v>
      </c>
      <c r="B24" s="557">
        <v>1</v>
      </c>
      <c r="C24" s="557">
        <v>1</v>
      </c>
      <c r="D24" s="557" t="s">
        <v>395</v>
      </c>
      <c r="E24" s="557" t="s">
        <v>319</v>
      </c>
      <c r="F24" s="576">
        <v>231282.72</v>
      </c>
      <c r="G24" s="576">
        <v>231282.72</v>
      </c>
      <c r="H24" s="576">
        <v>0</v>
      </c>
      <c r="I24" s="576">
        <v>0</v>
      </c>
      <c r="J24" s="576">
        <v>0</v>
      </c>
      <c r="K24" s="576">
        <v>0</v>
      </c>
      <c r="L24" s="576">
        <v>0</v>
      </c>
      <c r="M24" s="576">
        <v>0</v>
      </c>
      <c r="N24" s="576">
        <v>0</v>
      </c>
      <c r="O24" s="576">
        <v>0</v>
      </c>
      <c r="P24" s="576">
        <v>0</v>
      </c>
      <c r="Q24" s="576">
        <v>0</v>
      </c>
      <c r="R24" s="576">
        <v>0</v>
      </c>
      <c r="S24" s="576">
        <v>0</v>
      </c>
      <c r="T24" s="576">
        <v>0</v>
      </c>
      <c r="U24" s="576">
        <v>0</v>
      </c>
      <c r="V24" s="576">
        <v>0</v>
      </c>
      <c r="W24" s="576">
        <v>0</v>
      </c>
    </row>
    <row r="25" ht="18" customHeight="1" spans="1:23">
      <c r="A25" s="557">
        <v>210</v>
      </c>
      <c r="B25" s="557">
        <v>4</v>
      </c>
      <c r="C25" s="557">
        <v>2</v>
      </c>
      <c r="D25" s="557" t="s">
        <v>415</v>
      </c>
      <c r="E25" s="557" t="s">
        <v>205</v>
      </c>
      <c r="F25" s="576">
        <v>309755</v>
      </c>
      <c r="G25" s="576">
        <v>0</v>
      </c>
      <c r="H25" s="576">
        <v>309755</v>
      </c>
      <c r="I25" s="576">
        <v>0</v>
      </c>
      <c r="J25" s="576">
        <v>0</v>
      </c>
      <c r="K25" s="576">
        <v>0</v>
      </c>
      <c r="L25" s="576">
        <v>0</v>
      </c>
      <c r="M25" s="576">
        <v>0</v>
      </c>
      <c r="N25" s="576">
        <v>0</v>
      </c>
      <c r="O25" s="576">
        <v>0</v>
      </c>
      <c r="P25" s="576">
        <v>0</v>
      </c>
      <c r="Q25" s="576">
        <v>0</v>
      </c>
      <c r="R25" s="576">
        <v>0</v>
      </c>
      <c r="S25" s="576">
        <v>0</v>
      </c>
      <c r="T25" s="576">
        <v>0</v>
      </c>
      <c r="U25" s="576">
        <v>0</v>
      </c>
      <c r="V25" s="576">
        <v>0</v>
      </c>
      <c r="W25" s="576">
        <v>0</v>
      </c>
    </row>
    <row r="26" ht="18" customHeight="1" spans="1:23">
      <c r="A26" s="557">
        <v>210</v>
      </c>
      <c r="B26" s="557">
        <v>4</v>
      </c>
      <c r="C26" s="557">
        <v>2</v>
      </c>
      <c r="D26" s="557" t="s">
        <v>415</v>
      </c>
      <c r="E26" s="557" t="s">
        <v>318</v>
      </c>
      <c r="F26" s="576">
        <v>128560.32</v>
      </c>
      <c r="G26" s="576">
        <v>128560.32</v>
      </c>
      <c r="H26" s="576">
        <v>0</v>
      </c>
      <c r="I26" s="576">
        <v>0</v>
      </c>
      <c r="J26" s="576">
        <v>0</v>
      </c>
      <c r="K26" s="576">
        <v>0</v>
      </c>
      <c r="L26" s="576">
        <v>0</v>
      </c>
      <c r="M26" s="576">
        <v>0</v>
      </c>
      <c r="N26" s="576">
        <v>0</v>
      </c>
      <c r="O26" s="576">
        <v>0</v>
      </c>
      <c r="P26" s="576">
        <v>0</v>
      </c>
      <c r="Q26" s="576">
        <v>0</v>
      </c>
      <c r="R26" s="576">
        <v>0</v>
      </c>
      <c r="S26" s="576">
        <v>0</v>
      </c>
      <c r="T26" s="576">
        <v>0</v>
      </c>
      <c r="U26" s="576">
        <v>0</v>
      </c>
      <c r="V26" s="576">
        <v>0</v>
      </c>
      <c r="W26" s="576">
        <v>0</v>
      </c>
    </row>
    <row r="27" ht="18" customHeight="1" spans="1:23">
      <c r="A27" s="557">
        <v>210</v>
      </c>
      <c r="B27" s="557">
        <v>3</v>
      </c>
      <c r="C27" s="557">
        <v>2</v>
      </c>
      <c r="D27" s="557" t="s">
        <v>389</v>
      </c>
      <c r="E27" s="557" t="s">
        <v>208</v>
      </c>
      <c r="F27" s="576">
        <v>0</v>
      </c>
      <c r="G27" s="576">
        <v>0</v>
      </c>
      <c r="H27" s="576">
        <v>0</v>
      </c>
      <c r="I27" s="576">
        <v>0</v>
      </c>
      <c r="J27" s="576">
        <v>900000</v>
      </c>
      <c r="K27" s="576">
        <v>0</v>
      </c>
      <c r="L27" s="576">
        <v>900000</v>
      </c>
      <c r="M27" s="576">
        <v>0</v>
      </c>
      <c r="N27" s="576">
        <v>0</v>
      </c>
      <c r="O27" s="576">
        <v>0</v>
      </c>
      <c r="P27" s="576">
        <v>0</v>
      </c>
      <c r="Q27" s="576">
        <v>0</v>
      </c>
      <c r="R27" s="576">
        <v>0</v>
      </c>
      <c r="S27" s="576">
        <v>0</v>
      </c>
      <c r="T27" s="576">
        <v>0</v>
      </c>
      <c r="U27" s="576">
        <v>0</v>
      </c>
      <c r="V27" s="576">
        <v>0</v>
      </c>
      <c r="W27" s="576">
        <v>0</v>
      </c>
    </row>
    <row r="28" ht="18" customHeight="1" spans="1:23">
      <c r="A28" s="557">
        <v>210</v>
      </c>
      <c r="B28" s="557">
        <v>1</v>
      </c>
      <c r="C28" s="557">
        <v>99</v>
      </c>
      <c r="D28" s="557" t="s">
        <v>393</v>
      </c>
      <c r="E28" s="557" t="s">
        <v>207</v>
      </c>
      <c r="F28" s="576">
        <v>0</v>
      </c>
      <c r="G28" s="576">
        <v>0</v>
      </c>
      <c r="H28" s="576">
        <v>0</v>
      </c>
      <c r="I28" s="576">
        <v>0</v>
      </c>
      <c r="J28" s="576">
        <v>310000</v>
      </c>
      <c r="K28" s="576">
        <v>310000</v>
      </c>
      <c r="L28" s="576">
        <v>0</v>
      </c>
      <c r="M28" s="576">
        <v>0</v>
      </c>
      <c r="N28" s="576">
        <v>0</v>
      </c>
      <c r="O28" s="576">
        <v>0</v>
      </c>
      <c r="P28" s="576">
        <v>0</v>
      </c>
      <c r="Q28" s="576">
        <v>0</v>
      </c>
      <c r="R28" s="576">
        <v>0</v>
      </c>
      <c r="S28" s="576">
        <v>0</v>
      </c>
      <c r="T28" s="576">
        <v>0</v>
      </c>
      <c r="U28" s="576">
        <v>0</v>
      </c>
      <c r="V28" s="576">
        <v>0</v>
      </c>
      <c r="W28" s="576">
        <v>0</v>
      </c>
    </row>
    <row r="29" ht="18" customHeight="1" spans="1:23">
      <c r="A29" s="557">
        <v>201</v>
      </c>
      <c r="B29" s="557">
        <v>99</v>
      </c>
      <c r="C29" s="557">
        <v>99</v>
      </c>
      <c r="D29" s="557" t="s">
        <v>421</v>
      </c>
      <c r="E29" s="557" t="s">
        <v>318</v>
      </c>
      <c r="F29" s="576">
        <v>158224.32</v>
      </c>
      <c r="G29" s="576">
        <v>158224.32</v>
      </c>
      <c r="H29" s="576">
        <v>0</v>
      </c>
      <c r="I29" s="576">
        <v>0</v>
      </c>
      <c r="J29" s="576">
        <v>0</v>
      </c>
      <c r="K29" s="576">
        <v>0</v>
      </c>
      <c r="L29" s="576">
        <v>0</v>
      </c>
      <c r="M29" s="576">
        <v>0</v>
      </c>
      <c r="N29" s="576">
        <v>0</v>
      </c>
      <c r="O29" s="576">
        <v>0</v>
      </c>
      <c r="P29" s="576">
        <v>0</v>
      </c>
      <c r="Q29" s="576">
        <v>0</v>
      </c>
      <c r="R29" s="576">
        <v>0</v>
      </c>
      <c r="S29" s="576">
        <v>0</v>
      </c>
      <c r="T29" s="576">
        <v>0</v>
      </c>
      <c r="U29" s="576">
        <v>0</v>
      </c>
      <c r="V29" s="576">
        <v>0</v>
      </c>
      <c r="W29" s="576">
        <v>0</v>
      </c>
    </row>
    <row r="30" ht="18" customHeight="1" spans="1:23">
      <c r="A30" s="557">
        <v>210</v>
      </c>
      <c r="B30" s="557">
        <v>4</v>
      </c>
      <c r="C30" s="557">
        <v>2</v>
      </c>
      <c r="D30" s="557" t="s">
        <v>415</v>
      </c>
      <c r="E30" s="557" t="s">
        <v>319</v>
      </c>
      <c r="F30" s="576">
        <v>28711.48</v>
      </c>
      <c r="G30" s="576">
        <v>28711.48</v>
      </c>
      <c r="H30" s="576">
        <v>0</v>
      </c>
      <c r="I30" s="576">
        <v>0</v>
      </c>
      <c r="J30" s="576">
        <v>0</v>
      </c>
      <c r="K30" s="576">
        <v>0</v>
      </c>
      <c r="L30" s="576">
        <v>0</v>
      </c>
      <c r="M30" s="576">
        <v>0</v>
      </c>
      <c r="N30" s="576">
        <v>0</v>
      </c>
      <c r="O30" s="576">
        <v>0</v>
      </c>
      <c r="P30" s="576">
        <v>0</v>
      </c>
      <c r="Q30" s="576">
        <v>0</v>
      </c>
      <c r="R30" s="576">
        <v>0</v>
      </c>
      <c r="S30" s="576">
        <v>0</v>
      </c>
      <c r="T30" s="576">
        <v>0</v>
      </c>
      <c r="U30" s="576">
        <v>0</v>
      </c>
      <c r="V30" s="576">
        <v>0</v>
      </c>
      <c r="W30" s="576">
        <v>0</v>
      </c>
    </row>
    <row r="31" ht="18" customHeight="1" spans="1:23">
      <c r="A31" s="557">
        <v>210</v>
      </c>
      <c r="B31" s="557">
        <v>2</v>
      </c>
      <c r="C31" s="557">
        <v>6</v>
      </c>
      <c r="D31" s="557" t="s">
        <v>406</v>
      </c>
      <c r="E31" s="557" t="s">
        <v>207</v>
      </c>
      <c r="F31" s="576">
        <v>0</v>
      </c>
      <c r="G31" s="576">
        <v>0</v>
      </c>
      <c r="H31" s="576">
        <v>0</v>
      </c>
      <c r="I31" s="576">
        <v>0</v>
      </c>
      <c r="J31" s="576">
        <v>3340000</v>
      </c>
      <c r="K31" s="576">
        <v>3340000</v>
      </c>
      <c r="L31" s="576">
        <v>0</v>
      </c>
      <c r="M31" s="576">
        <v>0</v>
      </c>
      <c r="N31" s="576">
        <v>0</v>
      </c>
      <c r="O31" s="576">
        <v>0</v>
      </c>
      <c r="P31" s="576">
        <v>0</v>
      </c>
      <c r="Q31" s="576">
        <v>0</v>
      </c>
      <c r="R31" s="576">
        <v>0</v>
      </c>
      <c r="S31" s="576">
        <v>0</v>
      </c>
      <c r="T31" s="576">
        <v>0</v>
      </c>
      <c r="U31" s="576">
        <v>0</v>
      </c>
      <c r="V31" s="576">
        <v>0</v>
      </c>
      <c r="W31" s="576">
        <v>0</v>
      </c>
    </row>
    <row r="32" ht="18" customHeight="1" spans="1:23">
      <c r="A32" s="557">
        <v>210</v>
      </c>
      <c r="B32" s="557">
        <v>4</v>
      </c>
      <c r="C32" s="557">
        <v>8</v>
      </c>
      <c r="D32" s="557" t="s">
        <v>425</v>
      </c>
      <c r="E32" s="557" t="s">
        <v>207</v>
      </c>
      <c r="F32" s="576">
        <v>0</v>
      </c>
      <c r="G32" s="576">
        <v>0</v>
      </c>
      <c r="H32" s="576">
        <v>0</v>
      </c>
      <c r="I32" s="576">
        <v>0</v>
      </c>
      <c r="J32" s="576">
        <v>5650000</v>
      </c>
      <c r="K32" s="576">
        <v>5650000</v>
      </c>
      <c r="L32" s="576">
        <v>0</v>
      </c>
      <c r="M32" s="576">
        <v>0</v>
      </c>
      <c r="N32" s="576">
        <v>0</v>
      </c>
      <c r="O32" s="576">
        <v>0</v>
      </c>
      <c r="P32" s="576">
        <v>0</v>
      </c>
      <c r="Q32" s="576">
        <v>0</v>
      </c>
      <c r="R32" s="576">
        <v>0</v>
      </c>
      <c r="S32" s="576">
        <v>0</v>
      </c>
      <c r="T32" s="576">
        <v>0</v>
      </c>
      <c r="U32" s="576">
        <v>0</v>
      </c>
      <c r="V32" s="576">
        <v>0</v>
      </c>
      <c r="W32" s="576">
        <v>0</v>
      </c>
    </row>
    <row r="33" ht="18" customHeight="1" spans="1:23">
      <c r="A33" s="557">
        <v>201</v>
      </c>
      <c r="B33" s="557">
        <v>99</v>
      </c>
      <c r="C33" s="557">
        <v>99</v>
      </c>
      <c r="D33" s="557" t="s">
        <v>421</v>
      </c>
      <c r="E33" s="557" t="s">
        <v>317</v>
      </c>
      <c r="F33" s="576">
        <v>461349.2</v>
      </c>
      <c r="G33" s="576">
        <v>461349.2</v>
      </c>
      <c r="H33" s="576">
        <v>0</v>
      </c>
      <c r="I33" s="576">
        <v>0</v>
      </c>
      <c r="J33" s="576">
        <v>0</v>
      </c>
      <c r="K33" s="576">
        <v>0</v>
      </c>
      <c r="L33" s="576">
        <v>0</v>
      </c>
      <c r="M33" s="576">
        <v>0</v>
      </c>
      <c r="N33" s="576">
        <v>0</v>
      </c>
      <c r="O33" s="576">
        <v>0</v>
      </c>
      <c r="P33" s="576">
        <v>0</v>
      </c>
      <c r="Q33" s="576">
        <v>0</v>
      </c>
      <c r="R33" s="576">
        <v>0</v>
      </c>
      <c r="S33" s="576">
        <v>0</v>
      </c>
      <c r="T33" s="576">
        <v>0</v>
      </c>
      <c r="U33" s="576">
        <v>0</v>
      </c>
      <c r="V33" s="576">
        <v>0</v>
      </c>
      <c r="W33" s="576">
        <v>0</v>
      </c>
    </row>
    <row r="34" ht="18" customHeight="1" spans="1:23">
      <c r="A34" s="557">
        <v>210</v>
      </c>
      <c r="B34" s="557">
        <v>3</v>
      </c>
      <c r="C34" s="557">
        <v>2</v>
      </c>
      <c r="D34" s="557" t="s">
        <v>389</v>
      </c>
      <c r="E34" s="557" t="s">
        <v>317</v>
      </c>
      <c r="F34" s="576">
        <v>10970082</v>
      </c>
      <c r="G34" s="576">
        <v>10970082</v>
      </c>
      <c r="H34" s="576">
        <v>0</v>
      </c>
      <c r="I34" s="576">
        <v>0</v>
      </c>
      <c r="J34" s="576">
        <v>0</v>
      </c>
      <c r="K34" s="576">
        <v>0</v>
      </c>
      <c r="L34" s="576">
        <v>0</v>
      </c>
      <c r="M34" s="576">
        <v>0</v>
      </c>
      <c r="N34" s="576">
        <v>0</v>
      </c>
      <c r="O34" s="576">
        <v>0</v>
      </c>
      <c r="P34" s="576">
        <v>0</v>
      </c>
      <c r="Q34" s="576">
        <v>0</v>
      </c>
      <c r="R34" s="576">
        <v>0</v>
      </c>
      <c r="S34" s="576">
        <v>0</v>
      </c>
      <c r="T34" s="576">
        <v>0</v>
      </c>
      <c r="U34" s="576">
        <v>0</v>
      </c>
      <c r="V34" s="576">
        <v>0</v>
      </c>
      <c r="W34" s="576">
        <v>0</v>
      </c>
    </row>
    <row r="35" ht="18" customHeight="1" spans="1:23">
      <c r="A35" s="557">
        <v>210</v>
      </c>
      <c r="B35" s="557">
        <v>1</v>
      </c>
      <c r="C35" s="557">
        <v>1</v>
      </c>
      <c r="D35" s="557" t="s">
        <v>395</v>
      </c>
      <c r="E35" s="557" t="s">
        <v>317</v>
      </c>
      <c r="F35" s="576">
        <v>2836480.86</v>
      </c>
      <c r="G35" s="576">
        <v>2836480.86</v>
      </c>
      <c r="H35" s="576">
        <v>0</v>
      </c>
      <c r="I35" s="576">
        <v>0</v>
      </c>
      <c r="J35" s="576">
        <v>0</v>
      </c>
      <c r="K35" s="576">
        <v>0</v>
      </c>
      <c r="L35" s="576">
        <v>0</v>
      </c>
      <c r="M35" s="576">
        <v>0</v>
      </c>
      <c r="N35" s="576">
        <v>0</v>
      </c>
      <c r="O35" s="576">
        <v>0</v>
      </c>
      <c r="P35" s="576">
        <v>0</v>
      </c>
      <c r="Q35" s="576">
        <v>0</v>
      </c>
      <c r="R35" s="576">
        <v>0</v>
      </c>
      <c r="S35" s="576">
        <v>0</v>
      </c>
      <c r="T35" s="576">
        <v>0</v>
      </c>
      <c r="U35" s="576">
        <v>0</v>
      </c>
      <c r="V35" s="576">
        <v>0</v>
      </c>
      <c r="W35" s="576">
        <v>0</v>
      </c>
    </row>
    <row r="36" ht="18" customHeight="1" spans="1:23">
      <c r="A36" s="557">
        <v>210</v>
      </c>
      <c r="B36" s="557">
        <v>3</v>
      </c>
      <c r="C36" s="557">
        <v>2</v>
      </c>
      <c r="D36" s="557" t="s">
        <v>389</v>
      </c>
      <c r="E36" s="557" t="s">
        <v>316</v>
      </c>
      <c r="F36" s="576">
        <v>15568320</v>
      </c>
      <c r="G36" s="576">
        <v>15568320</v>
      </c>
      <c r="H36" s="576">
        <v>0</v>
      </c>
      <c r="I36" s="576">
        <v>0</v>
      </c>
      <c r="J36" s="576">
        <v>0</v>
      </c>
      <c r="K36" s="576">
        <v>0</v>
      </c>
      <c r="L36" s="576">
        <v>0</v>
      </c>
      <c r="M36" s="576">
        <v>0</v>
      </c>
      <c r="N36" s="576">
        <v>0</v>
      </c>
      <c r="O36" s="576">
        <v>0</v>
      </c>
      <c r="P36" s="576">
        <v>0</v>
      </c>
      <c r="Q36" s="576">
        <v>0</v>
      </c>
      <c r="R36" s="576">
        <v>0</v>
      </c>
      <c r="S36" s="576">
        <v>0</v>
      </c>
      <c r="T36" s="576">
        <v>0</v>
      </c>
      <c r="U36" s="576">
        <v>0</v>
      </c>
      <c r="V36" s="576">
        <v>0</v>
      </c>
      <c r="W36" s="576">
        <v>0</v>
      </c>
    </row>
    <row r="37" ht="18" customHeight="1" spans="1:23">
      <c r="A37" s="557">
        <v>210</v>
      </c>
      <c r="B37" s="557">
        <v>4</v>
      </c>
      <c r="C37" s="557">
        <v>1</v>
      </c>
      <c r="D37" s="557" t="s">
        <v>392</v>
      </c>
      <c r="E37" s="557" t="s">
        <v>207</v>
      </c>
      <c r="F37" s="576">
        <v>0</v>
      </c>
      <c r="G37" s="576">
        <v>0</v>
      </c>
      <c r="H37" s="576">
        <v>0</v>
      </c>
      <c r="I37" s="576">
        <v>0</v>
      </c>
      <c r="J37" s="576">
        <v>340000</v>
      </c>
      <c r="K37" s="576">
        <v>340000</v>
      </c>
      <c r="L37" s="576">
        <v>0</v>
      </c>
      <c r="M37" s="576">
        <v>0</v>
      </c>
      <c r="N37" s="576">
        <v>0</v>
      </c>
      <c r="O37" s="576">
        <v>0</v>
      </c>
      <c r="P37" s="576">
        <v>0</v>
      </c>
      <c r="Q37" s="576">
        <v>0</v>
      </c>
      <c r="R37" s="576">
        <v>0</v>
      </c>
      <c r="S37" s="576">
        <v>0</v>
      </c>
      <c r="T37" s="576">
        <v>0</v>
      </c>
      <c r="U37" s="576">
        <v>0</v>
      </c>
      <c r="V37" s="576">
        <v>0</v>
      </c>
      <c r="W37" s="576">
        <v>0</v>
      </c>
    </row>
    <row r="38" ht="18" customHeight="1" spans="1:23">
      <c r="A38" s="557">
        <v>210</v>
      </c>
      <c r="B38" s="557">
        <v>7</v>
      </c>
      <c r="C38" s="557">
        <v>17</v>
      </c>
      <c r="D38" s="557" t="s">
        <v>396</v>
      </c>
      <c r="E38" s="557" t="s">
        <v>207</v>
      </c>
      <c r="F38" s="576">
        <v>0</v>
      </c>
      <c r="G38" s="576">
        <v>0</v>
      </c>
      <c r="H38" s="576">
        <v>0</v>
      </c>
      <c r="I38" s="576">
        <v>0</v>
      </c>
      <c r="J38" s="576">
        <v>80000</v>
      </c>
      <c r="K38" s="576">
        <v>80000</v>
      </c>
      <c r="L38" s="576">
        <v>0</v>
      </c>
      <c r="M38" s="576">
        <v>0</v>
      </c>
      <c r="N38" s="576">
        <v>0</v>
      </c>
      <c r="O38" s="576">
        <v>0</v>
      </c>
      <c r="P38" s="576">
        <v>0</v>
      </c>
      <c r="Q38" s="576">
        <v>0</v>
      </c>
      <c r="R38" s="576">
        <v>0</v>
      </c>
      <c r="S38" s="576">
        <v>0</v>
      </c>
      <c r="T38" s="576">
        <v>0</v>
      </c>
      <c r="U38" s="576">
        <v>0</v>
      </c>
      <c r="V38" s="576">
        <v>0</v>
      </c>
      <c r="W38" s="576">
        <v>0</v>
      </c>
    </row>
    <row r="39" ht="18" customHeight="1" spans="1:23">
      <c r="A39" s="557">
        <v>210</v>
      </c>
      <c r="B39" s="557">
        <v>2</v>
      </c>
      <c r="C39" s="557">
        <v>5</v>
      </c>
      <c r="D39" s="557" t="s">
        <v>411</v>
      </c>
      <c r="E39" s="557" t="s">
        <v>206</v>
      </c>
      <c r="F39" s="576">
        <v>250000</v>
      </c>
      <c r="G39" s="576">
        <v>0</v>
      </c>
      <c r="H39" s="576">
        <v>0</v>
      </c>
      <c r="I39" s="576">
        <v>0</v>
      </c>
      <c r="J39" s="576">
        <v>0</v>
      </c>
      <c r="K39" s="576">
        <v>0</v>
      </c>
      <c r="L39" s="576">
        <v>250000</v>
      </c>
      <c r="M39" s="576">
        <v>0</v>
      </c>
      <c r="N39" s="576">
        <v>0</v>
      </c>
      <c r="O39" s="576">
        <v>0</v>
      </c>
      <c r="P39" s="576">
        <v>0</v>
      </c>
      <c r="Q39" s="576">
        <v>0</v>
      </c>
      <c r="R39" s="576">
        <v>0</v>
      </c>
      <c r="S39" s="576">
        <v>0</v>
      </c>
      <c r="T39" s="576">
        <v>0</v>
      </c>
      <c r="U39" s="576">
        <v>0</v>
      </c>
      <c r="V39" s="576">
        <v>0</v>
      </c>
      <c r="W39" s="576">
        <v>0</v>
      </c>
    </row>
    <row r="40" ht="18" customHeight="1" spans="1:23">
      <c r="A40" s="557">
        <v>210</v>
      </c>
      <c r="B40" s="557">
        <v>4</v>
      </c>
      <c r="C40" s="557">
        <v>1</v>
      </c>
      <c r="D40" s="557" t="s">
        <v>392</v>
      </c>
      <c r="E40" s="557" t="s">
        <v>205</v>
      </c>
      <c r="F40" s="576">
        <v>535081</v>
      </c>
      <c r="G40" s="576">
        <v>0</v>
      </c>
      <c r="H40" s="576">
        <v>535081</v>
      </c>
      <c r="I40" s="576">
        <v>0</v>
      </c>
      <c r="J40" s="576">
        <v>0</v>
      </c>
      <c r="K40" s="576">
        <v>0</v>
      </c>
      <c r="L40" s="576">
        <v>0</v>
      </c>
      <c r="M40" s="576">
        <v>0</v>
      </c>
      <c r="N40" s="576">
        <v>0</v>
      </c>
      <c r="O40" s="576">
        <v>0</v>
      </c>
      <c r="P40" s="576">
        <v>0</v>
      </c>
      <c r="Q40" s="576">
        <v>0</v>
      </c>
      <c r="R40" s="576">
        <v>0</v>
      </c>
      <c r="S40" s="576">
        <v>0</v>
      </c>
      <c r="T40" s="576">
        <v>0</v>
      </c>
      <c r="U40" s="576">
        <v>0</v>
      </c>
      <c r="V40" s="576">
        <v>0</v>
      </c>
      <c r="W40" s="576">
        <v>0</v>
      </c>
    </row>
    <row r="41" ht="18" customHeight="1" spans="1:23">
      <c r="A41" s="557">
        <v>210</v>
      </c>
      <c r="B41" s="557">
        <v>4</v>
      </c>
      <c r="C41" s="557">
        <v>2</v>
      </c>
      <c r="D41" s="557" t="s">
        <v>415</v>
      </c>
      <c r="E41" s="557" t="s">
        <v>317</v>
      </c>
      <c r="F41" s="576">
        <v>371723.2</v>
      </c>
      <c r="G41" s="576">
        <v>371723.2</v>
      </c>
      <c r="H41" s="576">
        <v>0</v>
      </c>
      <c r="I41" s="576">
        <v>0</v>
      </c>
      <c r="J41" s="576">
        <v>0</v>
      </c>
      <c r="K41" s="576">
        <v>0</v>
      </c>
      <c r="L41" s="576">
        <v>0</v>
      </c>
      <c r="M41" s="576">
        <v>0</v>
      </c>
      <c r="N41" s="576">
        <v>0</v>
      </c>
      <c r="O41" s="576">
        <v>0</v>
      </c>
      <c r="P41" s="576">
        <v>0</v>
      </c>
      <c r="Q41" s="576">
        <v>0</v>
      </c>
      <c r="R41" s="576">
        <v>0</v>
      </c>
      <c r="S41" s="576">
        <v>0</v>
      </c>
      <c r="T41" s="576">
        <v>0</v>
      </c>
      <c r="U41" s="576">
        <v>0</v>
      </c>
      <c r="V41" s="576">
        <v>0</v>
      </c>
      <c r="W41" s="576">
        <v>0</v>
      </c>
    </row>
    <row r="42" ht="18" customHeight="1" spans="1:23">
      <c r="A42" s="557">
        <v>210</v>
      </c>
      <c r="B42" s="557">
        <v>4</v>
      </c>
      <c r="C42" s="557">
        <v>2</v>
      </c>
      <c r="D42" s="557" t="s">
        <v>415</v>
      </c>
      <c r="E42" s="557" t="s">
        <v>316</v>
      </c>
      <c r="F42" s="576">
        <v>1071336</v>
      </c>
      <c r="G42" s="576">
        <v>1071336</v>
      </c>
      <c r="H42" s="576">
        <v>0</v>
      </c>
      <c r="I42" s="576">
        <v>0</v>
      </c>
      <c r="J42" s="576">
        <v>0</v>
      </c>
      <c r="K42" s="576">
        <v>0</v>
      </c>
      <c r="L42" s="576">
        <v>0</v>
      </c>
      <c r="M42" s="576">
        <v>0</v>
      </c>
      <c r="N42" s="576">
        <v>0</v>
      </c>
      <c r="O42" s="576">
        <v>0</v>
      </c>
      <c r="P42" s="576">
        <v>0</v>
      </c>
      <c r="Q42" s="576">
        <v>0</v>
      </c>
      <c r="R42" s="576">
        <v>0</v>
      </c>
      <c r="S42" s="576">
        <v>0</v>
      </c>
      <c r="T42" s="576">
        <v>0</v>
      </c>
      <c r="U42" s="576">
        <v>0</v>
      </c>
      <c r="V42" s="576">
        <v>0</v>
      </c>
      <c r="W42" s="576">
        <v>0</v>
      </c>
    </row>
    <row r="43" ht="18" customHeight="1" spans="1:23">
      <c r="A43" s="557">
        <v>210</v>
      </c>
      <c r="B43" s="557">
        <v>2</v>
      </c>
      <c r="C43" s="557">
        <v>2</v>
      </c>
      <c r="D43" s="557" t="s">
        <v>615</v>
      </c>
      <c r="E43" s="557" t="s">
        <v>316</v>
      </c>
      <c r="F43" s="576">
        <v>606000</v>
      </c>
      <c r="G43" s="576">
        <v>606000</v>
      </c>
      <c r="H43" s="576">
        <v>0</v>
      </c>
      <c r="I43" s="576">
        <v>0</v>
      </c>
      <c r="J43" s="576">
        <v>0</v>
      </c>
      <c r="K43" s="576">
        <v>0</v>
      </c>
      <c r="L43" s="576">
        <v>0</v>
      </c>
      <c r="M43" s="576">
        <v>0</v>
      </c>
      <c r="N43" s="576">
        <v>0</v>
      </c>
      <c r="O43" s="576">
        <v>0</v>
      </c>
      <c r="P43" s="576">
        <v>0</v>
      </c>
      <c r="Q43" s="576">
        <v>0</v>
      </c>
      <c r="R43" s="576">
        <v>0</v>
      </c>
      <c r="S43" s="576">
        <v>0</v>
      </c>
      <c r="T43" s="576">
        <v>0</v>
      </c>
      <c r="U43" s="576">
        <v>0</v>
      </c>
      <c r="V43" s="576">
        <v>0</v>
      </c>
      <c r="W43" s="576">
        <v>0</v>
      </c>
    </row>
    <row r="44" ht="18" customHeight="1" spans="1:23">
      <c r="A44" s="557">
        <v>210</v>
      </c>
      <c r="B44" s="557">
        <v>1</v>
      </c>
      <c r="C44" s="557">
        <v>1</v>
      </c>
      <c r="D44" s="557" t="s">
        <v>395</v>
      </c>
      <c r="E44" s="557" t="s">
        <v>316</v>
      </c>
      <c r="F44" s="576">
        <v>8213943</v>
      </c>
      <c r="G44" s="576">
        <v>8213943</v>
      </c>
      <c r="H44" s="576">
        <v>0</v>
      </c>
      <c r="I44" s="576">
        <v>0</v>
      </c>
      <c r="J44" s="576">
        <v>0</v>
      </c>
      <c r="K44" s="576">
        <v>0</v>
      </c>
      <c r="L44" s="576">
        <v>0</v>
      </c>
      <c r="M44" s="576">
        <v>0</v>
      </c>
      <c r="N44" s="576">
        <v>0</v>
      </c>
      <c r="O44" s="576">
        <v>0</v>
      </c>
      <c r="P44" s="576">
        <v>0</v>
      </c>
      <c r="Q44" s="576">
        <v>0</v>
      </c>
      <c r="R44" s="576">
        <v>0</v>
      </c>
      <c r="S44" s="576">
        <v>0</v>
      </c>
      <c r="T44" s="576">
        <v>0</v>
      </c>
      <c r="U44" s="576">
        <v>0</v>
      </c>
      <c r="V44" s="576">
        <v>0</v>
      </c>
      <c r="W44" s="576">
        <v>0</v>
      </c>
    </row>
    <row r="45" ht="18" customHeight="1" spans="1:23">
      <c r="A45" s="557">
        <v>210</v>
      </c>
      <c r="B45" s="557">
        <v>3</v>
      </c>
      <c r="C45" s="557">
        <v>2</v>
      </c>
      <c r="D45" s="557" t="s">
        <v>389</v>
      </c>
      <c r="E45" s="557" t="s">
        <v>319</v>
      </c>
      <c r="F45" s="576">
        <v>938923</v>
      </c>
      <c r="G45" s="576">
        <v>938923</v>
      </c>
      <c r="H45" s="576">
        <v>0</v>
      </c>
      <c r="I45" s="576">
        <v>0</v>
      </c>
      <c r="J45" s="576">
        <v>0</v>
      </c>
      <c r="K45" s="576">
        <v>0</v>
      </c>
      <c r="L45" s="576">
        <v>0</v>
      </c>
      <c r="M45" s="576">
        <v>0</v>
      </c>
      <c r="N45" s="576">
        <v>0</v>
      </c>
      <c r="O45" s="576">
        <v>0</v>
      </c>
      <c r="P45" s="576">
        <v>0</v>
      </c>
      <c r="Q45" s="576">
        <v>0</v>
      </c>
      <c r="R45" s="576">
        <v>0</v>
      </c>
      <c r="S45" s="576">
        <v>0</v>
      </c>
      <c r="T45" s="576">
        <v>0</v>
      </c>
      <c r="U45" s="576">
        <v>0</v>
      </c>
      <c r="V45" s="576">
        <v>0</v>
      </c>
      <c r="W45" s="576">
        <v>0</v>
      </c>
    </row>
    <row r="46" ht="18" customHeight="1" spans="1:23">
      <c r="A46" s="557">
        <v>210</v>
      </c>
      <c r="B46" s="557">
        <v>4</v>
      </c>
      <c r="C46" s="557">
        <v>1</v>
      </c>
      <c r="D46" s="557" t="s">
        <v>392</v>
      </c>
      <c r="E46" s="557" t="s">
        <v>319</v>
      </c>
      <c r="F46" s="576">
        <v>113880.96</v>
      </c>
      <c r="G46" s="576">
        <v>113880.96</v>
      </c>
      <c r="H46" s="576">
        <v>0</v>
      </c>
      <c r="I46" s="576">
        <v>0</v>
      </c>
      <c r="J46" s="576">
        <v>0</v>
      </c>
      <c r="K46" s="576">
        <v>0</v>
      </c>
      <c r="L46" s="576">
        <v>0</v>
      </c>
      <c r="M46" s="576">
        <v>0</v>
      </c>
      <c r="N46" s="576">
        <v>0</v>
      </c>
      <c r="O46" s="576">
        <v>0</v>
      </c>
      <c r="P46" s="576">
        <v>0</v>
      </c>
      <c r="Q46" s="576">
        <v>0</v>
      </c>
      <c r="R46" s="576">
        <v>0</v>
      </c>
      <c r="S46" s="576">
        <v>0</v>
      </c>
      <c r="T46" s="576">
        <v>0</v>
      </c>
      <c r="U46" s="576">
        <v>0</v>
      </c>
      <c r="V46" s="576">
        <v>0</v>
      </c>
      <c r="W46" s="576">
        <v>0</v>
      </c>
    </row>
    <row r="47" ht="18" customHeight="1" spans="1:23">
      <c r="A47" s="557">
        <v>210</v>
      </c>
      <c r="B47" s="557">
        <v>4</v>
      </c>
      <c r="C47" s="557">
        <v>3</v>
      </c>
      <c r="D47" s="557" t="s">
        <v>404</v>
      </c>
      <c r="E47" s="557" t="s">
        <v>210</v>
      </c>
      <c r="F47" s="576">
        <v>0</v>
      </c>
      <c r="G47" s="576">
        <v>0</v>
      </c>
      <c r="H47" s="576">
        <v>0</v>
      </c>
      <c r="I47" s="576">
        <v>0</v>
      </c>
      <c r="J47" s="576">
        <v>4910000</v>
      </c>
      <c r="K47" s="576">
        <v>0</v>
      </c>
      <c r="L47" s="576">
        <v>0</v>
      </c>
      <c r="M47" s="576">
        <v>0</v>
      </c>
      <c r="N47" s="576">
        <v>4910000</v>
      </c>
      <c r="O47" s="576">
        <v>0</v>
      </c>
      <c r="P47" s="576">
        <v>0</v>
      </c>
      <c r="Q47" s="576">
        <v>0</v>
      </c>
      <c r="R47" s="576">
        <v>0</v>
      </c>
      <c r="S47" s="576">
        <v>0</v>
      </c>
      <c r="T47" s="576">
        <v>0</v>
      </c>
      <c r="U47" s="576">
        <v>0</v>
      </c>
      <c r="V47" s="576">
        <v>0</v>
      </c>
      <c r="W47" s="576">
        <v>0</v>
      </c>
    </row>
    <row r="48" ht="18" customHeight="1" spans="1:23">
      <c r="A48" s="557">
        <v>210</v>
      </c>
      <c r="B48" s="557">
        <v>1</v>
      </c>
      <c r="C48" s="557">
        <v>2</v>
      </c>
      <c r="D48" s="557" t="s">
        <v>399</v>
      </c>
      <c r="E48" s="557" t="s">
        <v>207</v>
      </c>
      <c r="F48" s="576">
        <v>0</v>
      </c>
      <c r="G48" s="576">
        <v>0</v>
      </c>
      <c r="H48" s="576">
        <v>0</v>
      </c>
      <c r="I48" s="576">
        <v>0</v>
      </c>
      <c r="J48" s="576">
        <v>250000</v>
      </c>
      <c r="K48" s="576">
        <v>250000</v>
      </c>
      <c r="L48" s="576">
        <v>0</v>
      </c>
      <c r="M48" s="576">
        <v>0</v>
      </c>
      <c r="N48" s="576">
        <v>0</v>
      </c>
      <c r="O48" s="576">
        <v>0</v>
      </c>
      <c r="P48" s="576">
        <v>0</v>
      </c>
      <c r="Q48" s="576">
        <v>0</v>
      </c>
      <c r="R48" s="576">
        <v>0</v>
      </c>
      <c r="S48" s="576">
        <v>0</v>
      </c>
      <c r="T48" s="576">
        <v>0</v>
      </c>
      <c r="U48" s="576">
        <v>0</v>
      </c>
      <c r="V48" s="576">
        <v>0</v>
      </c>
      <c r="W48" s="576">
        <v>0</v>
      </c>
    </row>
    <row r="49" ht="18" customHeight="1" spans="1:23">
      <c r="A49" s="557">
        <v>201</v>
      </c>
      <c r="B49" s="557">
        <v>99</v>
      </c>
      <c r="C49" s="557">
        <v>99</v>
      </c>
      <c r="D49" s="557" t="s">
        <v>421</v>
      </c>
      <c r="E49" s="557" t="s">
        <v>206</v>
      </c>
      <c r="F49" s="576">
        <v>30960</v>
      </c>
      <c r="G49" s="576">
        <v>0</v>
      </c>
      <c r="H49" s="576">
        <v>0</v>
      </c>
      <c r="I49" s="576">
        <v>30960</v>
      </c>
      <c r="J49" s="576">
        <v>0</v>
      </c>
      <c r="K49" s="576">
        <v>0</v>
      </c>
      <c r="L49" s="576">
        <v>0</v>
      </c>
      <c r="M49" s="576">
        <v>0</v>
      </c>
      <c r="N49" s="576">
        <v>0</v>
      </c>
      <c r="O49" s="576">
        <v>0</v>
      </c>
      <c r="P49" s="576">
        <v>0</v>
      </c>
      <c r="Q49" s="576">
        <v>0</v>
      </c>
      <c r="R49" s="576">
        <v>0</v>
      </c>
      <c r="S49" s="576">
        <v>0</v>
      </c>
      <c r="T49" s="576">
        <v>0</v>
      </c>
      <c r="U49" s="576">
        <v>0</v>
      </c>
      <c r="V49" s="576">
        <v>0</v>
      </c>
      <c r="W49" s="576">
        <v>0</v>
      </c>
    </row>
    <row r="50" ht="18" customHeight="1" spans="1:23">
      <c r="A50" s="557">
        <v>210</v>
      </c>
      <c r="B50" s="557">
        <v>1</v>
      </c>
      <c r="C50" s="557">
        <v>1</v>
      </c>
      <c r="D50" s="557" t="s">
        <v>395</v>
      </c>
      <c r="E50" s="557" t="s">
        <v>205</v>
      </c>
      <c r="F50" s="576">
        <v>1640273</v>
      </c>
      <c r="G50" s="576">
        <v>0</v>
      </c>
      <c r="H50" s="576">
        <v>1640273</v>
      </c>
      <c r="I50" s="576">
        <v>0</v>
      </c>
      <c r="J50" s="576">
        <v>0</v>
      </c>
      <c r="K50" s="576">
        <v>0</v>
      </c>
      <c r="L50" s="576">
        <v>0</v>
      </c>
      <c r="M50" s="576">
        <v>0</v>
      </c>
      <c r="N50" s="576">
        <v>0</v>
      </c>
      <c r="O50" s="576">
        <v>0</v>
      </c>
      <c r="P50" s="576">
        <v>0</v>
      </c>
      <c r="Q50" s="576">
        <v>0</v>
      </c>
      <c r="R50" s="576">
        <v>0</v>
      </c>
      <c r="S50" s="576">
        <v>0</v>
      </c>
      <c r="T50" s="576">
        <v>0</v>
      </c>
      <c r="U50" s="576">
        <v>0</v>
      </c>
      <c r="V50" s="576">
        <v>0</v>
      </c>
      <c r="W50" s="576">
        <v>0</v>
      </c>
    </row>
    <row r="51" ht="18" customHeight="1" spans="1:23">
      <c r="A51" s="557">
        <v>210</v>
      </c>
      <c r="B51" s="557">
        <v>3</v>
      </c>
      <c r="C51" s="557">
        <v>2</v>
      </c>
      <c r="D51" s="557" t="s">
        <v>389</v>
      </c>
      <c r="E51" s="557" t="s">
        <v>318</v>
      </c>
      <c r="F51" s="576">
        <v>3959588</v>
      </c>
      <c r="G51" s="576">
        <v>3959588</v>
      </c>
      <c r="H51" s="576">
        <v>0</v>
      </c>
      <c r="I51" s="576">
        <v>0</v>
      </c>
      <c r="J51" s="576">
        <v>0</v>
      </c>
      <c r="K51" s="576">
        <v>0</v>
      </c>
      <c r="L51" s="576">
        <v>0</v>
      </c>
      <c r="M51" s="576">
        <v>0</v>
      </c>
      <c r="N51" s="576">
        <v>0</v>
      </c>
      <c r="O51" s="576">
        <v>0</v>
      </c>
      <c r="P51" s="576">
        <v>0</v>
      </c>
      <c r="Q51" s="576">
        <v>0</v>
      </c>
      <c r="R51" s="576">
        <v>0</v>
      </c>
      <c r="S51" s="576">
        <v>0</v>
      </c>
      <c r="T51" s="576">
        <v>0</v>
      </c>
      <c r="U51" s="576">
        <v>0</v>
      </c>
      <c r="V51" s="576">
        <v>0</v>
      </c>
      <c r="W51" s="576">
        <v>0</v>
      </c>
    </row>
    <row r="52" s="574" customFormat="1" ht="18" customHeight="1" spans="1:23">
      <c r="A52" s="577"/>
      <c r="B52" s="577"/>
      <c r="C52" s="577"/>
      <c r="D52" s="577" t="s">
        <v>107</v>
      </c>
      <c r="E52" s="577"/>
      <c r="F52" s="578">
        <v>4981201</v>
      </c>
      <c r="G52" s="578">
        <v>4497074</v>
      </c>
      <c r="H52" s="578">
        <v>484127</v>
      </c>
      <c r="I52" s="578">
        <v>0</v>
      </c>
      <c r="J52" s="578">
        <v>0</v>
      </c>
      <c r="K52" s="578">
        <v>0</v>
      </c>
      <c r="L52" s="578">
        <v>0</v>
      </c>
      <c r="M52" s="578">
        <v>0</v>
      </c>
      <c r="N52" s="578">
        <v>0</v>
      </c>
      <c r="O52" s="578">
        <v>0</v>
      </c>
      <c r="P52" s="578">
        <v>0</v>
      </c>
      <c r="Q52" s="578">
        <v>0</v>
      </c>
      <c r="R52" s="578">
        <v>0</v>
      </c>
      <c r="S52" s="578">
        <v>0</v>
      </c>
      <c r="T52" s="578">
        <v>0</v>
      </c>
      <c r="U52" s="578">
        <v>0</v>
      </c>
      <c r="V52" s="578">
        <v>0</v>
      </c>
      <c r="W52" s="578">
        <v>0</v>
      </c>
    </row>
    <row r="53" ht="18" customHeight="1" spans="1:23">
      <c r="A53" s="579">
        <v>201</v>
      </c>
      <c r="B53" s="579">
        <v>99</v>
      </c>
      <c r="C53" s="579">
        <v>99</v>
      </c>
      <c r="D53" s="579" t="s">
        <v>421</v>
      </c>
      <c r="E53" s="579" t="s">
        <v>205</v>
      </c>
      <c r="F53" s="580">
        <v>137713</v>
      </c>
      <c r="G53" s="580">
        <v>0</v>
      </c>
      <c r="H53" s="580">
        <v>137713</v>
      </c>
      <c r="I53" s="580">
        <v>0</v>
      </c>
      <c r="J53" s="580">
        <v>0</v>
      </c>
      <c r="K53" s="580">
        <v>0</v>
      </c>
      <c r="L53" s="580">
        <v>0</v>
      </c>
      <c r="M53" s="580">
        <v>0</v>
      </c>
      <c r="N53" s="580">
        <v>0</v>
      </c>
      <c r="O53" s="580">
        <v>0</v>
      </c>
      <c r="P53" s="580">
        <v>0</v>
      </c>
      <c r="Q53" s="580">
        <v>0</v>
      </c>
      <c r="R53" s="580">
        <v>0</v>
      </c>
      <c r="S53" s="580">
        <v>0</v>
      </c>
      <c r="T53" s="580">
        <v>0</v>
      </c>
      <c r="U53" s="580">
        <v>0</v>
      </c>
      <c r="V53" s="580">
        <v>0</v>
      </c>
      <c r="W53" s="580">
        <v>0</v>
      </c>
    </row>
    <row r="54" ht="18" customHeight="1" spans="1:23">
      <c r="A54" s="579">
        <v>201</v>
      </c>
      <c r="B54" s="579">
        <v>99</v>
      </c>
      <c r="C54" s="579">
        <v>99</v>
      </c>
      <c r="D54" s="579" t="s">
        <v>421</v>
      </c>
      <c r="E54" s="579" t="s">
        <v>205</v>
      </c>
      <c r="F54" s="580">
        <v>98112</v>
      </c>
      <c r="G54" s="580">
        <v>0</v>
      </c>
      <c r="H54" s="580">
        <v>98112</v>
      </c>
      <c r="I54" s="580">
        <v>0</v>
      </c>
      <c r="J54" s="580">
        <v>0</v>
      </c>
      <c r="K54" s="580">
        <v>0</v>
      </c>
      <c r="L54" s="580">
        <v>0</v>
      </c>
      <c r="M54" s="580">
        <v>0</v>
      </c>
      <c r="N54" s="580">
        <v>0</v>
      </c>
      <c r="O54" s="580">
        <v>0</v>
      </c>
      <c r="P54" s="580">
        <v>0</v>
      </c>
      <c r="Q54" s="580">
        <v>0</v>
      </c>
      <c r="R54" s="580">
        <v>0</v>
      </c>
      <c r="S54" s="580">
        <v>0</v>
      </c>
      <c r="T54" s="580">
        <v>0</v>
      </c>
      <c r="U54" s="580">
        <v>0</v>
      </c>
      <c r="V54" s="580">
        <v>0</v>
      </c>
      <c r="W54" s="580">
        <v>0</v>
      </c>
    </row>
    <row r="55" ht="18" customHeight="1" spans="1:23">
      <c r="A55" s="579">
        <v>201</v>
      </c>
      <c r="B55" s="579">
        <v>99</v>
      </c>
      <c r="C55" s="579">
        <v>99</v>
      </c>
      <c r="D55" s="579" t="s">
        <v>421</v>
      </c>
      <c r="E55" s="579" t="s">
        <v>319</v>
      </c>
      <c r="F55" s="580">
        <v>15281.76</v>
      </c>
      <c r="G55" s="580">
        <v>15281.76</v>
      </c>
      <c r="H55" s="580">
        <v>0</v>
      </c>
      <c r="I55" s="580">
        <v>0</v>
      </c>
      <c r="J55" s="580">
        <v>0</v>
      </c>
      <c r="K55" s="580">
        <v>0</v>
      </c>
      <c r="L55" s="580">
        <v>0</v>
      </c>
      <c r="M55" s="580">
        <v>0</v>
      </c>
      <c r="N55" s="580">
        <v>0</v>
      </c>
      <c r="O55" s="580">
        <v>0</v>
      </c>
      <c r="P55" s="580">
        <v>0</v>
      </c>
      <c r="Q55" s="580">
        <v>0</v>
      </c>
      <c r="R55" s="580">
        <v>0</v>
      </c>
      <c r="S55" s="580">
        <v>0</v>
      </c>
      <c r="T55" s="580">
        <v>0</v>
      </c>
      <c r="U55" s="580">
        <v>0</v>
      </c>
      <c r="V55" s="580">
        <v>0</v>
      </c>
      <c r="W55" s="580">
        <v>0</v>
      </c>
    </row>
    <row r="56" ht="18" customHeight="1" spans="1:23">
      <c r="A56" s="579">
        <v>201</v>
      </c>
      <c r="B56" s="579">
        <v>99</v>
      </c>
      <c r="C56" s="579">
        <v>99</v>
      </c>
      <c r="D56" s="579" t="s">
        <v>421</v>
      </c>
      <c r="E56" s="579" t="s">
        <v>317</v>
      </c>
      <c r="F56" s="580">
        <v>559843.36</v>
      </c>
      <c r="G56" s="580">
        <v>559843.36</v>
      </c>
      <c r="H56" s="580">
        <v>0</v>
      </c>
      <c r="I56" s="580">
        <v>0</v>
      </c>
      <c r="J56" s="580">
        <v>0</v>
      </c>
      <c r="K56" s="580">
        <v>0</v>
      </c>
      <c r="L56" s="580">
        <v>0</v>
      </c>
      <c r="M56" s="580">
        <v>0</v>
      </c>
      <c r="N56" s="580">
        <v>0</v>
      </c>
      <c r="O56" s="580">
        <v>0</v>
      </c>
      <c r="P56" s="580">
        <v>0</v>
      </c>
      <c r="Q56" s="580">
        <v>0</v>
      </c>
      <c r="R56" s="580">
        <v>0</v>
      </c>
      <c r="S56" s="580">
        <v>0</v>
      </c>
      <c r="T56" s="580">
        <v>0</v>
      </c>
      <c r="U56" s="580">
        <v>0</v>
      </c>
      <c r="V56" s="580">
        <v>0</v>
      </c>
      <c r="W56" s="580">
        <v>0</v>
      </c>
    </row>
    <row r="57" ht="18" customHeight="1" spans="1:23">
      <c r="A57" s="579">
        <v>201</v>
      </c>
      <c r="B57" s="579">
        <v>99</v>
      </c>
      <c r="C57" s="579">
        <v>99</v>
      </c>
      <c r="D57" s="579" t="s">
        <v>421</v>
      </c>
      <c r="E57" s="579" t="s">
        <v>316</v>
      </c>
      <c r="F57" s="580">
        <v>761676</v>
      </c>
      <c r="G57" s="580">
        <v>761676</v>
      </c>
      <c r="H57" s="580">
        <v>0</v>
      </c>
      <c r="I57" s="580">
        <v>0</v>
      </c>
      <c r="J57" s="580">
        <v>0</v>
      </c>
      <c r="K57" s="580">
        <v>0</v>
      </c>
      <c r="L57" s="580">
        <v>0</v>
      </c>
      <c r="M57" s="580">
        <v>0</v>
      </c>
      <c r="N57" s="580">
        <v>0</v>
      </c>
      <c r="O57" s="580">
        <v>0</v>
      </c>
      <c r="P57" s="580">
        <v>0</v>
      </c>
      <c r="Q57" s="580">
        <v>0</v>
      </c>
      <c r="R57" s="580">
        <v>0</v>
      </c>
      <c r="S57" s="580">
        <v>0</v>
      </c>
      <c r="T57" s="580">
        <v>0</v>
      </c>
      <c r="U57" s="580">
        <v>0</v>
      </c>
      <c r="V57" s="580">
        <v>0</v>
      </c>
      <c r="W57" s="580">
        <v>0</v>
      </c>
    </row>
    <row r="58" ht="18" customHeight="1" spans="1:23">
      <c r="A58" s="579">
        <v>201</v>
      </c>
      <c r="B58" s="579">
        <v>99</v>
      </c>
      <c r="C58" s="579">
        <v>99</v>
      </c>
      <c r="D58" s="579" t="s">
        <v>421</v>
      </c>
      <c r="E58" s="579" t="s">
        <v>318</v>
      </c>
      <c r="F58" s="580">
        <v>91401.12</v>
      </c>
      <c r="G58" s="580">
        <v>91401.12</v>
      </c>
      <c r="H58" s="580">
        <v>0</v>
      </c>
      <c r="I58" s="580">
        <v>0</v>
      </c>
      <c r="J58" s="580">
        <v>0</v>
      </c>
      <c r="K58" s="580">
        <v>0</v>
      </c>
      <c r="L58" s="580">
        <v>0</v>
      </c>
      <c r="M58" s="580">
        <v>0</v>
      </c>
      <c r="N58" s="580">
        <v>0</v>
      </c>
      <c r="O58" s="580">
        <v>0</v>
      </c>
      <c r="P58" s="580">
        <v>0</v>
      </c>
      <c r="Q58" s="580">
        <v>0</v>
      </c>
      <c r="R58" s="580">
        <v>0</v>
      </c>
      <c r="S58" s="580">
        <v>0</v>
      </c>
      <c r="T58" s="580">
        <v>0</v>
      </c>
      <c r="U58" s="580">
        <v>0</v>
      </c>
      <c r="V58" s="580">
        <v>0</v>
      </c>
      <c r="W58" s="580">
        <v>0</v>
      </c>
    </row>
    <row r="59" ht="18" customHeight="1" spans="1:23">
      <c r="A59" s="579">
        <v>201</v>
      </c>
      <c r="B59" s="579">
        <v>99</v>
      </c>
      <c r="C59" s="579">
        <v>99</v>
      </c>
      <c r="D59" s="579" t="s">
        <v>421</v>
      </c>
      <c r="E59" s="579" t="s">
        <v>318</v>
      </c>
      <c r="F59" s="580">
        <v>202353.12</v>
      </c>
      <c r="G59" s="580">
        <v>202353.12</v>
      </c>
      <c r="H59" s="580">
        <v>0</v>
      </c>
      <c r="I59" s="580">
        <v>0</v>
      </c>
      <c r="J59" s="580">
        <v>0</v>
      </c>
      <c r="K59" s="580">
        <v>0</v>
      </c>
      <c r="L59" s="580">
        <v>0</v>
      </c>
      <c r="M59" s="580">
        <v>0</v>
      </c>
      <c r="N59" s="580">
        <v>0</v>
      </c>
      <c r="O59" s="580">
        <v>0</v>
      </c>
      <c r="P59" s="580">
        <v>0</v>
      </c>
      <c r="Q59" s="580">
        <v>0</v>
      </c>
      <c r="R59" s="580">
        <v>0</v>
      </c>
      <c r="S59" s="580">
        <v>0</v>
      </c>
      <c r="T59" s="580">
        <v>0</v>
      </c>
      <c r="U59" s="580">
        <v>0</v>
      </c>
      <c r="V59" s="580">
        <v>0</v>
      </c>
      <c r="W59" s="580">
        <v>0</v>
      </c>
    </row>
    <row r="60" ht="18" customHeight="1" spans="1:23">
      <c r="A60" s="579">
        <v>201</v>
      </c>
      <c r="B60" s="579">
        <v>99</v>
      </c>
      <c r="C60" s="579">
        <v>99</v>
      </c>
      <c r="D60" s="579" t="s">
        <v>421</v>
      </c>
      <c r="E60" s="579" t="s">
        <v>205</v>
      </c>
      <c r="F60" s="580">
        <v>248302</v>
      </c>
      <c r="G60" s="580">
        <v>0</v>
      </c>
      <c r="H60" s="580">
        <v>248302</v>
      </c>
      <c r="I60" s="580">
        <v>0</v>
      </c>
      <c r="J60" s="580">
        <v>0</v>
      </c>
      <c r="K60" s="580">
        <v>0</v>
      </c>
      <c r="L60" s="580">
        <v>0</v>
      </c>
      <c r="M60" s="580">
        <v>0</v>
      </c>
      <c r="N60" s="580">
        <v>0</v>
      </c>
      <c r="O60" s="580">
        <v>0</v>
      </c>
      <c r="P60" s="580">
        <v>0</v>
      </c>
      <c r="Q60" s="580">
        <v>0</v>
      </c>
      <c r="R60" s="580">
        <v>0</v>
      </c>
      <c r="S60" s="580">
        <v>0</v>
      </c>
      <c r="T60" s="580">
        <v>0</v>
      </c>
      <c r="U60" s="580">
        <v>0</v>
      </c>
      <c r="V60" s="580">
        <v>0</v>
      </c>
      <c r="W60" s="580">
        <v>0</v>
      </c>
    </row>
    <row r="61" ht="18" customHeight="1" spans="1:23">
      <c r="A61" s="579">
        <v>201</v>
      </c>
      <c r="B61" s="579">
        <v>99</v>
      </c>
      <c r="C61" s="579">
        <v>99</v>
      </c>
      <c r="D61" s="579" t="s">
        <v>421</v>
      </c>
      <c r="E61" s="579" t="s">
        <v>317</v>
      </c>
      <c r="F61" s="580">
        <v>190283.96</v>
      </c>
      <c r="G61" s="580">
        <v>190283.96</v>
      </c>
      <c r="H61" s="580">
        <v>0</v>
      </c>
      <c r="I61" s="580">
        <v>0</v>
      </c>
      <c r="J61" s="580">
        <v>0</v>
      </c>
      <c r="K61" s="580">
        <v>0</v>
      </c>
      <c r="L61" s="580">
        <v>0</v>
      </c>
      <c r="M61" s="580">
        <v>0</v>
      </c>
      <c r="N61" s="580">
        <v>0</v>
      </c>
      <c r="O61" s="580">
        <v>0</v>
      </c>
      <c r="P61" s="580">
        <v>0</v>
      </c>
      <c r="Q61" s="580">
        <v>0</v>
      </c>
      <c r="R61" s="580">
        <v>0</v>
      </c>
      <c r="S61" s="580">
        <v>0</v>
      </c>
      <c r="T61" s="580">
        <v>0</v>
      </c>
      <c r="U61" s="580">
        <v>0</v>
      </c>
      <c r="V61" s="580">
        <v>0</v>
      </c>
      <c r="W61" s="580">
        <v>0</v>
      </c>
    </row>
    <row r="62" ht="18" customHeight="1" spans="1:23">
      <c r="A62" s="579">
        <v>201</v>
      </c>
      <c r="B62" s="579">
        <v>99</v>
      </c>
      <c r="C62" s="579">
        <v>99</v>
      </c>
      <c r="D62" s="579" t="s">
        <v>421</v>
      </c>
      <c r="E62" s="579" t="s">
        <v>319</v>
      </c>
      <c r="F62" s="580">
        <v>20444.16</v>
      </c>
      <c r="G62" s="580">
        <v>20444.16</v>
      </c>
      <c r="H62" s="580">
        <v>0</v>
      </c>
      <c r="I62" s="580">
        <v>0</v>
      </c>
      <c r="J62" s="580">
        <v>0</v>
      </c>
      <c r="K62" s="580">
        <v>0</v>
      </c>
      <c r="L62" s="580">
        <v>0</v>
      </c>
      <c r="M62" s="580">
        <v>0</v>
      </c>
      <c r="N62" s="580">
        <v>0</v>
      </c>
      <c r="O62" s="580">
        <v>0</v>
      </c>
      <c r="P62" s="580">
        <v>0</v>
      </c>
      <c r="Q62" s="580">
        <v>0</v>
      </c>
      <c r="R62" s="580">
        <v>0</v>
      </c>
      <c r="S62" s="580">
        <v>0</v>
      </c>
      <c r="T62" s="580">
        <v>0</v>
      </c>
      <c r="U62" s="580">
        <v>0</v>
      </c>
      <c r="V62" s="580">
        <v>0</v>
      </c>
      <c r="W62" s="580">
        <v>0</v>
      </c>
    </row>
    <row r="63" ht="18" customHeight="1" spans="1:23">
      <c r="A63" s="579">
        <v>201</v>
      </c>
      <c r="B63" s="579">
        <v>99</v>
      </c>
      <c r="C63" s="579">
        <v>99</v>
      </c>
      <c r="D63" s="579" t="s">
        <v>421</v>
      </c>
      <c r="E63" s="579" t="s">
        <v>317</v>
      </c>
      <c r="F63" s="580">
        <v>252877.72</v>
      </c>
      <c r="G63" s="580">
        <v>252877.72</v>
      </c>
      <c r="H63" s="580">
        <v>0</v>
      </c>
      <c r="I63" s="580">
        <v>0</v>
      </c>
      <c r="J63" s="580">
        <v>0</v>
      </c>
      <c r="K63" s="580">
        <v>0</v>
      </c>
      <c r="L63" s="580">
        <v>0</v>
      </c>
      <c r="M63" s="580">
        <v>0</v>
      </c>
      <c r="N63" s="580">
        <v>0</v>
      </c>
      <c r="O63" s="580">
        <v>0</v>
      </c>
      <c r="P63" s="580">
        <v>0</v>
      </c>
      <c r="Q63" s="580">
        <v>0</v>
      </c>
      <c r="R63" s="580">
        <v>0</v>
      </c>
      <c r="S63" s="580">
        <v>0</v>
      </c>
      <c r="T63" s="580">
        <v>0</v>
      </c>
      <c r="U63" s="580">
        <v>0</v>
      </c>
      <c r="V63" s="580">
        <v>0</v>
      </c>
      <c r="W63" s="580">
        <v>0</v>
      </c>
    </row>
    <row r="64" ht="18" customHeight="1" spans="1:23">
      <c r="A64" s="579">
        <v>201</v>
      </c>
      <c r="B64" s="579">
        <v>99</v>
      </c>
      <c r="C64" s="579">
        <v>99</v>
      </c>
      <c r="D64" s="579" t="s">
        <v>421</v>
      </c>
      <c r="E64" s="579" t="s">
        <v>318</v>
      </c>
      <c r="F64" s="580">
        <v>68777.28</v>
      </c>
      <c r="G64" s="580">
        <v>68777.28</v>
      </c>
      <c r="H64" s="580">
        <v>0</v>
      </c>
      <c r="I64" s="580">
        <v>0</v>
      </c>
      <c r="J64" s="580">
        <v>0</v>
      </c>
      <c r="K64" s="580">
        <v>0</v>
      </c>
      <c r="L64" s="580">
        <v>0</v>
      </c>
      <c r="M64" s="580">
        <v>0</v>
      </c>
      <c r="N64" s="580">
        <v>0</v>
      </c>
      <c r="O64" s="580">
        <v>0</v>
      </c>
      <c r="P64" s="580">
        <v>0</v>
      </c>
      <c r="Q64" s="580">
        <v>0</v>
      </c>
      <c r="R64" s="580">
        <v>0</v>
      </c>
      <c r="S64" s="580">
        <v>0</v>
      </c>
      <c r="T64" s="580">
        <v>0</v>
      </c>
      <c r="U64" s="580">
        <v>0</v>
      </c>
      <c r="V64" s="580">
        <v>0</v>
      </c>
      <c r="W64" s="580">
        <v>0</v>
      </c>
    </row>
    <row r="65" ht="18" customHeight="1" spans="1:23">
      <c r="A65" s="579">
        <v>201</v>
      </c>
      <c r="B65" s="579">
        <v>99</v>
      </c>
      <c r="C65" s="579">
        <v>99</v>
      </c>
      <c r="D65" s="579" t="s">
        <v>421</v>
      </c>
      <c r="E65" s="579" t="s">
        <v>316</v>
      </c>
      <c r="F65" s="580">
        <v>573144</v>
      </c>
      <c r="G65" s="580">
        <v>573144</v>
      </c>
      <c r="H65" s="580">
        <v>0</v>
      </c>
      <c r="I65" s="580">
        <v>0</v>
      </c>
      <c r="J65" s="580">
        <v>0</v>
      </c>
      <c r="K65" s="580">
        <v>0</v>
      </c>
      <c r="L65" s="580">
        <v>0</v>
      </c>
      <c r="M65" s="580">
        <v>0</v>
      </c>
      <c r="N65" s="580">
        <v>0</v>
      </c>
      <c r="O65" s="580">
        <v>0</v>
      </c>
      <c r="P65" s="580">
        <v>0</v>
      </c>
      <c r="Q65" s="580">
        <v>0</v>
      </c>
      <c r="R65" s="580">
        <v>0</v>
      </c>
      <c r="S65" s="580">
        <v>0</v>
      </c>
      <c r="T65" s="580">
        <v>0</v>
      </c>
      <c r="U65" s="580">
        <v>0</v>
      </c>
      <c r="V65" s="580">
        <v>0</v>
      </c>
      <c r="W65" s="580">
        <v>0</v>
      </c>
    </row>
    <row r="66" ht="18" customHeight="1" spans="1:23">
      <c r="A66" s="579">
        <v>201</v>
      </c>
      <c r="B66" s="579">
        <v>99</v>
      </c>
      <c r="C66" s="579">
        <v>99</v>
      </c>
      <c r="D66" s="579" t="s">
        <v>421</v>
      </c>
      <c r="E66" s="579" t="s">
        <v>319</v>
      </c>
      <c r="F66" s="580">
        <v>49715.52</v>
      </c>
      <c r="G66" s="580">
        <v>49715.52</v>
      </c>
      <c r="H66" s="580">
        <v>0</v>
      </c>
      <c r="I66" s="580">
        <v>0</v>
      </c>
      <c r="J66" s="580">
        <v>0</v>
      </c>
      <c r="K66" s="580">
        <v>0</v>
      </c>
      <c r="L66" s="580">
        <v>0</v>
      </c>
      <c r="M66" s="580">
        <v>0</v>
      </c>
      <c r="N66" s="580">
        <v>0</v>
      </c>
      <c r="O66" s="580">
        <v>0</v>
      </c>
      <c r="P66" s="580">
        <v>0</v>
      </c>
      <c r="Q66" s="580">
        <v>0</v>
      </c>
      <c r="R66" s="580">
        <v>0</v>
      </c>
      <c r="S66" s="580">
        <v>0</v>
      </c>
      <c r="T66" s="580">
        <v>0</v>
      </c>
      <c r="U66" s="580">
        <v>0</v>
      </c>
      <c r="V66" s="580">
        <v>0</v>
      </c>
      <c r="W66" s="580">
        <v>0</v>
      </c>
    </row>
    <row r="67" ht="18" customHeight="1" spans="1:23">
      <c r="A67" s="579">
        <v>201</v>
      </c>
      <c r="B67" s="579">
        <v>99</v>
      </c>
      <c r="C67" s="579">
        <v>99</v>
      </c>
      <c r="D67" s="579" t="s">
        <v>421</v>
      </c>
      <c r="E67" s="579" t="s">
        <v>316</v>
      </c>
      <c r="F67" s="580">
        <v>25000</v>
      </c>
      <c r="G67" s="580">
        <v>25000</v>
      </c>
      <c r="H67" s="580">
        <v>0</v>
      </c>
      <c r="I67" s="580">
        <v>0</v>
      </c>
      <c r="J67" s="580">
        <v>0</v>
      </c>
      <c r="K67" s="580">
        <v>0</v>
      </c>
      <c r="L67" s="580">
        <v>0</v>
      </c>
      <c r="M67" s="580">
        <v>0</v>
      </c>
      <c r="N67" s="580">
        <v>0</v>
      </c>
      <c r="O67" s="580">
        <v>0</v>
      </c>
      <c r="P67" s="580">
        <v>0</v>
      </c>
      <c r="Q67" s="580">
        <v>0</v>
      </c>
      <c r="R67" s="580">
        <v>0</v>
      </c>
      <c r="S67" s="580">
        <v>0</v>
      </c>
      <c r="T67" s="580">
        <v>0</v>
      </c>
      <c r="U67" s="580">
        <v>0</v>
      </c>
      <c r="V67" s="580">
        <v>0</v>
      </c>
      <c r="W67" s="580">
        <v>0</v>
      </c>
    </row>
    <row r="68" ht="18" customHeight="1" spans="1:23">
      <c r="A68" s="579">
        <v>201</v>
      </c>
      <c r="B68" s="579">
        <v>99</v>
      </c>
      <c r="C68" s="579">
        <v>99</v>
      </c>
      <c r="D68" s="579" t="s">
        <v>421</v>
      </c>
      <c r="E68" s="579" t="s">
        <v>316</v>
      </c>
      <c r="F68" s="580">
        <v>1686276</v>
      </c>
      <c r="G68" s="580">
        <v>1686276</v>
      </c>
      <c r="H68" s="580">
        <v>0</v>
      </c>
      <c r="I68" s="580">
        <v>0</v>
      </c>
      <c r="J68" s="580">
        <v>0</v>
      </c>
      <c r="K68" s="580">
        <v>0</v>
      </c>
      <c r="L68" s="580">
        <v>0</v>
      </c>
      <c r="M68" s="580">
        <v>0</v>
      </c>
      <c r="N68" s="580">
        <v>0</v>
      </c>
      <c r="O68" s="580">
        <v>0</v>
      </c>
      <c r="P68" s="580">
        <v>0</v>
      </c>
      <c r="Q68" s="580">
        <v>0</v>
      </c>
      <c r="R68" s="580">
        <v>0</v>
      </c>
      <c r="S68" s="580">
        <v>0</v>
      </c>
      <c r="T68" s="580">
        <v>0</v>
      </c>
      <c r="U68" s="580">
        <v>0</v>
      </c>
      <c r="V68" s="580">
        <v>0</v>
      </c>
      <c r="W68" s="580">
        <v>0</v>
      </c>
    </row>
  </sheetData>
  <sheetProtection formatCells="0" formatColumns="0" formatRows="0"/>
  <mergeCells count="9">
    <mergeCell ref="A2:W2"/>
    <mergeCell ref="A5:D5"/>
    <mergeCell ref="F5:I5"/>
    <mergeCell ref="J5:S5"/>
    <mergeCell ref="E5:E6"/>
    <mergeCell ref="T5:T6"/>
    <mergeCell ref="U5:U6"/>
    <mergeCell ref="V5:V6"/>
    <mergeCell ref="W5:W6"/>
  </mergeCells>
  <pageMargins left="0.7" right="0.7" top="0.75" bottom="0.75" header="0.3" footer="0.3"/>
  <pageSetup paperSize="9" scale="65" fitToHeight="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6"/>
  <sheetViews>
    <sheetView showGridLines="0" workbookViewId="0">
      <selection activeCell="S4" sqref="S4"/>
    </sheetView>
  </sheetViews>
  <sheetFormatPr defaultColWidth="9.16666666666667" defaultRowHeight="12.75" customHeight="1"/>
  <cols>
    <col min="1" max="2" width="16.3333333333333" style="532" customWidth="1"/>
    <col min="3" max="3" width="35.5" style="532" customWidth="1"/>
    <col min="4" max="4" width="16.5" style="532" customWidth="1"/>
    <col min="5" max="16" width="12.3333333333333" style="532" customWidth="1"/>
    <col min="17" max="16384" width="9.16666666666667" style="532"/>
  </cols>
  <sheetData>
    <row r="1" ht="23.25" customHeight="1" spans="1:18">
      <c r="A1" s="533"/>
      <c r="B1" s="533"/>
      <c r="C1" s="533"/>
      <c r="D1" s="533"/>
      <c r="E1" s="533"/>
      <c r="F1" s="533"/>
      <c r="G1" s="533"/>
      <c r="H1" s="533"/>
      <c r="I1" s="533"/>
      <c r="J1" s="533"/>
      <c r="K1" s="533"/>
      <c r="L1" s="533"/>
      <c r="M1" s="533"/>
      <c r="N1" s="533"/>
      <c r="P1" s="548" t="s">
        <v>616</v>
      </c>
      <c r="Q1" s="547"/>
      <c r="R1" s="547"/>
    </row>
    <row r="2" ht="23.25" customHeight="1" spans="1:18">
      <c r="A2" s="566" t="s">
        <v>617</v>
      </c>
      <c r="B2" s="566"/>
      <c r="C2" s="566"/>
      <c r="D2" s="566"/>
      <c r="E2" s="566"/>
      <c r="F2" s="566"/>
      <c r="G2" s="566"/>
      <c r="H2" s="566"/>
      <c r="I2" s="566"/>
      <c r="J2" s="566"/>
      <c r="K2" s="566"/>
      <c r="L2" s="566"/>
      <c r="M2" s="566"/>
      <c r="N2" s="566"/>
      <c r="O2" s="566"/>
      <c r="P2" s="566"/>
      <c r="Q2" s="547"/>
      <c r="R2" s="547"/>
    </row>
    <row r="3" ht="23.25" customHeight="1" spans="1:18">
      <c r="A3" s="534"/>
      <c r="B3" s="535"/>
      <c r="C3" s="535"/>
      <c r="D3" s="535"/>
      <c r="E3" s="535"/>
      <c r="F3" s="535"/>
      <c r="G3" s="535"/>
      <c r="H3" s="535"/>
      <c r="I3" s="533"/>
      <c r="J3" s="533"/>
      <c r="K3" s="533"/>
      <c r="L3" s="533"/>
      <c r="M3" s="533"/>
      <c r="N3" s="533"/>
      <c r="P3" s="573" t="s">
        <v>90</v>
      </c>
      <c r="Q3" s="547"/>
      <c r="R3" s="547"/>
    </row>
    <row r="4" ht="25.5" customHeight="1" spans="1:18">
      <c r="A4" s="537" t="s">
        <v>143</v>
      </c>
      <c r="B4" s="537" t="s">
        <v>91</v>
      </c>
      <c r="C4" s="567" t="s">
        <v>144</v>
      </c>
      <c r="D4" s="568" t="s">
        <v>145</v>
      </c>
      <c r="E4" s="569" t="s">
        <v>568</v>
      </c>
      <c r="F4" s="570" t="s">
        <v>569</v>
      </c>
      <c r="G4" s="569" t="s">
        <v>570</v>
      </c>
      <c r="H4" s="569" t="s">
        <v>571</v>
      </c>
      <c r="I4" s="538" t="s">
        <v>572</v>
      </c>
      <c r="J4" s="538" t="s">
        <v>573</v>
      </c>
      <c r="K4" s="538" t="s">
        <v>213</v>
      </c>
      <c r="L4" s="538" t="s">
        <v>574</v>
      </c>
      <c r="M4" s="538" t="s">
        <v>206</v>
      </c>
      <c r="N4" s="538" t="s">
        <v>214</v>
      </c>
      <c r="O4" s="538" t="s">
        <v>209</v>
      </c>
      <c r="P4" s="537" t="s">
        <v>215</v>
      </c>
      <c r="Q4" s="549"/>
      <c r="R4" s="549"/>
    </row>
    <row r="5" ht="14.25" customHeight="1" spans="1:18">
      <c r="A5" s="537"/>
      <c r="B5" s="537"/>
      <c r="C5" s="540"/>
      <c r="D5" s="537"/>
      <c r="E5" s="538"/>
      <c r="F5" s="571"/>
      <c r="G5" s="538"/>
      <c r="H5" s="538"/>
      <c r="I5" s="538"/>
      <c r="J5" s="538"/>
      <c r="K5" s="538"/>
      <c r="L5" s="538"/>
      <c r="M5" s="538"/>
      <c r="N5" s="538"/>
      <c r="O5" s="538"/>
      <c r="P5" s="537"/>
      <c r="Q5" s="549"/>
      <c r="R5" s="549"/>
    </row>
    <row r="6" ht="14.25" customHeight="1" spans="1:18">
      <c r="A6" s="537"/>
      <c r="B6" s="537"/>
      <c r="C6" s="540"/>
      <c r="D6" s="537"/>
      <c r="E6" s="538"/>
      <c r="F6" s="571"/>
      <c r="G6" s="538"/>
      <c r="H6" s="538"/>
      <c r="I6" s="538"/>
      <c r="J6" s="538"/>
      <c r="K6" s="538"/>
      <c r="L6" s="538"/>
      <c r="M6" s="538"/>
      <c r="N6" s="538"/>
      <c r="O6" s="538"/>
      <c r="P6" s="537"/>
      <c r="Q6" s="549"/>
      <c r="R6" s="549"/>
    </row>
    <row r="7" s="532" customFormat="1" ht="23.25" customHeight="1" spans="1:18">
      <c r="A7" s="537">
        <v>2100102</v>
      </c>
      <c r="B7" s="545" t="s">
        <v>108</v>
      </c>
      <c r="C7" s="537" t="s">
        <v>399</v>
      </c>
      <c r="D7" s="572">
        <v>250000</v>
      </c>
      <c r="E7" s="572">
        <v>0</v>
      </c>
      <c r="F7" s="572">
        <v>250000</v>
      </c>
      <c r="G7" s="572">
        <v>0</v>
      </c>
      <c r="H7" s="572">
        <v>0</v>
      </c>
      <c r="I7" s="572">
        <v>0</v>
      </c>
      <c r="J7" s="572">
        <v>0</v>
      </c>
      <c r="K7" s="572">
        <v>0</v>
      </c>
      <c r="L7" s="572">
        <v>0</v>
      </c>
      <c r="M7" s="572">
        <v>0</v>
      </c>
      <c r="N7" s="572">
        <v>0</v>
      </c>
      <c r="O7" s="572">
        <v>0</v>
      </c>
      <c r="P7" s="572">
        <v>0</v>
      </c>
      <c r="Q7" s="547"/>
      <c r="R7" s="547"/>
    </row>
    <row r="8" customFormat="1" ht="23.25" customHeight="1" spans="1:16">
      <c r="A8" s="537">
        <v>2100199</v>
      </c>
      <c r="B8" s="545" t="s">
        <v>108</v>
      </c>
      <c r="C8" s="537" t="s">
        <v>393</v>
      </c>
      <c r="D8" s="572">
        <v>310000</v>
      </c>
      <c r="E8" s="572">
        <v>0</v>
      </c>
      <c r="F8" s="572">
        <v>310000</v>
      </c>
      <c r="G8" s="572">
        <v>0</v>
      </c>
      <c r="H8" s="572">
        <v>0</v>
      </c>
      <c r="I8" s="572">
        <v>0</v>
      </c>
      <c r="J8" s="572">
        <v>0</v>
      </c>
      <c r="K8" s="572">
        <v>0</v>
      </c>
      <c r="L8" s="572">
        <v>0</v>
      </c>
      <c r="M8" s="572">
        <v>0</v>
      </c>
      <c r="N8" s="572">
        <v>0</v>
      </c>
      <c r="O8" s="572">
        <v>0</v>
      </c>
      <c r="P8" s="572">
        <v>0</v>
      </c>
    </row>
    <row r="9" ht="23.25" customHeight="1" spans="1:18">
      <c r="A9" s="537">
        <v>2100408</v>
      </c>
      <c r="B9" s="545" t="s">
        <v>108</v>
      </c>
      <c r="C9" s="537" t="s">
        <v>425</v>
      </c>
      <c r="D9" s="572">
        <v>5650000</v>
      </c>
      <c r="E9" s="572">
        <v>0</v>
      </c>
      <c r="F9" s="572">
        <v>5650000</v>
      </c>
      <c r="G9" s="572">
        <v>0</v>
      </c>
      <c r="H9" s="572">
        <v>0</v>
      </c>
      <c r="I9" s="572">
        <v>0</v>
      </c>
      <c r="J9" s="572">
        <v>0</v>
      </c>
      <c r="K9" s="572">
        <v>0</v>
      </c>
      <c r="L9" s="572">
        <v>0</v>
      </c>
      <c r="M9" s="572">
        <v>0</v>
      </c>
      <c r="N9" s="572">
        <v>0</v>
      </c>
      <c r="O9" s="572">
        <v>0</v>
      </c>
      <c r="P9" s="572">
        <v>0</v>
      </c>
      <c r="Q9" s="547"/>
      <c r="R9" s="547"/>
    </row>
    <row r="10" ht="23.25" customHeight="1" spans="1:18">
      <c r="A10" s="537">
        <v>2100717</v>
      </c>
      <c r="B10" s="545" t="s">
        <v>108</v>
      </c>
      <c r="C10" s="537" t="s">
        <v>396</v>
      </c>
      <c r="D10" s="572">
        <v>12590000</v>
      </c>
      <c r="E10" s="572">
        <v>0</v>
      </c>
      <c r="F10" s="572">
        <v>80000</v>
      </c>
      <c r="G10" s="572">
        <v>0</v>
      </c>
      <c r="H10" s="572">
        <v>0</v>
      </c>
      <c r="I10" s="572">
        <v>0</v>
      </c>
      <c r="J10" s="572">
        <v>0</v>
      </c>
      <c r="K10" s="572">
        <v>0</v>
      </c>
      <c r="L10" s="572">
        <v>0</v>
      </c>
      <c r="M10" s="572">
        <v>12510000</v>
      </c>
      <c r="N10" s="572">
        <v>0</v>
      </c>
      <c r="O10" s="572">
        <v>0</v>
      </c>
      <c r="P10" s="572">
        <v>0</v>
      </c>
      <c r="Q10" s="547"/>
      <c r="R10" s="547"/>
    </row>
    <row r="11" ht="23.25" customHeight="1" spans="1:18">
      <c r="A11" s="537">
        <v>2100205</v>
      </c>
      <c r="B11" s="545" t="s">
        <v>118</v>
      </c>
      <c r="C11" s="537" t="s">
        <v>411</v>
      </c>
      <c r="D11" s="572">
        <v>450000</v>
      </c>
      <c r="E11" s="572">
        <v>0</v>
      </c>
      <c r="F11" s="572">
        <v>0</v>
      </c>
      <c r="G11" s="572">
        <v>0</v>
      </c>
      <c r="H11" s="572">
        <v>0</v>
      </c>
      <c r="I11" s="572">
        <v>0</v>
      </c>
      <c r="J11" s="572">
        <v>0</v>
      </c>
      <c r="K11" s="572">
        <v>0</v>
      </c>
      <c r="L11" s="572">
        <v>0</v>
      </c>
      <c r="M11" s="572">
        <v>250000</v>
      </c>
      <c r="N11" s="572">
        <v>0</v>
      </c>
      <c r="O11" s="572">
        <v>0</v>
      </c>
      <c r="P11" s="572">
        <v>200000</v>
      </c>
      <c r="Q11" s="547"/>
      <c r="R11" s="547"/>
    </row>
    <row r="12" ht="23.25" customHeight="1" spans="1:18">
      <c r="A12" s="537">
        <v>2100202</v>
      </c>
      <c r="B12" s="545" t="s">
        <v>127</v>
      </c>
      <c r="C12" s="537" t="s">
        <v>615</v>
      </c>
      <c r="D12" s="572">
        <v>606000</v>
      </c>
      <c r="E12" s="572">
        <v>0</v>
      </c>
      <c r="F12" s="572">
        <v>0</v>
      </c>
      <c r="G12" s="572">
        <v>0</v>
      </c>
      <c r="H12" s="572">
        <v>0</v>
      </c>
      <c r="I12" s="572">
        <v>606000</v>
      </c>
      <c r="J12" s="572">
        <v>0</v>
      </c>
      <c r="K12" s="572">
        <v>0</v>
      </c>
      <c r="L12" s="572">
        <v>0</v>
      </c>
      <c r="M12" s="572">
        <v>0</v>
      </c>
      <c r="N12" s="572">
        <v>0</v>
      </c>
      <c r="O12" s="572">
        <v>0</v>
      </c>
      <c r="P12" s="572">
        <v>0</v>
      </c>
      <c r="Q12" s="547"/>
      <c r="R12" s="547"/>
    </row>
    <row r="13" ht="23.25" customHeight="1" spans="1:18">
      <c r="A13" s="537">
        <v>2100401</v>
      </c>
      <c r="B13" s="545" t="s">
        <v>112</v>
      </c>
      <c r="C13" s="537" t="s">
        <v>392</v>
      </c>
      <c r="D13" s="572">
        <v>6814657</v>
      </c>
      <c r="E13" s="572">
        <v>0</v>
      </c>
      <c r="F13" s="572">
        <v>0</v>
      </c>
      <c r="G13" s="572">
        <v>0</v>
      </c>
      <c r="H13" s="572">
        <v>0</v>
      </c>
      <c r="I13" s="572">
        <v>6814657</v>
      </c>
      <c r="J13" s="572">
        <v>0</v>
      </c>
      <c r="K13" s="572">
        <v>0</v>
      </c>
      <c r="L13" s="572">
        <v>0</v>
      </c>
      <c r="M13" s="572">
        <v>0</v>
      </c>
      <c r="N13" s="572">
        <v>0</v>
      </c>
      <c r="O13" s="572">
        <v>0</v>
      </c>
      <c r="P13" s="572">
        <v>0</v>
      </c>
      <c r="Q13" s="547"/>
      <c r="R13" s="547"/>
    </row>
    <row r="14" ht="23.25" customHeight="1" spans="1:18">
      <c r="A14" s="537">
        <v>2100101</v>
      </c>
      <c r="B14" s="545" t="s">
        <v>108</v>
      </c>
      <c r="C14" s="537" t="s">
        <v>395</v>
      </c>
      <c r="D14" s="572">
        <v>14079861</v>
      </c>
      <c r="E14" s="572">
        <v>12266490.9</v>
      </c>
      <c r="F14" s="572">
        <v>1640273</v>
      </c>
      <c r="G14" s="572">
        <v>0</v>
      </c>
      <c r="H14" s="572">
        <v>0</v>
      </c>
      <c r="I14" s="572">
        <v>0</v>
      </c>
      <c r="J14" s="572">
        <v>0</v>
      </c>
      <c r="K14" s="572">
        <v>0</v>
      </c>
      <c r="L14" s="572">
        <v>0</v>
      </c>
      <c r="M14" s="572">
        <v>173097.1</v>
      </c>
      <c r="N14" s="572">
        <v>0</v>
      </c>
      <c r="O14" s="572">
        <v>0</v>
      </c>
      <c r="P14" s="572">
        <v>0</v>
      </c>
      <c r="Q14" s="547"/>
      <c r="R14" s="547"/>
    </row>
    <row r="15" ht="23.25" customHeight="1" spans="1:18">
      <c r="A15" s="537">
        <v>2019999</v>
      </c>
      <c r="B15" s="545" t="s">
        <v>130</v>
      </c>
      <c r="C15" s="537" t="s">
        <v>421</v>
      </c>
      <c r="D15" s="572">
        <v>2356598</v>
      </c>
      <c r="E15" s="572">
        <v>0</v>
      </c>
      <c r="F15" s="572">
        <v>0</v>
      </c>
      <c r="G15" s="572">
        <v>0</v>
      </c>
      <c r="H15" s="572">
        <v>0</v>
      </c>
      <c r="I15" s="572">
        <v>2325638</v>
      </c>
      <c r="J15" s="572">
        <v>0</v>
      </c>
      <c r="K15" s="572">
        <v>0</v>
      </c>
      <c r="L15" s="572">
        <v>0</v>
      </c>
      <c r="M15" s="572">
        <v>30960</v>
      </c>
      <c r="N15" s="572">
        <v>0</v>
      </c>
      <c r="O15" s="572">
        <v>0</v>
      </c>
      <c r="P15" s="572">
        <v>0</v>
      </c>
      <c r="Q15" s="547"/>
      <c r="R15" s="547"/>
    </row>
    <row r="16" ht="23.25" customHeight="1" spans="1:18">
      <c r="A16" s="537">
        <v>2100402</v>
      </c>
      <c r="B16" s="545" t="s">
        <v>115</v>
      </c>
      <c r="C16" s="537" t="s">
        <v>415</v>
      </c>
      <c r="D16" s="572">
        <v>1910086</v>
      </c>
      <c r="E16" s="572">
        <v>0</v>
      </c>
      <c r="F16" s="572">
        <v>0</v>
      </c>
      <c r="G16" s="572">
        <v>0</v>
      </c>
      <c r="H16" s="572">
        <v>0</v>
      </c>
      <c r="I16" s="572">
        <v>1910086</v>
      </c>
      <c r="J16" s="572">
        <v>0</v>
      </c>
      <c r="K16" s="572">
        <v>0</v>
      </c>
      <c r="L16" s="572">
        <v>0</v>
      </c>
      <c r="M16" s="572">
        <v>0</v>
      </c>
      <c r="N16" s="572">
        <v>0</v>
      </c>
      <c r="O16" s="572">
        <v>0</v>
      </c>
      <c r="P16" s="572">
        <v>0</v>
      </c>
      <c r="Q16" s="547"/>
      <c r="R16" s="547"/>
    </row>
    <row r="17" ht="23.25" customHeight="1" spans="1:18">
      <c r="A17" s="537">
        <v>2100403</v>
      </c>
      <c r="B17" s="545" t="s">
        <v>121</v>
      </c>
      <c r="C17" s="537" t="s">
        <v>404</v>
      </c>
      <c r="D17" s="572">
        <v>4910000</v>
      </c>
      <c r="E17" s="572">
        <v>0</v>
      </c>
      <c r="F17" s="572">
        <v>0</v>
      </c>
      <c r="G17" s="572">
        <v>0</v>
      </c>
      <c r="H17" s="572">
        <v>0</v>
      </c>
      <c r="I17" s="572">
        <v>0</v>
      </c>
      <c r="J17" s="572">
        <v>4910000</v>
      </c>
      <c r="K17" s="572">
        <v>0</v>
      </c>
      <c r="L17" s="572">
        <v>0</v>
      </c>
      <c r="M17" s="572">
        <v>0</v>
      </c>
      <c r="N17" s="572">
        <v>0</v>
      </c>
      <c r="O17" s="572">
        <v>0</v>
      </c>
      <c r="P17" s="572">
        <v>0</v>
      </c>
      <c r="Q17" s="547"/>
      <c r="R17" s="547"/>
    </row>
    <row r="18" ht="23.25" customHeight="1" spans="1:18">
      <c r="A18" s="537">
        <v>2100206</v>
      </c>
      <c r="B18" s="545" t="s">
        <v>121</v>
      </c>
      <c r="C18" s="537" t="s">
        <v>406</v>
      </c>
      <c r="D18" s="572">
        <v>3340000</v>
      </c>
      <c r="E18" s="572">
        <v>0</v>
      </c>
      <c r="F18" s="572">
        <v>0</v>
      </c>
      <c r="G18" s="572">
        <v>0</v>
      </c>
      <c r="H18" s="572">
        <v>0</v>
      </c>
      <c r="I18" s="572">
        <v>3340000</v>
      </c>
      <c r="J18" s="572">
        <v>0</v>
      </c>
      <c r="K18" s="572">
        <v>0</v>
      </c>
      <c r="L18" s="572">
        <v>0</v>
      </c>
      <c r="M18" s="572">
        <v>0</v>
      </c>
      <c r="N18" s="572">
        <v>0</v>
      </c>
      <c r="O18" s="572">
        <v>0</v>
      </c>
      <c r="P18" s="572">
        <v>0</v>
      </c>
      <c r="Q18" s="547"/>
      <c r="R18" s="547"/>
    </row>
    <row r="19" ht="23.25" customHeight="1" spans="1:18">
      <c r="A19" s="537">
        <v>2100302</v>
      </c>
      <c r="B19" s="545" t="s">
        <v>108</v>
      </c>
      <c r="C19" s="537" t="s">
        <v>389</v>
      </c>
      <c r="D19" s="572">
        <v>900000</v>
      </c>
      <c r="E19" s="572">
        <v>0</v>
      </c>
      <c r="F19" s="572">
        <v>0</v>
      </c>
      <c r="G19" s="572">
        <v>0</v>
      </c>
      <c r="H19" s="572">
        <v>0</v>
      </c>
      <c r="I19" s="572">
        <v>0</v>
      </c>
      <c r="J19" s="572">
        <v>0</v>
      </c>
      <c r="K19" s="572">
        <v>0</v>
      </c>
      <c r="L19" s="572">
        <v>0</v>
      </c>
      <c r="M19" s="572">
        <v>900000</v>
      </c>
      <c r="N19" s="572">
        <v>0</v>
      </c>
      <c r="O19" s="572">
        <v>0</v>
      </c>
      <c r="P19" s="572">
        <v>0</v>
      </c>
      <c r="Q19" s="547"/>
      <c r="R19" s="547"/>
    </row>
    <row r="20" ht="23.25" customHeight="1" spans="1:16">
      <c r="A20" s="537">
        <v>2100404</v>
      </c>
      <c r="B20" s="545" t="s">
        <v>118</v>
      </c>
      <c r="C20" s="537" t="s">
        <v>428</v>
      </c>
      <c r="D20" s="572">
        <v>1000000</v>
      </c>
      <c r="E20" s="572">
        <v>0</v>
      </c>
      <c r="F20" s="572">
        <v>0</v>
      </c>
      <c r="G20" s="572">
        <v>0</v>
      </c>
      <c r="H20" s="572">
        <v>0</v>
      </c>
      <c r="I20" s="572">
        <v>0</v>
      </c>
      <c r="J20" s="572">
        <v>1000000</v>
      </c>
      <c r="K20" s="572">
        <v>0</v>
      </c>
      <c r="L20" s="572">
        <v>0</v>
      </c>
      <c r="M20" s="572">
        <v>0</v>
      </c>
      <c r="N20" s="572">
        <v>0</v>
      </c>
      <c r="O20" s="572">
        <v>0</v>
      </c>
      <c r="P20" s="572">
        <v>0</v>
      </c>
    </row>
    <row r="21" ht="23.25" customHeight="1" spans="1:16">
      <c r="A21" s="537">
        <v>2100302</v>
      </c>
      <c r="B21" s="545" t="s">
        <v>133</v>
      </c>
      <c r="C21" s="537" t="s">
        <v>389</v>
      </c>
      <c r="D21" s="572">
        <v>31924353</v>
      </c>
      <c r="E21" s="572">
        <v>0</v>
      </c>
      <c r="F21" s="572">
        <v>0</v>
      </c>
      <c r="G21" s="572">
        <v>0</v>
      </c>
      <c r="H21" s="572">
        <v>0</v>
      </c>
      <c r="I21" s="572">
        <v>31436913</v>
      </c>
      <c r="J21" s="572">
        <v>0</v>
      </c>
      <c r="K21" s="572">
        <v>0</v>
      </c>
      <c r="L21" s="572">
        <v>0</v>
      </c>
      <c r="M21" s="572">
        <v>487440</v>
      </c>
      <c r="N21" s="572">
        <v>0</v>
      </c>
      <c r="O21" s="572">
        <v>0</v>
      </c>
      <c r="P21" s="572">
        <v>0</v>
      </c>
    </row>
    <row r="22" ht="23.25" customHeight="1" spans="1:16">
      <c r="A22" s="537">
        <v>2100201</v>
      </c>
      <c r="B22" s="545" t="s">
        <v>124</v>
      </c>
      <c r="C22" s="537" t="s">
        <v>614</v>
      </c>
      <c r="D22" s="572">
        <v>1146000</v>
      </c>
      <c r="E22" s="572">
        <v>0</v>
      </c>
      <c r="F22" s="572">
        <v>0</v>
      </c>
      <c r="G22" s="572">
        <v>0</v>
      </c>
      <c r="H22" s="572">
        <v>0</v>
      </c>
      <c r="I22" s="572">
        <v>1146000</v>
      </c>
      <c r="J22" s="572">
        <v>0</v>
      </c>
      <c r="K22" s="572">
        <v>0</v>
      </c>
      <c r="L22" s="572">
        <v>0</v>
      </c>
      <c r="M22" s="572">
        <v>0</v>
      </c>
      <c r="N22" s="572">
        <v>0</v>
      </c>
      <c r="O22" s="572">
        <v>0</v>
      </c>
      <c r="P22" s="572">
        <v>0</v>
      </c>
    </row>
    <row r="23" ht="23.25" customHeight="1" spans="1:16">
      <c r="A23" s="537">
        <v>2019999</v>
      </c>
      <c r="B23" s="545" t="s">
        <v>618</v>
      </c>
      <c r="C23" s="537" t="s">
        <v>421</v>
      </c>
      <c r="D23" s="572">
        <v>1264112</v>
      </c>
      <c r="E23" s="572">
        <v>0</v>
      </c>
      <c r="F23" s="572">
        <v>0</v>
      </c>
      <c r="G23" s="572">
        <v>0</v>
      </c>
      <c r="H23" s="572">
        <v>0</v>
      </c>
      <c r="I23" s="572">
        <v>1264112</v>
      </c>
      <c r="J23" s="572">
        <v>0</v>
      </c>
      <c r="K23" s="572">
        <v>0</v>
      </c>
      <c r="L23" s="572">
        <v>0</v>
      </c>
      <c r="M23" s="572">
        <v>0</v>
      </c>
      <c r="N23" s="572">
        <v>0</v>
      </c>
      <c r="O23" s="572">
        <v>0</v>
      </c>
      <c r="P23" s="572">
        <v>0</v>
      </c>
    </row>
    <row r="24" ht="23.25" customHeight="1" spans="1:16">
      <c r="A24" s="537">
        <v>2019999</v>
      </c>
      <c r="B24" s="545" t="s">
        <v>619</v>
      </c>
      <c r="C24" s="537" t="s">
        <v>421</v>
      </c>
      <c r="D24" s="572">
        <v>2746490</v>
      </c>
      <c r="E24" s="572">
        <v>0</v>
      </c>
      <c r="F24" s="572">
        <v>0</v>
      </c>
      <c r="G24" s="572">
        <v>0</v>
      </c>
      <c r="H24" s="572">
        <v>0</v>
      </c>
      <c r="I24" s="572">
        <v>2746490</v>
      </c>
      <c r="J24" s="572">
        <v>0</v>
      </c>
      <c r="K24" s="572">
        <v>0</v>
      </c>
      <c r="L24" s="572">
        <v>0</v>
      </c>
      <c r="M24" s="572">
        <v>0</v>
      </c>
      <c r="N24" s="572">
        <v>0</v>
      </c>
      <c r="O24" s="572">
        <v>0</v>
      </c>
      <c r="P24" s="572">
        <v>0</v>
      </c>
    </row>
    <row r="25" ht="23.25" customHeight="1" spans="1:16">
      <c r="A25" s="537">
        <v>2019999</v>
      </c>
      <c r="B25" s="545" t="s">
        <v>620</v>
      </c>
      <c r="C25" s="537" t="s">
        <v>421</v>
      </c>
      <c r="D25" s="572">
        <v>945599</v>
      </c>
      <c r="E25" s="572">
        <v>0</v>
      </c>
      <c r="F25" s="572">
        <v>0</v>
      </c>
      <c r="G25" s="572">
        <v>0</v>
      </c>
      <c r="H25" s="572">
        <v>0</v>
      </c>
      <c r="I25" s="572">
        <v>945599</v>
      </c>
      <c r="J25" s="572">
        <v>0</v>
      </c>
      <c r="K25" s="572">
        <v>0</v>
      </c>
      <c r="L25" s="572">
        <v>0</v>
      </c>
      <c r="M25" s="572">
        <v>0</v>
      </c>
      <c r="N25" s="572">
        <v>0</v>
      </c>
      <c r="O25" s="572">
        <v>0</v>
      </c>
      <c r="P25" s="572">
        <v>0</v>
      </c>
    </row>
    <row r="26" ht="23.25" customHeight="1" spans="1:16">
      <c r="A26" s="537">
        <v>2019999</v>
      </c>
      <c r="B26" s="545" t="s">
        <v>621</v>
      </c>
      <c r="C26" s="537" t="s">
        <v>421</v>
      </c>
      <c r="D26" s="572">
        <v>25000</v>
      </c>
      <c r="E26" s="572">
        <v>0</v>
      </c>
      <c r="F26" s="572">
        <v>0</v>
      </c>
      <c r="G26" s="572">
        <v>0</v>
      </c>
      <c r="H26" s="572">
        <v>0</v>
      </c>
      <c r="I26" s="572">
        <v>25000</v>
      </c>
      <c r="J26" s="572">
        <v>0</v>
      </c>
      <c r="K26" s="572">
        <v>0</v>
      </c>
      <c r="L26" s="572">
        <v>0</v>
      </c>
      <c r="M26" s="572">
        <v>0</v>
      </c>
      <c r="N26" s="572">
        <v>0</v>
      </c>
      <c r="O26" s="572">
        <v>0</v>
      </c>
      <c r="P26" s="572">
        <v>0</v>
      </c>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9" orientation="landscape"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
  <sheetViews>
    <sheetView showGridLines="0" workbookViewId="0">
      <selection activeCell="Y6" sqref="Y6"/>
    </sheetView>
  </sheetViews>
  <sheetFormatPr defaultColWidth="9" defaultRowHeight="11.25" outlineLevelRow="7"/>
  <cols>
    <col min="4" max="4" width="16.6666666666667" customWidth="1"/>
    <col min="5" max="5" width="11.3333333333333" customWidth="1"/>
    <col min="6" max="6" width="14.8333333333333" customWidth="1"/>
    <col min="7" max="7" width="12.8333333333333" customWidth="1"/>
    <col min="8" max="8" width="11" customWidth="1"/>
    <col min="9" max="9" width="10.6666666666667" customWidth="1"/>
    <col min="10" max="10" width="16" customWidth="1"/>
    <col min="11" max="11" width="13.1666666666667" customWidth="1"/>
    <col min="12" max="12" width="11.6666666666667" customWidth="1"/>
  </cols>
  <sheetData>
    <row r="1" customHeight="1"/>
    <row r="2" ht="32.25" customHeight="1" spans="1:23">
      <c r="A2" s="536" t="s">
        <v>622</v>
      </c>
      <c r="B2" s="536"/>
      <c r="C2" s="536"/>
      <c r="D2" s="536"/>
      <c r="E2" s="536"/>
      <c r="F2" s="536"/>
      <c r="G2" s="536"/>
      <c r="H2" s="536"/>
      <c r="I2" s="536"/>
      <c r="J2" s="536"/>
      <c r="K2" s="536"/>
      <c r="L2" s="536"/>
      <c r="M2" s="536"/>
      <c r="N2" s="536"/>
      <c r="O2" s="536"/>
      <c r="P2" s="536"/>
      <c r="Q2" s="536"/>
      <c r="R2" s="536"/>
      <c r="S2" s="536"/>
      <c r="T2" s="536"/>
      <c r="U2" s="536"/>
      <c r="V2" s="536"/>
      <c r="W2" s="536"/>
    </row>
    <row r="3" ht="12" customHeight="1" spans="23:23">
      <c r="W3" s="548" t="s">
        <v>623</v>
      </c>
    </row>
    <row r="4" customHeight="1"/>
    <row r="5" ht="29.25" customHeight="1" spans="1:23">
      <c r="A5" s="550" t="s">
        <v>143</v>
      </c>
      <c r="B5" s="551"/>
      <c r="C5" s="551"/>
      <c r="D5" s="552"/>
      <c r="E5" s="553" t="s">
        <v>608</v>
      </c>
      <c r="F5" s="550" t="s">
        <v>198</v>
      </c>
      <c r="G5" s="551"/>
      <c r="H5" s="551"/>
      <c r="I5" s="552"/>
      <c r="J5" s="559" t="s">
        <v>199</v>
      </c>
      <c r="K5" s="560"/>
      <c r="L5" s="560"/>
      <c r="M5" s="560"/>
      <c r="N5" s="560"/>
      <c r="O5" s="560"/>
      <c r="P5" s="560"/>
      <c r="Q5" s="560"/>
      <c r="R5" s="560"/>
      <c r="S5" s="562"/>
      <c r="T5" s="563" t="s">
        <v>200</v>
      </c>
      <c r="U5" s="563" t="s">
        <v>201</v>
      </c>
      <c r="V5" s="563" t="s">
        <v>202</v>
      </c>
      <c r="W5" s="553" t="s">
        <v>203</v>
      </c>
    </row>
    <row r="6" ht="54.75" customHeight="1" spans="1:23">
      <c r="A6" s="554" t="s">
        <v>609</v>
      </c>
      <c r="B6" s="554" t="s">
        <v>610</v>
      </c>
      <c r="C6" s="554" t="s">
        <v>611</v>
      </c>
      <c r="D6" s="554" t="s">
        <v>612</v>
      </c>
      <c r="E6" s="555"/>
      <c r="F6" s="554" t="s">
        <v>107</v>
      </c>
      <c r="G6" s="556" t="s">
        <v>204</v>
      </c>
      <c r="H6" s="556" t="s">
        <v>205</v>
      </c>
      <c r="I6" s="556" t="s">
        <v>206</v>
      </c>
      <c r="J6" s="554" t="s">
        <v>107</v>
      </c>
      <c r="K6" s="561" t="s">
        <v>596</v>
      </c>
      <c r="L6" s="561" t="s">
        <v>206</v>
      </c>
      <c r="M6" s="561" t="s">
        <v>209</v>
      </c>
      <c r="N6" s="561" t="s">
        <v>210</v>
      </c>
      <c r="O6" s="561" t="s">
        <v>211</v>
      </c>
      <c r="P6" s="561" t="s">
        <v>212</v>
      </c>
      <c r="Q6" s="561" t="s">
        <v>213</v>
      </c>
      <c r="R6" s="561" t="s">
        <v>214</v>
      </c>
      <c r="S6" s="564" t="s">
        <v>215</v>
      </c>
      <c r="T6" s="565"/>
      <c r="U6" s="565"/>
      <c r="V6" s="565"/>
      <c r="W6" s="555"/>
    </row>
    <row r="7" ht="16.5" customHeight="1" spans="1:23">
      <c r="A7" s="554" t="s">
        <v>613</v>
      </c>
      <c r="B7" s="554" t="s">
        <v>613</v>
      </c>
      <c r="C7" s="554" t="s">
        <v>613</v>
      </c>
      <c r="D7" s="554" t="s">
        <v>613</v>
      </c>
      <c r="E7" s="554" t="s">
        <v>613</v>
      </c>
      <c r="F7" s="554">
        <v>1</v>
      </c>
      <c r="G7" s="554">
        <v>2</v>
      </c>
      <c r="H7" s="554">
        <v>3</v>
      </c>
      <c r="I7" s="554">
        <v>4</v>
      </c>
      <c r="J7" s="554">
        <v>5</v>
      </c>
      <c r="K7" s="554">
        <v>6</v>
      </c>
      <c r="L7" s="554">
        <v>7</v>
      </c>
      <c r="M7" s="554">
        <v>8</v>
      </c>
      <c r="N7" s="554">
        <v>9</v>
      </c>
      <c r="O7" s="554">
        <v>10</v>
      </c>
      <c r="P7" s="554">
        <v>11</v>
      </c>
      <c r="Q7" s="554">
        <v>12</v>
      </c>
      <c r="R7" s="554">
        <v>13</v>
      </c>
      <c r="S7" s="554">
        <v>14</v>
      </c>
      <c r="T7" s="554">
        <v>15</v>
      </c>
      <c r="U7" s="554">
        <v>16</v>
      </c>
      <c r="V7" s="554">
        <v>17</v>
      </c>
      <c r="W7" s="554">
        <v>18</v>
      </c>
    </row>
    <row r="8" s="532" customFormat="1" ht="18.75" customHeight="1" spans="1:23">
      <c r="A8" s="557"/>
      <c r="B8" s="557"/>
      <c r="C8" s="557"/>
      <c r="D8" s="557"/>
      <c r="E8" s="557" t="s">
        <v>107</v>
      </c>
      <c r="F8" s="558">
        <v>0</v>
      </c>
      <c r="G8" s="558">
        <v>0</v>
      </c>
      <c r="H8" s="558">
        <v>0</v>
      </c>
      <c r="I8" s="558">
        <v>0</v>
      </c>
      <c r="J8" s="558">
        <v>0</v>
      </c>
      <c r="K8" s="558">
        <v>0</v>
      </c>
      <c r="L8" s="558">
        <v>0</v>
      </c>
      <c r="M8" s="558">
        <v>0</v>
      </c>
      <c r="N8" s="558">
        <v>0</v>
      </c>
      <c r="O8" s="558">
        <v>0</v>
      </c>
      <c r="P8" s="558">
        <v>0</v>
      </c>
      <c r="Q8" s="558">
        <v>0</v>
      </c>
      <c r="R8" s="558">
        <v>0</v>
      </c>
      <c r="S8" s="558">
        <v>0</v>
      </c>
      <c r="T8" s="558">
        <v>0</v>
      </c>
      <c r="U8" s="558">
        <v>0</v>
      </c>
      <c r="V8" s="558">
        <v>0</v>
      </c>
      <c r="W8" s="558">
        <v>0</v>
      </c>
    </row>
  </sheetData>
  <sheetProtection formatCells="0" formatColumns="0" formatRows="0"/>
  <mergeCells count="9">
    <mergeCell ref="A2:W2"/>
    <mergeCell ref="A5:D5"/>
    <mergeCell ref="F5:I5"/>
    <mergeCell ref="J5:S5"/>
    <mergeCell ref="E5:E6"/>
    <mergeCell ref="T5:T6"/>
    <mergeCell ref="U5:U6"/>
    <mergeCell ref="V5:V6"/>
    <mergeCell ref="W5:W6"/>
  </mergeCells>
  <pageMargins left="0.7" right="0.7" top="0.75" bottom="0.75" header="0.3" footer="0.3"/>
  <pageSetup paperSize="9" scale="66" fitToHeight="0" orientation="landscape"/>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8"/>
  <sheetViews>
    <sheetView showGridLines="0" showZeros="0" workbookViewId="0">
      <selection activeCell="Q10" sqref="Q10"/>
    </sheetView>
  </sheetViews>
  <sheetFormatPr defaultColWidth="9" defaultRowHeight="12.75" customHeight="1"/>
  <cols>
    <col min="1" max="1" width="16.3333333333333" style="532" customWidth="1"/>
    <col min="2" max="2" width="14.6666666666667" style="532" customWidth="1"/>
    <col min="3" max="3" width="42" style="532" hidden="1" customWidth="1"/>
    <col min="4" max="4" width="35.5" style="532" customWidth="1"/>
    <col min="5" max="5" width="16.5" style="532" customWidth="1"/>
    <col min="6" max="17" width="12.3333333333333" style="532" customWidth="1"/>
    <col min="18" max="16383" width="9.33333333333333" style="532"/>
  </cols>
  <sheetData>
    <row r="1" ht="23.25" customHeight="1" spans="1:19">
      <c r="A1" s="533"/>
      <c r="B1" s="533"/>
      <c r="C1" s="533"/>
      <c r="D1" s="533"/>
      <c r="E1" s="533"/>
      <c r="F1" s="533"/>
      <c r="G1" s="533"/>
      <c r="H1" s="533"/>
      <c r="I1" s="533"/>
      <c r="J1" s="533"/>
      <c r="K1" s="533"/>
      <c r="L1" s="533"/>
      <c r="M1" s="533"/>
      <c r="N1" s="533"/>
      <c r="O1" s="533"/>
      <c r="P1"/>
      <c r="Q1" s="548" t="s">
        <v>624</v>
      </c>
      <c r="R1" s="547"/>
      <c r="S1" s="547"/>
    </row>
    <row r="2" ht="23.25" customHeight="1" spans="1:26">
      <c r="A2" s="534"/>
      <c r="B2" s="535"/>
      <c r="C2" s="534"/>
      <c r="D2" s="536" t="s">
        <v>625</v>
      </c>
      <c r="E2" s="536"/>
      <c r="F2" s="536"/>
      <c r="G2" s="536"/>
      <c r="H2" s="536"/>
      <c r="I2" s="536"/>
      <c r="J2" s="536"/>
      <c r="K2" s="536"/>
      <c r="L2" s="536"/>
      <c r="M2" s="536"/>
      <c r="N2" s="536"/>
      <c r="O2" s="536"/>
      <c r="P2" s="536"/>
      <c r="Q2" s="536"/>
      <c r="R2" s="536"/>
      <c r="S2" s="536"/>
      <c r="T2" s="536"/>
      <c r="U2" s="536"/>
      <c r="V2" s="536"/>
      <c r="W2" s="536"/>
      <c r="X2" s="536"/>
      <c r="Y2" s="536"/>
      <c r="Z2" s="536"/>
    </row>
    <row r="3" ht="25.5" customHeight="1" spans="1:19">
      <c r="A3" s="537" t="s">
        <v>143</v>
      </c>
      <c r="B3" s="538" t="s">
        <v>91</v>
      </c>
      <c r="C3" s="539"/>
      <c r="D3" s="540" t="s">
        <v>144</v>
      </c>
      <c r="E3" s="541" t="s">
        <v>145</v>
      </c>
      <c r="F3" s="537" t="s">
        <v>568</v>
      </c>
      <c r="G3" s="542" t="s">
        <v>569</v>
      </c>
      <c r="H3" s="537" t="s">
        <v>570</v>
      </c>
      <c r="I3" s="537" t="s">
        <v>571</v>
      </c>
      <c r="J3" s="537" t="s">
        <v>572</v>
      </c>
      <c r="K3" s="537" t="s">
        <v>573</v>
      </c>
      <c r="L3" s="537" t="s">
        <v>213</v>
      </c>
      <c r="M3" s="537" t="s">
        <v>574</v>
      </c>
      <c r="N3" s="537" t="s">
        <v>206</v>
      </c>
      <c r="O3" s="537" t="s">
        <v>214</v>
      </c>
      <c r="P3" s="537" t="s">
        <v>209</v>
      </c>
      <c r="Q3" s="537" t="s">
        <v>215</v>
      </c>
      <c r="R3" s="549"/>
      <c r="S3" s="549"/>
    </row>
    <row r="4" ht="14.25" customHeight="1" spans="1:19">
      <c r="A4" s="537"/>
      <c r="B4" s="538"/>
      <c r="C4" s="539"/>
      <c r="D4" s="540"/>
      <c r="E4" s="541"/>
      <c r="F4" s="537"/>
      <c r="G4" s="542"/>
      <c r="H4" s="537"/>
      <c r="I4" s="537"/>
      <c r="J4" s="537"/>
      <c r="K4" s="537"/>
      <c r="L4" s="537"/>
      <c r="M4" s="537"/>
      <c r="N4" s="537"/>
      <c r="O4" s="537"/>
      <c r="P4" s="537"/>
      <c r="Q4" s="537"/>
      <c r="R4" s="549"/>
      <c r="S4" s="549"/>
    </row>
    <row r="5" ht="14.25" customHeight="1" spans="1:19">
      <c r="A5" s="537"/>
      <c r="B5" s="538"/>
      <c r="C5" s="539"/>
      <c r="D5" s="540"/>
      <c r="E5" s="541"/>
      <c r="F5" s="537"/>
      <c r="G5" s="542"/>
      <c r="H5" s="537"/>
      <c r="I5" s="537"/>
      <c r="J5" s="537"/>
      <c r="K5" s="537"/>
      <c r="L5" s="537"/>
      <c r="M5" s="537"/>
      <c r="N5" s="537"/>
      <c r="O5" s="537"/>
      <c r="P5" s="537"/>
      <c r="Q5" s="537"/>
      <c r="R5" s="549"/>
      <c r="S5" s="549"/>
    </row>
    <row r="6" s="532" customFormat="1" ht="23.25" customHeight="1" spans="1:19">
      <c r="A6" s="537"/>
      <c r="B6" s="543"/>
      <c r="C6" s="544"/>
      <c r="D6" s="545" t="s">
        <v>107</v>
      </c>
      <c r="E6" s="546" t="s">
        <v>282</v>
      </c>
      <c r="F6" s="545" t="s">
        <v>282</v>
      </c>
      <c r="G6" s="545" t="s">
        <v>282</v>
      </c>
      <c r="H6" s="545" t="s">
        <v>282</v>
      </c>
      <c r="I6" s="545" t="s">
        <v>282</v>
      </c>
      <c r="J6" s="545" t="s">
        <v>282</v>
      </c>
      <c r="K6" s="545" t="s">
        <v>282</v>
      </c>
      <c r="L6" s="545" t="s">
        <v>282</v>
      </c>
      <c r="M6" s="545" t="s">
        <v>282</v>
      </c>
      <c r="N6" s="545" t="s">
        <v>282</v>
      </c>
      <c r="O6" s="545" t="s">
        <v>282</v>
      </c>
      <c r="P6" s="545" t="s">
        <v>282</v>
      </c>
      <c r="Q6" s="545" t="s">
        <v>282</v>
      </c>
      <c r="R6" s="547"/>
      <c r="S6" s="547"/>
    </row>
    <row r="7" customFormat="1" ht="27.75" customHeight="1"/>
    <row r="8" ht="23.25" customHeight="1" spans="1:19">
      <c r="A8" s="547"/>
      <c r="B8" s="547"/>
      <c r="C8" s="547"/>
      <c r="D8" s="547"/>
      <c r="E8" s="547"/>
      <c r="F8" s="547"/>
      <c r="G8" s="547"/>
      <c r="H8" s="547"/>
      <c r="I8" s="547"/>
      <c r="J8" s="547"/>
      <c r="K8" s="547"/>
      <c r="L8" s="547"/>
      <c r="M8" s="547"/>
      <c r="N8" s="547"/>
      <c r="O8" s="547"/>
      <c r="P8" s="547"/>
      <c r="Q8" s="547"/>
      <c r="R8" s="547"/>
      <c r="S8" s="547"/>
    </row>
    <row r="9" ht="23.25" customHeight="1" spans="1:19">
      <c r="A9" s="547"/>
      <c r="B9" s="547"/>
      <c r="C9" s="547"/>
      <c r="D9" s="547"/>
      <c r="E9" s="547"/>
      <c r="F9" s="547"/>
      <c r="G9" s="547"/>
      <c r="H9" s="547"/>
      <c r="I9" s="547"/>
      <c r="J9" s="547"/>
      <c r="K9" s="547"/>
      <c r="L9" s="547"/>
      <c r="M9" s="547"/>
      <c r="N9" s="547"/>
      <c r="O9" s="547"/>
      <c r="P9" s="547"/>
      <c r="Q9" s="547"/>
      <c r="R9" s="547"/>
      <c r="S9" s="547"/>
    </row>
    <row r="10" ht="23.25" customHeight="1" spans="1:19">
      <c r="A10" s="547"/>
      <c r="B10" s="547"/>
      <c r="C10" s="547"/>
      <c r="D10" s="547"/>
      <c r="E10" s="547"/>
      <c r="F10" s="547"/>
      <c r="G10" s="547"/>
      <c r="H10" s="547"/>
      <c r="I10" s="547"/>
      <c r="J10" s="547"/>
      <c r="K10" s="547"/>
      <c r="L10" s="547"/>
      <c r="M10" s="547"/>
      <c r="N10" s="547"/>
      <c r="O10" s="547"/>
      <c r="P10" s="547"/>
      <c r="Q10" s="547"/>
      <c r="R10" s="547"/>
      <c r="S10" s="547"/>
    </row>
    <row r="11" ht="23.25" customHeight="1" spans="1:19">
      <c r="A11" s="547"/>
      <c r="B11" s="547"/>
      <c r="C11" s="547"/>
      <c r="D11" s="547"/>
      <c r="E11" s="547"/>
      <c r="F11" s="547"/>
      <c r="G11" s="547"/>
      <c r="H11" s="547"/>
      <c r="I11" s="547"/>
      <c r="J11" s="547"/>
      <c r="K11" s="547"/>
      <c r="L11" s="547"/>
      <c r="M11" s="547"/>
      <c r="N11" s="547"/>
      <c r="O11" s="547"/>
      <c r="P11" s="547"/>
      <c r="Q11" s="547"/>
      <c r="R11" s="547"/>
      <c r="S11" s="547"/>
    </row>
    <row r="12" ht="23.25" customHeight="1" spans="1:19">
      <c r="A12" s="547"/>
      <c r="B12" s="547"/>
      <c r="C12" s="547"/>
      <c r="D12" s="547"/>
      <c r="E12" s="547"/>
      <c r="F12" s="547"/>
      <c r="G12" s="547"/>
      <c r="H12" s="547"/>
      <c r="I12" s="547"/>
      <c r="J12" s="547"/>
      <c r="K12" s="547"/>
      <c r="L12" s="547"/>
      <c r="M12" s="547"/>
      <c r="N12" s="547"/>
      <c r="O12" s="547"/>
      <c r="P12" s="547"/>
      <c r="Q12" s="547"/>
      <c r="R12" s="547"/>
      <c r="S12" s="547"/>
    </row>
    <row r="13" ht="23.25" customHeight="1" spans="1:19">
      <c r="A13" s="547"/>
      <c r="B13" s="547"/>
      <c r="C13" s="547"/>
      <c r="D13" s="547"/>
      <c r="E13" s="547"/>
      <c r="F13" s="547"/>
      <c r="G13" s="547"/>
      <c r="H13" s="547"/>
      <c r="I13" s="547"/>
      <c r="J13" s="547"/>
      <c r="K13" s="547"/>
      <c r="L13" s="547"/>
      <c r="M13" s="547"/>
      <c r="N13" s="547"/>
      <c r="O13" s="547"/>
      <c r="P13" s="547"/>
      <c r="Q13" s="547"/>
      <c r="R13" s="547"/>
      <c r="S13" s="547"/>
    </row>
    <row r="14" ht="23.25" customHeight="1" spans="1:19">
      <c r="A14" s="547"/>
      <c r="B14" s="547"/>
      <c r="C14" s="547"/>
      <c r="D14" s="547"/>
      <c r="E14" s="547"/>
      <c r="F14" s="547"/>
      <c r="G14" s="547"/>
      <c r="H14" s="547"/>
      <c r="I14" s="547"/>
      <c r="J14" s="547"/>
      <c r="K14" s="547"/>
      <c r="L14" s="547"/>
      <c r="M14" s="547"/>
      <c r="N14" s="547"/>
      <c r="O14" s="547"/>
      <c r="P14" s="547"/>
      <c r="Q14" s="547"/>
      <c r="R14" s="547"/>
      <c r="S14" s="547"/>
    </row>
    <row r="15" ht="23.25" customHeight="1" spans="1:19">
      <c r="A15" s="547"/>
      <c r="B15" s="547"/>
      <c r="C15" s="547"/>
      <c r="D15" s="547"/>
      <c r="E15" s="547"/>
      <c r="F15" s="547"/>
      <c r="G15" s="547"/>
      <c r="H15" s="547"/>
      <c r="I15" s="547"/>
      <c r="J15" s="547"/>
      <c r="K15" s="547"/>
      <c r="L15" s="547"/>
      <c r="M15" s="547"/>
      <c r="N15" s="547"/>
      <c r="O15" s="547"/>
      <c r="P15" s="547"/>
      <c r="Q15" s="547"/>
      <c r="R15" s="547"/>
      <c r="S15" s="547"/>
    </row>
    <row r="16" ht="23.25" customHeight="1" spans="1:19">
      <c r="A16" s="547"/>
      <c r="B16" s="547"/>
      <c r="C16" s="547"/>
      <c r="D16" s="547"/>
      <c r="E16" s="547"/>
      <c r="F16" s="547"/>
      <c r="G16" s="547"/>
      <c r="H16" s="547"/>
      <c r="I16" s="547"/>
      <c r="J16" s="547"/>
      <c r="K16" s="547"/>
      <c r="L16" s="547"/>
      <c r="M16" s="547"/>
      <c r="N16" s="547"/>
      <c r="O16" s="547"/>
      <c r="P16" s="547"/>
      <c r="Q16" s="547"/>
      <c r="R16" s="547"/>
      <c r="S16" s="547"/>
    </row>
    <row r="17" ht="23.25" customHeight="1" spans="1:19">
      <c r="A17" s="547"/>
      <c r="B17" s="547"/>
      <c r="C17" s="547"/>
      <c r="D17" s="547"/>
      <c r="E17" s="547"/>
      <c r="F17" s="547"/>
      <c r="G17" s="547"/>
      <c r="H17" s="547"/>
      <c r="I17" s="547"/>
      <c r="J17" s="547"/>
      <c r="K17" s="547"/>
      <c r="L17" s="547"/>
      <c r="M17" s="547"/>
      <c r="N17" s="547"/>
      <c r="O17" s="547"/>
      <c r="P17" s="547"/>
      <c r="Q17" s="547"/>
      <c r="R17" s="547"/>
      <c r="S17" s="547"/>
    </row>
    <row r="18" ht="23.25" customHeight="1" spans="1:19">
      <c r="A18" s="547"/>
      <c r="B18" s="547"/>
      <c r="C18" s="547"/>
      <c r="D18" s="547"/>
      <c r="E18" s="547"/>
      <c r="F18" s="547"/>
      <c r="G18" s="547"/>
      <c r="H18" s="547"/>
      <c r="I18" s="547"/>
      <c r="J18" s="547"/>
      <c r="K18" s="547"/>
      <c r="L18" s="547"/>
      <c r="M18" s="547"/>
      <c r="N18" s="547"/>
      <c r="O18" s="547"/>
      <c r="P18" s="547"/>
      <c r="Q18" s="547"/>
      <c r="R18" s="547"/>
      <c r="S18" s="547"/>
    </row>
  </sheetData>
  <sheetProtection formatCells="0" formatColumns="0" formatRows="0"/>
  <mergeCells count="17">
    <mergeCell ref="D2:Z2"/>
    <mergeCell ref="A3:A5"/>
    <mergeCell ref="B3:B5"/>
    <mergeCell ref="D3:D5"/>
    <mergeCell ref="E3:E5"/>
    <mergeCell ref="F3:F5"/>
    <mergeCell ref="G3:G5"/>
    <mergeCell ref="H3:H5"/>
    <mergeCell ref="I3:I5"/>
    <mergeCell ref="J3:J5"/>
    <mergeCell ref="K3:K5"/>
    <mergeCell ref="L3:L5"/>
    <mergeCell ref="M3:M5"/>
    <mergeCell ref="N3:N5"/>
    <mergeCell ref="O3:O5"/>
    <mergeCell ref="P3:P5"/>
    <mergeCell ref="Q3:Q5"/>
  </mergeCells>
  <printOptions horizontalCentered="1"/>
  <pageMargins left="1.96805555555556" right="0.196527777777778" top="0.786805555555556" bottom="0.590277777777778" header="0" footer="0"/>
  <pageSetup paperSize="9" scale="47" fitToHeight="0" orientation="landscape" horizontalDpi="600"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showGridLines="0" workbookViewId="0">
      <selection activeCell="L44" sqref="L44"/>
    </sheetView>
  </sheetViews>
  <sheetFormatPr defaultColWidth="9" defaultRowHeight="11.25"/>
  <cols>
    <col min="1" max="2" width="18.8333333333333" customWidth="1"/>
    <col min="3" max="3" width="6.83333333333333" customWidth="1"/>
    <col min="4" max="4" width="20.1666666666667" customWidth="1"/>
    <col min="5" max="9" width="18.8333333333333" customWidth="1"/>
  </cols>
  <sheetData>
    <row r="1" ht="18.75" spans="1:9">
      <c r="A1" s="492"/>
      <c r="B1" s="493"/>
      <c r="C1" s="493"/>
      <c r="D1" s="493"/>
      <c r="E1" s="493"/>
      <c r="F1" s="493"/>
      <c r="G1" s="493"/>
      <c r="H1" s="493"/>
      <c r="I1" s="493" t="s">
        <v>626</v>
      </c>
    </row>
    <row r="2" ht="27" spans="1:9">
      <c r="A2" s="494" t="s">
        <v>627</v>
      </c>
      <c r="B2" s="495"/>
      <c r="C2" s="495"/>
      <c r="D2" s="495"/>
      <c r="E2" s="495"/>
      <c r="F2" s="495"/>
      <c r="G2" s="495"/>
      <c r="H2" s="495"/>
      <c r="I2" s="495"/>
    </row>
    <row r="3" ht="20.25" spans="1:9">
      <c r="A3" s="496" t="s">
        <v>628</v>
      </c>
      <c r="B3" s="496"/>
      <c r="C3" s="496"/>
      <c r="D3" s="496"/>
      <c r="E3" s="496"/>
      <c r="F3" s="496"/>
      <c r="G3" s="496"/>
      <c r="H3" s="496"/>
      <c r="I3" s="496"/>
    </row>
    <row r="4" ht="14.25" spans="1:9">
      <c r="A4" s="497" t="s">
        <v>629</v>
      </c>
      <c r="B4" s="497"/>
      <c r="C4" s="497"/>
      <c r="D4" s="497"/>
      <c r="E4" s="497"/>
      <c r="F4" s="497"/>
      <c r="G4" s="498" t="s">
        <v>630</v>
      </c>
      <c r="H4" s="499" t="s">
        <v>631</v>
      </c>
      <c r="I4" s="499"/>
    </row>
    <row r="5" ht="14.25" spans="1:9">
      <c r="A5" s="500" t="s">
        <v>632</v>
      </c>
      <c r="B5" s="501" t="s">
        <v>633</v>
      </c>
      <c r="C5" s="501"/>
      <c r="D5" s="501" t="s">
        <v>109</v>
      </c>
      <c r="E5" s="501"/>
      <c r="F5" s="501"/>
      <c r="G5" s="501"/>
      <c r="H5" s="501"/>
      <c r="I5" s="501"/>
    </row>
    <row r="6" ht="14.25" spans="1:9">
      <c r="A6" s="500"/>
      <c r="B6" s="501" t="s">
        <v>634</v>
      </c>
      <c r="C6" s="501"/>
      <c r="D6" s="501" t="s">
        <v>635</v>
      </c>
      <c r="E6" s="501"/>
      <c r="F6" s="501"/>
      <c r="G6" s="501" t="s">
        <v>636</v>
      </c>
      <c r="H6" s="501">
        <v>5240401</v>
      </c>
      <c r="I6" s="501"/>
    </row>
    <row r="7" ht="14.25" spans="1:9">
      <c r="A7" s="500"/>
      <c r="B7" s="501" t="s">
        <v>637</v>
      </c>
      <c r="C7" s="501"/>
      <c r="D7" s="501">
        <v>1675</v>
      </c>
      <c r="E7" s="501"/>
      <c r="F7" s="501"/>
      <c r="G7" s="501" t="s">
        <v>638</v>
      </c>
      <c r="H7" s="501">
        <v>1675</v>
      </c>
      <c r="I7" s="501"/>
    </row>
    <row r="8" ht="345" customHeight="1" spans="1:9">
      <c r="A8" s="500"/>
      <c r="B8" s="501" t="s">
        <v>639</v>
      </c>
      <c r="C8" s="501"/>
      <c r="D8" s="502" t="s">
        <v>640</v>
      </c>
      <c r="E8" s="503"/>
      <c r="F8" s="503"/>
      <c r="G8" s="503"/>
      <c r="H8" s="503"/>
      <c r="I8" s="529"/>
    </row>
    <row r="9" ht="14.25" spans="1:9">
      <c r="A9" s="500"/>
      <c r="B9" s="504" t="s">
        <v>641</v>
      </c>
      <c r="C9" s="504"/>
      <c r="D9" s="504"/>
      <c r="E9" s="504"/>
      <c r="F9" s="504"/>
      <c r="G9" s="504"/>
      <c r="H9" s="504"/>
      <c r="I9" s="504"/>
    </row>
    <row r="10" ht="14.25" spans="1:9">
      <c r="A10" s="500"/>
      <c r="B10" s="501" t="s">
        <v>642</v>
      </c>
      <c r="C10" s="501"/>
      <c r="D10" s="501" t="s">
        <v>94</v>
      </c>
      <c r="E10" s="501" t="s">
        <v>643</v>
      </c>
      <c r="F10" s="505" t="s">
        <v>95</v>
      </c>
      <c r="G10" s="501" t="s">
        <v>644</v>
      </c>
      <c r="H10" s="501" t="s">
        <v>645</v>
      </c>
      <c r="I10" s="501"/>
    </row>
    <row r="11" ht="14.25" spans="1:9">
      <c r="A11" s="500"/>
      <c r="B11" s="501">
        <v>76182.15</v>
      </c>
      <c r="C11" s="501"/>
      <c r="D11" s="506">
        <v>9321.87</v>
      </c>
      <c r="E11" s="506">
        <v>66220</v>
      </c>
      <c r="F11" s="507">
        <v>0</v>
      </c>
      <c r="G11" s="501">
        <v>10</v>
      </c>
      <c r="H11" s="501">
        <v>630.28</v>
      </c>
      <c r="I11" s="501"/>
    </row>
    <row r="12" ht="14.25" spans="1:9">
      <c r="A12" s="500"/>
      <c r="B12" s="504" t="s">
        <v>646</v>
      </c>
      <c r="C12" s="504"/>
      <c r="D12" s="504"/>
      <c r="E12" s="504"/>
      <c r="F12" s="504"/>
      <c r="G12" s="504"/>
      <c r="H12" s="504"/>
      <c r="I12" s="504"/>
    </row>
    <row r="13" ht="14.25" spans="1:9">
      <c r="A13" s="500"/>
      <c r="B13" s="501" t="s">
        <v>647</v>
      </c>
      <c r="C13" s="501"/>
      <c r="D13" s="501" t="s">
        <v>198</v>
      </c>
      <c r="E13" s="501"/>
      <c r="F13" s="501"/>
      <c r="G13" s="501" t="s">
        <v>199</v>
      </c>
      <c r="H13" s="501"/>
      <c r="I13" s="501"/>
    </row>
    <row r="14" ht="14.25" spans="1:9">
      <c r="A14" s="500"/>
      <c r="B14" s="501">
        <v>76182.15</v>
      </c>
      <c r="C14" s="501"/>
      <c r="D14" s="506">
        <v>73195.15</v>
      </c>
      <c r="E14" s="506"/>
      <c r="F14" s="506"/>
      <c r="G14" s="501">
        <v>2987</v>
      </c>
      <c r="H14" s="501"/>
      <c r="I14" s="501"/>
    </row>
    <row r="15" ht="14.25" spans="1:9">
      <c r="A15" s="500"/>
      <c r="B15" s="501" t="s">
        <v>648</v>
      </c>
      <c r="C15" s="501"/>
      <c r="D15" s="504" t="s">
        <v>649</v>
      </c>
      <c r="E15" s="504"/>
      <c r="F15" s="504"/>
      <c r="G15" s="504"/>
      <c r="H15" s="504"/>
      <c r="I15" s="504"/>
    </row>
    <row r="16" ht="14.25" spans="1:9">
      <c r="A16" s="500"/>
      <c r="B16" s="501" t="s">
        <v>107</v>
      </c>
      <c r="C16" s="501"/>
      <c r="D16" s="501" t="s">
        <v>650</v>
      </c>
      <c r="E16" s="501"/>
      <c r="F16" s="501"/>
      <c r="G16" s="501" t="s">
        <v>651</v>
      </c>
      <c r="H16" s="501"/>
      <c r="I16" s="501" t="s">
        <v>362</v>
      </c>
    </row>
    <row r="17" ht="14.25" spans="1:9">
      <c r="A17" s="500"/>
      <c r="B17" s="501">
        <v>54.8</v>
      </c>
      <c r="C17" s="501"/>
      <c r="D17" s="501">
        <v>3</v>
      </c>
      <c r="E17" s="501"/>
      <c r="F17" s="501"/>
      <c r="G17" s="501">
        <v>0</v>
      </c>
      <c r="H17" s="501"/>
      <c r="I17" s="501">
        <v>51.8</v>
      </c>
    </row>
    <row r="18" ht="276" customHeight="1" spans="1:9">
      <c r="A18" s="500" t="s">
        <v>652</v>
      </c>
      <c r="B18" s="508" t="s">
        <v>653</v>
      </c>
      <c r="C18" s="509"/>
      <c r="D18" s="509"/>
      <c r="E18" s="509"/>
      <c r="F18" s="509"/>
      <c r="G18" s="509"/>
      <c r="H18" s="509"/>
      <c r="I18" s="530"/>
    </row>
    <row r="19" ht="14.25" spans="1:9">
      <c r="A19" s="500" t="s">
        <v>654</v>
      </c>
      <c r="B19" s="504" t="s">
        <v>655</v>
      </c>
      <c r="C19" s="504"/>
      <c r="D19" s="504" t="s">
        <v>656</v>
      </c>
      <c r="E19" s="504"/>
      <c r="F19" s="504" t="s">
        <v>657</v>
      </c>
      <c r="G19" s="504"/>
      <c r="H19" s="504" t="s">
        <v>658</v>
      </c>
      <c r="I19" s="504"/>
    </row>
    <row r="20" ht="14.25" spans="1:9">
      <c r="A20" s="500"/>
      <c r="B20" s="501" t="s">
        <v>659</v>
      </c>
      <c r="C20" s="501"/>
      <c r="D20" s="510" t="s">
        <v>660</v>
      </c>
      <c r="E20" s="510"/>
      <c r="F20" s="501" t="s">
        <v>661</v>
      </c>
      <c r="G20" s="501"/>
      <c r="H20" s="511">
        <v>0.9665</v>
      </c>
      <c r="I20" s="531"/>
    </row>
    <row r="21" ht="14.25" spans="1:9">
      <c r="A21" s="500"/>
      <c r="B21" s="501"/>
      <c r="C21" s="501"/>
      <c r="D21" s="512"/>
      <c r="E21" s="512"/>
      <c r="F21" s="501" t="s">
        <v>662</v>
      </c>
      <c r="G21" s="501"/>
      <c r="H21" s="511">
        <v>0.9647</v>
      </c>
      <c r="I21" s="531"/>
    </row>
    <row r="22" ht="14.25" spans="1:9">
      <c r="A22" s="500"/>
      <c r="B22" s="501"/>
      <c r="C22" s="501"/>
      <c r="D22" s="512"/>
      <c r="E22" s="513"/>
      <c r="F22" s="514" t="s">
        <v>663</v>
      </c>
      <c r="G22" s="515"/>
      <c r="H22" s="516" t="s">
        <v>664</v>
      </c>
      <c r="I22" s="516"/>
    </row>
    <row r="23" ht="14.25" spans="1:9">
      <c r="A23" s="500"/>
      <c r="B23" s="501"/>
      <c r="C23" s="501"/>
      <c r="D23" s="512"/>
      <c r="E23" s="513"/>
      <c r="F23" s="514" t="s">
        <v>665</v>
      </c>
      <c r="G23" s="515"/>
      <c r="H23" s="516" t="s">
        <v>666</v>
      </c>
      <c r="I23" s="516"/>
    </row>
    <row r="24" ht="14.25" spans="1:9">
      <c r="A24" s="500"/>
      <c r="B24" s="501"/>
      <c r="C24" s="501"/>
      <c r="D24" s="512"/>
      <c r="E24" s="513"/>
      <c r="F24" s="514" t="s">
        <v>667</v>
      </c>
      <c r="G24" s="515"/>
      <c r="H24" s="516" t="s">
        <v>668</v>
      </c>
      <c r="I24" s="516"/>
    </row>
    <row r="25" ht="14.25" spans="1:9">
      <c r="A25" s="500"/>
      <c r="B25" s="501"/>
      <c r="C25" s="501"/>
      <c r="D25" s="512"/>
      <c r="E25" s="513"/>
      <c r="F25" s="514" t="s">
        <v>669</v>
      </c>
      <c r="G25" s="515"/>
      <c r="H25" s="516" t="s">
        <v>670</v>
      </c>
      <c r="I25" s="516"/>
    </row>
    <row r="26" ht="14.25" spans="1:9">
      <c r="A26" s="500"/>
      <c r="B26" s="501"/>
      <c r="C26" s="501"/>
      <c r="D26" s="512"/>
      <c r="E26" s="513"/>
      <c r="F26" s="514" t="s">
        <v>671</v>
      </c>
      <c r="G26" s="515"/>
      <c r="H26" s="516" t="s">
        <v>672</v>
      </c>
      <c r="I26" s="516"/>
    </row>
    <row r="27" ht="14.25" spans="1:9">
      <c r="A27" s="500"/>
      <c r="B27" s="501"/>
      <c r="C27" s="501"/>
      <c r="D27" s="512"/>
      <c r="E27" s="513"/>
      <c r="F27" s="514" t="s">
        <v>673</v>
      </c>
      <c r="G27" s="515"/>
      <c r="H27" s="516" t="s">
        <v>674</v>
      </c>
      <c r="I27" s="516"/>
    </row>
    <row r="28" ht="14.25" spans="1:9">
      <c r="A28" s="500"/>
      <c r="B28" s="501"/>
      <c r="C28" s="501"/>
      <c r="D28" s="512"/>
      <c r="E28" s="513"/>
      <c r="F28" s="514" t="s">
        <v>675</v>
      </c>
      <c r="G28" s="515"/>
      <c r="H28" s="516" t="s">
        <v>676</v>
      </c>
      <c r="I28" s="516"/>
    </row>
    <row r="29" ht="14.25" spans="1:9">
      <c r="A29" s="500"/>
      <c r="B29" s="501"/>
      <c r="C29" s="501"/>
      <c r="D29" s="512"/>
      <c r="E29" s="513"/>
      <c r="F29" s="514" t="s">
        <v>677</v>
      </c>
      <c r="G29" s="515"/>
      <c r="H29" s="516" t="s">
        <v>678</v>
      </c>
      <c r="I29" s="516"/>
    </row>
    <row r="30" ht="14.25" spans="1:9">
      <c r="A30" s="500"/>
      <c r="B30" s="501"/>
      <c r="C30" s="501"/>
      <c r="D30" s="512"/>
      <c r="E30" s="513"/>
      <c r="F30" s="514" t="s">
        <v>679</v>
      </c>
      <c r="G30" s="515"/>
      <c r="H30" s="516" t="s">
        <v>680</v>
      </c>
      <c r="I30" s="516"/>
    </row>
    <row r="31" ht="14.25" spans="1:9">
      <c r="A31" s="500"/>
      <c r="B31" s="501"/>
      <c r="C31" s="501"/>
      <c r="D31" s="512"/>
      <c r="E31" s="513"/>
      <c r="F31" s="514" t="s">
        <v>425</v>
      </c>
      <c r="G31" s="515"/>
      <c r="H31" s="516" t="s">
        <v>681</v>
      </c>
      <c r="I31" s="516"/>
    </row>
    <row r="32" ht="14.25" spans="1:9">
      <c r="A32" s="500"/>
      <c r="B32" s="501"/>
      <c r="C32" s="501"/>
      <c r="D32" s="512"/>
      <c r="E32" s="513"/>
      <c r="F32" s="514" t="s">
        <v>682</v>
      </c>
      <c r="G32" s="515"/>
      <c r="H32" s="516" t="s">
        <v>683</v>
      </c>
      <c r="I32" s="516"/>
    </row>
    <row r="33" ht="14.25" spans="1:9">
      <c r="A33" s="500"/>
      <c r="B33" s="501"/>
      <c r="C33" s="501"/>
      <c r="D33" s="510" t="s">
        <v>684</v>
      </c>
      <c r="E33" s="517"/>
      <c r="F33" s="518" t="s">
        <v>685</v>
      </c>
      <c r="G33" s="519"/>
      <c r="H33" s="520" t="s">
        <v>686</v>
      </c>
      <c r="I33" s="531"/>
    </row>
    <row r="34" ht="14.25" spans="1:9">
      <c r="A34" s="500"/>
      <c r="B34" s="501"/>
      <c r="C34" s="501"/>
      <c r="D34" s="512"/>
      <c r="E34" s="513"/>
      <c r="F34" s="514" t="s">
        <v>425</v>
      </c>
      <c r="G34" s="515"/>
      <c r="H34" s="520" t="s">
        <v>687</v>
      </c>
      <c r="I34" s="531"/>
    </row>
    <row r="35" ht="14.25" spans="1:9">
      <c r="A35" s="500"/>
      <c r="B35" s="501"/>
      <c r="C35" s="501"/>
      <c r="D35" s="512"/>
      <c r="E35" s="512"/>
      <c r="F35" s="501" t="s">
        <v>688</v>
      </c>
      <c r="G35" s="501"/>
      <c r="H35" s="520" t="s">
        <v>689</v>
      </c>
      <c r="I35" s="531"/>
    </row>
    <row r="36" ht="14.25" spans="1:9">
      <c r="A36" s="500"/>
      <c r="B36" s="501"/>
      <c r="C36" s="501"/>
      <c r="D36" s="521"/>
      <c r="E36" s="522"/>
      <c r="F36" s="514" t="s">
        <v>690</v>
      </c>
      <c r="G36" s="515"/>
      <c r="H36" s="520" t="s">
        <v>691</v>
      </c>
      <c r="I36" s="531"/>
    </row>
    <row r="37" ht="14.25" spans="1:9">
      <c r="A37" s="500"/>
      <c r="B37" s="501"/>
      <c r="C37" s="501"/>
      <c r="D37" s="510" t="s">
        <v>692</v>
      </c>
      <c r="E37" s="517"/>
      <c r="F37" s="518" t="s">
        <v>693</v>
      </c>
      <c r="G37" s="519"/>
      <c r="H37" s="516" t="s">
        <v>694</v>
      </c>
      <c r="I37" s="516"/>
    </row>
    <row r="38" ht="14.25" spans="1:9">
      <c r="A38" s="500"/>
      <c r="B38" s="501"/>
      <c r="C38" s="501"/>
      <c r="D38" s="512"/>
      <c r="E38" s="513"/>
      <c r="F38" s="514" t="s">
        <v>695</v>
      </c>
      <c r="G38" s="515"/>
      <c r="H38" s="516" t="s">
        <v>696</v>
      </c>
      <c r="I38" s="516"/>
    </row>
    <row r="39" ht="14.25" spans="1:9">
      <c r="A39" s="500"/>
      <c r="B39" s="501"/>
      <c r="C39" s="501"/>
      <c r="D39" s="501" t="s">
        <v>697</v>
      </c>
      <c r="E39" s="501"/>
      <c r="F39" s="501" t="s">
        <v>698</v>
      </c>
      <c r="G39" s="501"/>
      <c r="H39" s="516" t="s">
        <v>699</v>
      </c>
      <c r="I39" s="516"/>
    </row>
    <row r="40" ht="14.25" spans="1:9">
      <c r="A40" s="500"/>
      <c r="B40" s="504" t="s">
        <v>655</v>
      </c>
      <c r="C40" s="504"/>
      <c r="D40" s="504" t="s">
        <v>656</v>
      </c>
      <c r="E40" s="504"/>
      <c r="F40" s="504" t="s">
        <v>657</v>
      </c>
      <c r="G40" s="504"/>
      <c r="H40" s="504" t="s">
        <v>658</v>
      </c>
      <c r="I40" s="504"/>
    </row>
    <row r="41" ht="14.25" spans="1:9">
      <c r="A41" s="500"/>
      <c r="B41" s="501" t="s">
        <v>700</v>
      </c>
      <c r="C41" s="501"/>
      <c r="D41" s="510" t="s">
        <v>701</v>
      </c>
      <c r="E41" s="510"/>
      <c r="F41" s="501" t="s">
        <v>702</v>
      </c>
      <c r="G41" s="501"/>
      <c r="H41" s="501" t="s">
        <v>703</v>
      </c>
      <c r="I41" s="501"/>
    </row>
    <row r="42" ht="14.25" spans="1:9">
      <c r="A42" s="500"/>
      <c r="B42" s="501"/>
      <c r="C42" s="501"/>
      <c r="D42" s="510" t="s">
        <v>704</v>
      </c>
      <c r="E42" s="510"/>
      <c r="F42" s="501" t="s">
        <v>705</v>
      </c>
      <c r="G42" s="501"/>
      <c r="H42" s="523">
        <v>0.99</v>
      </c>
      <c r="I42" s="515"/>
    </row>
    <row r="43" ht="14.25" spans="1:9">
      <c r="A43" s="500"/>
      <c r="B43" s="501"/>
      <c r="C43" s="501"/>
      <c r="D43" s="501" t="s">
        <v>706</v>
      </c>
      <c r="E43" s="514"/>
      <c r="F43" s="524"/>
      <c r="G43" s="525"/>
      <c r="H43" s="501"/>
      <c r="I43" s="501"/>
    </row>
    <row r="44" ht="14.25" spans="1:9">
      <c r="A44" s="500"/>
      <c r="B44" s="501"/>
      <c r="C44" s="501"/>
      <c r="D44" s="501" t="s">
        <v>707</v>
      </c>
      <c r="E44" s="514"/>
      <c r="F44" s="524"/>
      <c r="G44" s="525"/>
      <c r="H44" s="501"/>
      <c r="I44" s="501"/>
    </row>
    <row r="45" ht="12" spans="1:9">
      <c r="A45" s="500"/>
      <c r="B45" s="501"/>
      <c r="C45" s="501"/>
      <c r="D45" s="510" t="s">
        <v>708</v>
      </c>
      <c r="E45" s="517"/>
      <c r="F45" s="524" t="s">
        <v>709</v>
      </c>
      <c r="G45" s="525"/>
      <c r="H45" s="516" t="s">
        <v>710</v>
      </c>
      <c r="I45" s="516"/>
    </row>
    <row r="46" ht="12" spans="1:9">
      <c r="A46" s="500"/>
      <c r="B46" s="501"/>
      <c r="C46" s="501"/>
      <c r="D46" s="521"/>
      <c r="E46" s="522"/>
      <c r="F46" s="526" t="s">
        <v>711</v>
      </c>
      <c r="G46" s="526"/>
      <c r="H46" s="520" t="s">
        <v>712</v>
      </c>
      <c r="I46" s="531"/>
    </row>
    <row r="47" ht="30" spans="1:9">
      <c r="A47" s="500" t="s">
        <v>713</v>
      </c>
      <c r="B47" s="527"/>
      <c r="C47" s="527"/>
      <c r="D47" s="527"/>
      <c r="E47" s="527"/>
      <c r="F47" s="527"/>
      <c r="G47" s="527"/>
      <c r="H47" s="527"/>
      <c r="I47" s="527"/>
    </row>
    <row r="48" ht="30" spans="1:9">
      <c r="A48" s="500" t="s">
        <v>714</v>
      </c>
      <c r="B48" s="528" t="s">
        <v>715</v>
      </c>
      <c r="C48" s="528"/>
      <c r="D48" s="528"/>
      <c r="E48" s="528"/>
      <c r="F48" s="528"/>
      <c r="G48" s="528"/>
      <c r="H48" s="528"/>
      <c r="I48" s="528"/>
    </row>
  </sheetData>
  <sheetProtection formatCells="0" formatColumns="0" formatRows="0"/>
  <mergeCells count="104">
    <mergeCell ref="A2:I2"/>
    <mergeCell ref="A3:I3"/>
    <mergeCell ref="A4:F4"/>
    <mergeCell ref="H4:I4"/>
    <mergeCell ref="B5:C5"/>
    <mergeCell ref="D5:I5"/>
    <mergeCell ref="B6:C6"/>
    <mergeCell ref="D6:F6"/>
    <mergeCell ref="H6:I6"/>
    <mergeCell ref="B7:C7"/>
    <mergeCell ref="D7:F7"/>
    <mergeCell ref="H7:I7"/>
    <mergeCell ref="B8:C8"/>
    <mergeCell ref="D8:I8"/>
    <mergeCell ref="B9:I9"/>
    <mergeCell ref="B10:C10"/>
    <mergeCell ref="H10:I10"/>
    <mergeCell ref="B11:C11"/>
    <mergeCell ref="H11:I11"/>
    <mergeCell ref="B12:I12"/>
    <mergeCell ref="B13:C13"/>
    <mergeCell ref="D13:F13"/>
    <mergeCell ref="G13:I13"/>
    <mergeCell ref="B14:C14"/>
    <mergeCell ref="D14:F14"/>
    <mergeCell ref="G14:I14"/>
    <mergeCell ref="B15:C15"/>
    <mergeCell ref="D15:I15"/>
    <mergeCell ref="B16:C16"/>
    <mergeCell ref="D16:F16"/>
    <mergeCell ref="G16:H16"/>
    <mergeCell ref="B17:C17"/>
    <mergeCell ref="D17:F17"/>
    <mergeCell ref="G17:H17"/>
    <mergeCell ref="B18:I18"/>
    <mergeCell ref="B19:C19"/>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B40:C40"/>
    <mergeCell ref="F40:G40"/>
    <mergeCell ref="H40:I40"/>
    <mergeCell ref="F41:G41"/>
    <mergeCell ref="H41:I41"/>
    <mergeCell ref="F42:G42"/>
    <mergeCell ref="H42:I42"/>
    <mergeCell ref="F43:G43"/>
    <mergeCell ref="H43:I43"/>
    <mergeCell ref="F44:G44"/>
    <mergeCell ref="H44:I44"/>
    <mergeCell ref="F45:G45"/>
    <mergeCell ref="H45:I45"/>
    <mergeCell ref="F46:G46"/>
    <mergeCell ref="H46:I46"/>
    <mergeCell ref="B47:I47"/>
    <mergeCell ref="B48:I48"/>
    <mergeCell ref="A5:A17"/>
    <mergeCell ref="A19:A46"/>
    <mergeCell ref="D20:D32"/>
    <mergeCell ref="D33:D36"/>
    <mergeCell ref="D37:D38"/>
    <mergeCell ref="D45:D46"/>
    <mergeCell ref="E45:E46"/>
    <mergeCell ref="B20:C39"/>
    <mergeCell ref="B41:C46"/>
  </mergeCells>
  <pageMargins left="0.708661417322835" right="0.708661417322835" top="0.748031496062992" bottom="0.748031496062992" header="0.31496062992126" footer="0.31496062992126"/>
  <pageSetup paperSize="9" scale="6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0"/>
  <sheetViews>
    <sheetView workbookViewId="0">
      <selection activeCell="P11" sqref="P11"/>
    </sheetView>
  </sheetViews>
  <sheetFormatPr defaultColWidth="9.33333333333333" defaultRowHeight="11.25"/>
  <sheetData>
    <row r="1" ht="18.75" spans="1:13">
      <c r="A1" s="452"/>
      <c r="B1" s="452"/>
      <c r="C1" s="453"/>
      <c r="D1" s="453"/>
      <c r="E1" s="453"/>
      <c r="F1" s="453"/>
      <c r="G1" s="453"/>
      <c r="H1" s="453"/>
      <c r="I1" s="453"/>
      <c r="J1" s="453"/>
      <c r="K1" s="453"/>
      <c r="L1" s="453"/>
      <c r="M1" s="453" t="s">
        <v>716</v>
      </c>
    </row>
    <row r="2" ht="27" spans="1:13">
      <c r="A2" s="454" t="s">
        <v>717</v>
      </c>
      <c r="B2" s="454"/>
      <c r="C2" s="454"/>
      <c r="D2" s="454"/>
      <c r="E2" s="454"/>
      <c r="F2" s="454"/>
      <c r="G2" s="454"/>
      <c r="H2" s="454"/>
      <c r="I2" s="454"/>
      <c r="J2" s="454"/>
      <c r="K2" s="454"/>
      <c r="L2" s="454"/>
      <c r="M2" s="454"/>
    </row>
    <row r="3" ht="20.25" spans="1:13">
      <c r="A3" s="455" t="s">
        <v>628</v>
      </c>
      <c r="B3" s="455"/>
      <c r="C3" s="455"/>
      <c r="D3" s="455"/>
      <c r="E3" s="455"/>
      <c r="F3" s="455"/>
      <c r="G3" s="455"/>
      <c r="H3" s="455"/>
      <c r="I3" s="455"/>
      <c r="J3" s="455"/>
      <c r="K3" s="455"/>
      <c r="L3" s="455"/>
      <c r="M3" s="455"/>
    </row>
    <row r="4" ht="12" spans="1:13">
      <c r="A4" s="456" t="s">
        <v>718</v>
      </c>
      <c r="B4" s="456"/>
      <c r="C4" s="457" t="s">
        <v>719</v>
      </c>
      <c r="D4" s="457"/>
      <c r="E4" s="457"/>
      <c r="F4" s="457"/>
      <c r="G4" s="457"/>
      <c r="H4" s="457"/>
      <c r="I4" s="457" t="s">
        <v>720</v>
      </c>
      <c r="J4" s="457"/>
      <c r="K4" s="457"/>
      <c r="L4" s="457"/>
      <c r="M4" s="478"/>
    </row>
    <row r="5" ht="12" spans="1:13">
      <c r="A5" s="458" t="s">
        <v>721</v>
      </c>
      <c r="B5" s="456" t="s">
        <v>386</v>
      </c>
      <c r="C5" s="456"/>
      <c r="D5" s="456" t="s">
        <v>722</v>
      </c>
      <c r="E5" s="456"/>
      <c r="F5" s="456"/>
      <c r="G5" s="456"/>
      <c r="H5" s="456"/>
      <c r="I5" s="456"/>
      <c r="J5" s="456"/>
      <c r="K5" s="456"/>
      <c r="L5" s="456"/>
      <c r="M5" s="456"/>
    </row>
    <row r="6" ht="12" spans="1:13">
      <c r="A6" s="458"/>
      <c r="B6" s="456" t="s">
        <v>723</v>
      </c>
      <c r="C6" s="456"/>
      <c r="D6" s="456" t="s">
        <v>724</v>
      </c>
      <c r="E6" s="456"/>
      <c r="F6" s="456"/>
      <c r="G6" s="456"/>
      <c r="H6" s="456"/>
      <c r="I6" s="456"/>
      <c r="J6" s="456"/>
      <c r="K6" s="456"/>
      <c r="L6" s="456"/>
      <c r="M6" s="456"/>
    </row>
    <row r="7" ht="12" spans="1:13">
      <c r="A7" s="458"/>
      <c r="B7" s="456" t="s">
        <v>725</v>
      </c>
      <c r="C7" s="456"/>
      <c r="D7" s="457"/>
      <c r="E7" s="457"/>
      <c r="F7" s="457"/>
      <c r="G7" s="456" t="s">
        <v>726</v>
      </c>
      <c r="H7" s="456"/>
      <c r="I7" s="456"/>
      <c r="J7" s="456" t="s">
        <v>727</v>
      </c>
      <c r="K7" s="456"/>
      <c r="L7" s="456"/>
      <c r="M7" s="456"/>
    </row>
    <row r="8" ht="12" spans="1:13">
      <c r="A8" s="458"/>
      <c r="B8" s="456" t="s">
        <v>728</v>
      </c>
      <c r="C8" s="456"/>
      <c r="D8" s="456" t="s">
        <v>729</v>
      </c>
      <c r="E8" s="456"/>
      <c r="F8" s="456"/>
      <c r="G8" s="456" t="s">
        <v>636</v>
      </c>
      <c r="H8" s="456"/>
      <c r="I8" s="456"/>
      <c r="J8" s="456">
        <v>13574013913</v>
      </c>
      <c r="K8" s="456"/>
      <c r="L8" s="456"/>
      <c r="M8" s="456"/>
    </row>
    <row r="9" ht="12" spans="1:13">
      <c r="A9" s="458"/>
      <c r="B9" s="456" t="s">
        <v>634</v>
      </c>
      <c r="C9" s="456"/>
      <c r="D9" s="456" t="s">
        <v>730</v>
      </c>
      <c r="E9" s="456"/>
      <c r="F9" s="456"/>
      <c r="G9" s="456" t="s">
        <v>636</v>
      </c>
      <c r="H9" s="456"/>
      <c r="I9" s="456"/>
      <c r="J9" s="456">
        <v>13647303473</v>
      </c>
      <c r="K9" s="456"/>
      <c r="L9" s="456"/>
      <c r="M9" s="456"/>
    </row>
    <row r="10" ht="53" customHeight="1" spans="1:13">
      <c r="A10" s="458"/>
      <c r="B10" s="456" t="s">
        <v>731</v>
      </c>
      <c r="C10" s="456"/>
      <c r="D10" s="457" t="s">
        <v>732</v>
      </c>
      <c r="E10" s="457"/>
      <c r="F10" s="457"/>
      <c r="G10" s="457"/>
      <c r="H10" s="457"/>
      <c r="I10" s="457"/>
      <c r="J10" s="457"/>
      <c r="K10" s="457"/>
      <c r="L10" s="457"/>
      <c r="M10" s="457"/>
    </row>
    <row r="11" ht="60" customHeight="1" spans="1:13">
      <c r="A11" s="458"/>
      <c r="B11" s="456" t="s">
        <v>733</v>
      </c>
      <c r="C11" s="456"/>
      <c r="D11" s="457" t="s">
        <v>734</v>
      </c>
      <c r="E11" s="457"/>
      <c r="F11" s="457"/>
      <c r="G11" s="457"/>
      <c r="H11" s="457"/>
      <c r="I11" s="457"/>
      <c r="J11" s="457"/>
      <c r="K11" s="457"/>
      <c r="L11" s="457"/>
      <c r="M11" s="457"/>
    </row>
    <row r="12" ht="69" customHeight="1" spans="1:13">
      <c r="A12" s="458"/>
      <c r="B12" s="456" t="s">
        <v>735</v>
      </c>
      <c r="C12" s="456"/>
      <c r="D12" s="457" t="s">
        <v>736</v>
      </c>
      <c r="E12" s="457"/>
      <c r="F12" s="457"/>
      <c r="G12" s="457"/>
      <c r="H12" s="457"/>
      <c r="I12" s="457"/>
      <c r="J12" s="457"/>
      <c r="K12" s="457"/>
      <c r="L12" s="457"/>
      <c r="M12" s="457"/>
    </row>
    <row r="13" ht="12" spans="1:13">
      <c r="A13" s="459" t="s">
        <v>737</v>
      </c>
      <c r="B13" s="460" t="s">
        <v>738</v>
      </c>
      <c r="C13" s="461"/>
      <c r="D13" s="462" t="s">
        <v>739</v>
      </c>
      <c r="E13" s="462"/>
      <c r="F13" s="462" t="s">
        <v>740</v>
      </c>
      <c r="G13" s="462"/>
      <c r="H13" s="462"/>
      <c r="I13" s="462"/>
      <c r="J13" s="462" t="s">
        <v>741</v>
      </c>
      <c r="K13" s="462"/>
      <c r="L13" s="462"/>
      <c r="M13" s="462"/>
    </row>
    <row r="14" ht="12" spans="1:13">
      <c r="A14" s="458"/>
      <c r="B14" s="460"/>
      <c r="C14" s="461"/>
      <c r="D14" s="456" t="s">
        <v>742</v>
      </c>
      <c r="E14" s="456"/>
      <c r="F14" s="456">
        <v>4575.08</v>
      </c>
      <c r="G14" s="456"/>
      <c r="H14" s="456"/>
      <c r="I14" s="456"/>
      <c r="J14" s="456">
        <v>4620.67</v>
      </c>
      <c r="K14" s="456"/>
      <c r="L14" s="456"/>
      <c r="M14" s="456"/>
    </row>
    <row r="15" ht="12" spans="1:13">
      <c r="A15" s="458"/>
      <c r="B15" s="460"/>
      <c r="C15" s="461"/>
      <c r="D15" s="456" t="s">
        <v>743</v>
      </c>
      <c r="E15" s="456"/>
      <c r="F15" s="456">
        <v>553.04</v>
      </c>
      <c r="G15" s="456"/>
      <c r="H15" s="456"/>
      <c r="I15" s="456"/>
      <c r="J15" s="456">
        <v>565</v>
      </c>
      <c r="K15" s="456"/>
      <c r="L15" s="456"/>
      <c r="M15" s="456"/>
    </row>
    <row r="16" ht="12" spans="1:13">
      <c r="A16" s="458"/>
      <c r="B16" s="460"/>
      <c r="C16" s="461"/>
      <c r="D16" s="456" t="s">
        <v>744</v>
      </c>
      <c r="E16" s="456"/>
      <c r="F16" s="456">
        <v>1608.82</v>
      </c>
      <c r="G16" s="456"/>
      <c r="H16" s="456"/>
      <c r="I16" s="456"/>
      <c r="J16" s="456">
        <v>1290.44</v>
      </c>
      <c r="K16" s="456"/>
      <c r="L16" s="456"/>
      <c r="M16" s="456"/>
    </row>
    <row r="17" ht="12" spans="1:13">
      <c r="A17" s="458"/>
      <c r="B17" s="460"/>
      <c r="C17" s="461"/>
      <c r="D17" s="456" t="s">
        <v>745</v>
      </c>
      <c r="E17" s="456"/>
      <c r="F17" s="456">
        <v>2413.22</v>
      </c>
      <c r="G17" s="456"/>
      <c r="H17" s="456"/>
      <c r="I17" s="456"/>
      <c r="J17" s="456">
        <v>2765.23</v>
      </c>
      <c r="K17" s="456"/>
      <c r="L17" s="456"/>
      <c r="M17" s="456"/>
    </row>
    <row r="18" ht="12" spans="1:13">
      <c r="A18" s="458"/>
      <c r="B18" s="463"/>
      <c r="C18" s="464"/>
      <c r="D18" s="456" t="s">
        <v>746</v>
      </c>
      <c r="E18" s="456"/>
      <c r="F18" s="456">
        <v>0</v>
      </c>
      <c r="G18" s="456"/>
      <c r="H18" s="456"/>
      <c r="I18" s="456"/>
      <c r="J18" s="456">
        <v>0</v>
      </c>
      <c r="K18" s="456"/>
      <c r="L18" s="456"/>
      <c r="M18" s="456"/>
    </row>
    <row r="19" ht="12" spans="1:13">
      <c r="A19" s="458"/>
      <c r="B19" s="465" t="s">
        <v>747</v>
      </c>
      <c r="C19" s="466"/>
      <c r="D19" s="456" t="s">
        <v>739</v>
      </c>
      <c r="E19" s="456"/>
      <c r="F19" s="456" t="s">
        <v>748</v>
      </c>
      <c r="G19" s="456"/>
      <c r="H19" s="456"/>
      <c r="I19" s="456" t="s">
        <v>749</v>
      </c>
      <c r="J19" s="456"/>
      <c r="K19" s="456"/>
      <c r="L19" s="456" t="s">
        <v>750</v>
      </c>
      <c r="M19" s="456"/>
    </row>
    <row r="20" ht="12" spans="1:13">
      <c r="A20" s="458"/>
      <c r="B20" s="460"/>
      <c r="C20" s="461"/>
      <c r="D20" s="456" t="s">
        <v>742</v>
      </c>
      <c r="E20" s="456"/>
      <c r="F20" s="457"/>
      <c r="G20" s="457"/>
      <c r="H20" s="457"/>
      <c r="I20" s="456">
        <v>4620.67</v>
      </c>
      <c r="J20" s="456"/>
      <c r="K20" s="456"/>
      <c r="L20" s="457"/>
      <c r="M20" s="457"/>
    </row>
    <row r="21" ht="12" spans="1:13">
      <c r="A21" s="458"/>
      <c r="B21" s="460"/>
      <c r="C21" s="461"/>
      <c r="D21" s="457" t="s">
        <v>751</v>
      </c>
      <c r="E21" s="457"/>
      <c r="F21" s="457"/>
      <c r="G21" s="457"/>
      <c r="H21" s="457"/>
      <c r="I21" s="456">
        <v>3000.67</v>
      </c>
      <c r="J21" s="456"/>
      <c r="K21" s="456"/>
      <c r="L21" s="457"/>
      <c r="M21" s="457"/>
    </row>
    <row r="22" ht="12" spans="1:13">
      <c r="A22" s="458"/>
      <c r="B22" s="460"/>
      <c r="C22" s="461"/>
      <c r="D22" s="457" t="s">
        <v>752</v>
      </c>
      <c r="E22" s="457"/>
      <c r="F22" s="457"/>
      <c r="G22" s="457"/>
      <c r="H22" s="457"/>
      <c r="I22" s="456">
        <v>1620</v>
      </c>
      <c r="J22" s="456"/>
      <c r="K22" s="456"/>
      <c r="L22" s="457"/>
      <c r="M22" s="457"/>
    </row>
    <row r="23" ht="12" spans="1:13">
      <c r="A23" s="458"/>
      <c r="B23" s="460"/>
      <c r="C23" s="461"/>
      <c r="D23" s="457">
        <v>3</v>
      </c>
      <c r="E23" s="457"/>
      <c r="F23" s="456"/>
      <c r="G23" s="456"/>
      <c r="H23" s="456"/>
      <c r="I23" s="456"/>
      <c r="J23" s="456"/>
      <c r="K23" s="456"/>
      <c r="L23" s="456"/>
      <c r="M23" s="456"/>
    </row>
    <row r="24" ht="12" spans="1:13">
      <c r="A24" s="458"/>
      <c r="B24" s="463"/>
      <c r="C24" s="464"/>
      <c r="D24" s="457" t="s">
        <v>753</v>
      </c>
      <c r="E24" s="457"/>
      <c r="F24" s="457"/>
      <c r="G24" s="457"/>
      <c r="H24" s="457"/>
      <c r="I24" s="457"/>
      <c r="J24" s="457"/>
      <c r="K24" s="457"/>
      <c r="L24" s="457"/>
      <c r="M24" s="457"/>
    </row>
    <row r="25" ht="12" spans="1:13">
      <c r="A25" s="467" t="s">
        <v>754</v>
      </c>
      <c r="B25" s="467"/>
      <c r="C25" s="467"/>
      <c r="D25" s="456"/>
      <c r="E25" s="456"/>
      <c r="F25" s="456"/>
      <c r="G25" s="456"/>
      <c r="H25" s="456"/>
      <c r="I25" s="456"/>
      <c r="J25" s="456"/>
      <c r="K25" s="456"/>
      <c r="L25" s="456"/>
      <c r="M25" s="456"/>
    </row>
    <row r="26" ht="12" spans="1:13">
      <c r="A26" s="468" t="s">
        <v>755</v>
      </c>
      <c r="B26" s="469"/>
      <c r="C26" s="470" t="s">
        <v>756</v>
      </c>
      <c r="D26" s="470"/>
      <c r="E26" s="470"/>
      <c r="F26" s="470"/>
      <c r="G26" s="470"/>
      <c r="H26" s="456" t="s">
        <v>757</v>
      </c>
      <c r="I26" s="456"/>
      <c r="J26" s="456"/>
      <c r="K26" s="456" t="s">
        <v>758</v>
      </c>
      <c r="L26" s="456"/>
      <c r="M26" s="456"/>
    </row>
    <row r="27" ht="12" spans="1:13">
      <c r="A27" s="471"/>
      <c r="B27" s="472"/>
      <c r="C27" s="473" t="s">
        <v>759</v>
      </c>
      <c r="D27" s="474"/>
      <c r="E27" s="474"/>
      <c r="F27" s="474"/>
      <c r="G27" s="475"/>
      <c r="H27" s="476">
        <v>44197</v>
      </c>
      <c r="I27" s="485"/>
      <c r="J27" s="486"/>
      <c r="K27" s="476">
        <v>44561</v>
      </c>
      <c r="L27" s="485"/>
      <c r="M27" s="486"/>
    </row>
    <row r="28" ht="12" spans="1:13">
      <c r="A28" s="471"/>
      <c r="B28" s="472"/>
      <c r="C28" s="473" t="s">
        <v>760</v>
      </c>
      <c r="D28" s="474"/>
      <c r="E28" s="474"/>
      <c r="F28" s="474"/>
      <c r="G28" s="475"/>
      <c r="H28" s="476">
        <v>44197</v>
      </c>
      <c r="I28" s="485"/>
      <c r="J28" s="486"/>
      <c r="K28" s="476">
        <v>44561</v>
      </c>
      <c r="L28" s="485"/>
      <c r="M28" s="486"/>
    </row>
    <row r="29" ht="12" spans="1:13">
      <c r="A29" s="471"/>
      <c r="B29" s="472"/>
      <c r="C29" s="473" t="s">
        <v>761</v>
      </c>
      <c r="D29" s="474"/>
      <c r="E29" s="474"/>
      <c r="F29" s="474"/>
      <c r="G29" s="475"/>
      <c r="H29" s="476">
        <v>44197</v>
      </c>
      <c r="I29" s="485"/>
      <c r="J29" s="486"/>
      <c r="K29" s="476">
        <v>44561</v>
      </c>
      <c r="L29" s="485"/>
      <c r="M29" s="486"/>
    </row>
    <row r="30" ht="12" spans="1:13">
      <c r="A30" s="471"/>
      <c r="B30" s="472"/>
      <c r="C30" s="473" t="s">
        <v>762</v>
      </c>
      <c r="D30" s="474"/>
      <c r="E30" s="474"/>
      <c r="F30" s="474"/>
      <c r="G30" s="475"/>
      <c r="H30" s="476">
        <v>44197</v>
      </c>
      <c r="I30" s="485"/>
      <c r="J30" s="486"/>
      <c r="K30" s="476">
        <v>44561</v>
      </c>
      <c r="L30" s="485"/>
      <c r="M30" s="486"/>
    </row>
    <row r="31" ht="12" spans="1:13">
      <c r="A31" s="471"/>
      <c r="B31" s="472"/>
      <c r="C31" s="473" t="s">
        <v>763</v>
      </c>
      <c r="D31" s="474"/>
      <c r="E31" s="474"/>
      <c r="F31" s="474"/>
      <c r="G31" s="475"/>
      <c r="H31" s="476">
        <v>44197</v>
      </c>
      <c r="I31" s="485"/>
      <c r="J31" s="486"/>
      <c r="K31" s="476">
        <v>44561</v>
      </c>
      <c r="L31" s="485"/>
      <c r="M31" s="486"/>
    </row>
    <row r="32" ht="12" spans="1:13">
      <c r="A32" s="471"/>
      <c r="B32" s="472"/>
      <c r="C32" s="473" t="s">
        <v>764</v>
      </c>
      <c r="D32" s="474"/>
      <c r="E32" s="474"/>
      <c r="F32" s="474"/>
      <c r="G32" s="475"/>
      <c r="H32" s="476">
        <v>44197</v>
      </c>
      <c r="I32" s="485"/>
      <c r="J32" s="486"/>
      <c r="K32" s="476">
        <v>44561</v>
      </c>
      <c r="L32" s="485"/>
      <c r="M32" s="486"/>
    </row>
    <row r="33" ht="12" spans="1:13">
      <c r="A33" s="471"/>
      <c r="B33" s="472"/>
      <c r="C33" s="473" t="s">
        <v>765</v>
      </c>
      <c r="D33" s="474"/>
      <c r="E33" s="474"/>
      <c r="F33" s="474"/>
      <c r="G33" s="475"/>
      <c r="H33" s="476">
        <v>44197</v>
      </c>
      <c r="I33" s="485"/>
      <c r="J33" s="486"/>
      <c r="K33" s="476">
        <v>44561</v>
      </c>
      <c r="L33" s="485"/>
      <c r="M33" s="486"/>
    </row>
    <row r="34" ht="12" spans="1:13">
      <c r="A34" s="471"/>
      <c r="B34" s="472"/>
      <c r="C34" s="473" t="s">
        <v>766</v>
      </c>
      <c r="D34" s="474"/>
      <c r="E34" s="474"/>
      <c r="F34" s="474"/>
      <c r="G34" s="475"/>
      <c r="H34" s="476">
        <v>44197</v>
      </c>
      <c r="I34" s="485"/>
      <c r="J34" s="486"/>
      <c r="K34" s="476">
        <v>44561</v>
      </c>
      <c r="L34" s="485"/>
      <c r="M34" s="486"/>
    </row>
    <row r="35" ht="12" spans="1:13">
      <c r="A35" s="471"/>
      <c r="B35" s="472"/>
      <c r="C35" s="473" t="s">
        <v>767</v>
      </c>
      <c r="D35" s="474"/>
      <c r="E35" s="474"/>
      <c r="F35" s="474"/>
      <c r="G35" s="475"/>
      <c r="H35" s="476">
        <v>44197</v>
      </c>
      <c r="I35" s="485"/>
      <c r="J35" s="486"/>
      <c r="K35" s="476">
        <v>44561</v>
      </c>
      <c r="L35" s="485"/>
      <c r="M35" s="486"/>
    </row>
    <row r="36" ht="12" spans="1:13">
      <c r="A36" s="471"/>
      <c r="B36" s="472"/>
      <c r="C36" s="473" t="s">
        <v>768</v>
      </c>
      <c r="D36" s="474"/>
      <c r="E36" s="474"/>
      <c r="F36" s="474"/>
      <c r="G36" s="475"/>
      <c r="H36" s="476">
        <v>44197</v>
      </c>
      <c r="I36" s="485"/>
      <c r="J36" s="486"/>
      <c r="K36" s="476">
        <v>44561</v>
      </c>
      <c r="L36" s="485"/>
      <c r="M36" s="486"/>
    </row>
    <row r="37" ht="12" spans="1:13">
      <c r="A37" s="471"/>
      <c r="B37" s="472"/>
      <c r="C37" s="473" t="s">
        <v>769</v>
      </c>
      <c r="D37" s="474"/>
      <c r="E37" s="474"/>
      <c r="F37" s="474"/>
      <c r="G37" s="475"/>
      <c r="H37" s="476">
        <v>44197</v>
      </c>
      <c r="I37" s="485"/>
      <c r="J37" s="486"/>
      <c r="K37" s="476">
        <v>44561</v>
      </c>
      <c r="L37" s="485"/>
      <c r="M37" s="486"/>
    </row>
    <row r="38" ht="12" spans="1:13">
      <c r="A38" s="471"/>
      <c r="B38" s="472"/>
      <c r="C38" s="473" t="s">
        <v>770</v>
      </c>
      <c r="D38" s="474"/>
      <c r="E38" s="474"/>
      <c r="F38" s="474"/>
      <c r="G38" s="475"/>
      <c r="H38" s="476">
        <v>44197</v>
      </c>
      <c r="I38" s="485"/>
      <c r="J38" s="486"/>
      <c r="K38" s="476">
        <v>44561</v>
      </c>
      <c r="L38" s="485"/>
      <c r="M38" s="486"/>
    </row>
    <row r="39" ht="12" spans="1:13">
      <c r="A39" s="471"/>
      <c r="B39" s="472"/>
      <c r="C39" s="473" t="s">
        <v>771</v>
      </c>
      <c r="D39" s="474"/>
      <c r="E39" s="474"/>
      <c r="F39" s="474"/>
      <c r="G39" s="475"/>
      <c r="H39" s="476">
        <v>44197</v>
      </c>
      <c r="I39" s="485"/>
      <c r="J39" s="486"/>
      <c r="K39" s="476">
        <v>44561</v>
      </c>
      <c r="L39" s="485"/>
      <c r="M39" s="486"/>
    </row>
    <row r="40" ht="12" spans="1:13">
      <c r="A40" s="471"/>
      <c r="B40" s="472"/>
      <c r="C40" s="473" t="s">
        <v>772</v>
      </c>
      <c r="D40" s="474"/>
      <c r="E40" s="474"/>
      <c r="F40" s="474"/>
      <c r="G40" s="475"/>
      <c r="H40" s="476">
        <v>44197</v>
      </c>
      <c r="I40" s="485"/>
      <c r="J40" s="486"/>
      <c r="K40" s="476">
        <v>44561</v>
      </c>
      <c r="L40" s="485"/>
      <c r="M40" s="486"/>
    </row>
    <row r="41" ht="24" spans="1:13">
      <c r="A41" s="477" t="s">
        <v>773</v>
      </c>
      <c r="B41" s="478" t="s">
        <v>774</v>
      </c>
      <c r="C41" s="457" t="s">
        <v>775</v>
      </c>
      <c r="D41" s="457"/>
      <c r="E41" s="457"/>
      <c r="F41" s="457"/>
      <c r="G41" s="457"/>
      <c r="H41" s="457"/>
      <c r="I41" s="457"/>
      <c r="J41" s="457"/>
      <c r="K41" s="457"/>
      <c r="L41" s="457"/>
      <c r="M41" s="457"/>
    </row>
    <row r="42" ht="36" spans="1:13">
      <c r="A42" s="479"/>
      <c r="B42" s="478" t="s">
        <v>776</v>
      </c>
      <c r="C42" s="457" t="s">
        <v>777</v>
      </c>
      <c r="D42" s="457"/>
      <c r="E42" s="457"/>
      <c r="F42" s="457"/>
      <c r="G42" s="457"/>
      <c r="H42" s="457"/>
      <c r="I42" s="457"/>
      <c r="J42" s="457"/>
      <c r="K42" s="457"/>
      <c r="L42" s="457"/>
      <c r="M42" s="457"/>
    </row>
    <row r="43" ht="12" spans="1:13">
      <c r="A43" s="479"/>
      <c r="B43" s="480" t="s">
        <v>778</v>
      </c>
      <c r="C43" s="456" t="s">
        <v>655</v>
      </c>
      <c r="D43" s="456"/>
      <c r="E43" s="456" t="s">
        <v>656</v>
      </c>
      <c r="F43" s="456"/>
      <c r="G43" s="456"/>
      <c r="H43" s="456" t="s">
        <v>657</v>
      </c>
      <c r="I43" s="456"/>
      <c r="J43" s="456"/>
      <c r="K43" s="456"/>
      <c r="L43" s="456" t="s">
        <v>658</v>
      </c>
      <c r="M43" s="456"/>
    </row>
    <row r="44" ht="12" spans="1:13">
      <c r="A44" s="479"/>
      <c r="B44" s="481"/>
      <c r="C44" s="465" t="s">
        <v>779</v>
      </c>
      <c r="D44" s="466"/>
      <c r="E44" s="465" t="s">
        <v>660</v>
      </c>
      <c r="F44" s="482"/>
      <c r="G44" s="466"/>
      <c r="H44" s="483" t="s">
        <v>780</v>
      </c>
      <c r="I44" s="485"/>
      <c r="J44" s="485"/>
      <c r="K44" s="486"/>
      <c r="L44" s="483" t="s">
        <v>781</v>
      </c>
      <c r="M44" s="486"/>
    </row>
    <row r="45" ht="12" spans="1:13">
      <c r="A45" s="479"/>
      <c r="B45" s="481"/>
      <c r="C45" s="460"/>
      <c r="D45" s="461"/>
      <c r="E45" s="460"/>
      <c r="F45" s="484"/>
      <c r="G45" s="461"/>
      <c r="H45" s="483" t="s">
        <v>782</v>
      </c>
      <c r="I45" s="485"/>
      <c r="J45" s="485"/>
      <c r="K45" s="486"/>
      <c r="L45" s="483" t="s">
        <v>783</v>
      </c>
      <c r="M45" s="486"/>
    </row>
    <row r="46" ht="12" spans="1:13">
      <c r="A46" s="479"/>
      <c r="B46" s="481"/>
      <c r="C46" s="460"/>
      <c r="D46" s="461"/>
      <c r="E46" s="460"/>
      <c r="F46" s="484"/>
      <c r="G46" s="461"/>
      <c r="H46" s="483" t="s">
        <v>784</v>
      </c>
      <c r="I46" s="485"/>
      <c r="J46" s="485"/>
      <c r="K46" s="486"/>
      <c r="L46" s="483" t="s">
        <v>785</v>
      </c>
      <c r="M46" s="486"/>
    </row>
    <row r="47" ht="12" spans="1:13">
      <c r="A47" s="479"/>
      <c r="B47" s="481"/>
      <c r="C47" s="460"/>
      <c r="D47" s="461"/>
      <c r="E47" s="460"/>
      <c r="F47" s="484"/>
      <c r="G47" s="461"/>
      <c r="H47" s="483" t="s">
        <v>786</v>
      </c>
      <c r="I47" s="485"/>
      <c r="J47" s="485"/>
      <c r="K47" s="486"/>
      <c r="L47" s="483" t="s">
        <v>781</v>
      </c>
      <c r="M47" s="486"/>
    </row>
    <row r="48" ht="12" spans="1:13">
      <c r="A48" s="479"/>
      <c r="B48" s="481"/>
      <c r="C48" s="460"/>
      <c r="D48" s="461"/>
      <c r="E48" s="460"/>
      <c r="F48" s="484"/>
      <c r="G48" s="461"/>
      <c r="H48" s="483" t="s">
        <v>787</v>
      </c>
      <c r="I48" s="485"/>
      <c r="J48" s="485"/>
      <c r="K48" s="486"/>
      <c r="L48" s="483" t="s">
        <v>781</v>
      </c>
      <c r="M48" s="486"/>
    </row>
    <row r="49" ht="12" spans="1:13">
      <c r="A49" s="479"/>
      <c r="B49" s="481"/>
      <c r="C49" s="460"/>
      <c r="D49" s="461"/>
      <c r="E49" s="460"/>
      <c r="F49" s="484"/>
      <c r="G49" s="461"/>
      <c r="H49" s="483" t="s">
        <v>788</v>
      </c>
      <c r="I49" s="485"/>
      <c r="J49" s="485"/>
      <c r="K49" s="486"/>
      <c r="L49" s="483" t="s">
        <v>783</v>
      </c>
      <c r="M49" s="486"/>
    </row>
    <row r="50" ht="12" spans="1:13">
      <c r="A50" s="479"/>
      <c r="B50" s="481"/>
      <c r="C50" s="460"/>
      <c r="D50" s="461"/>
      <c r="E50" s="460"/>
      <c r="F50" s="484"/>
      <c r="G50" s="461"/>
      <c r="H50" s="483" t="s">
        <v>789</v>
      </c>
      <c r="I50" s="485"/>
      <c r="J50" s="485"/>
      <c r="K50" s="486"/>
      <c r="L50" s="483" t="s">
        <v>790</v>
      </c>
      <c r="M50" s="486"/>
    </row>
    <row r="51" ht="12" spans="1:13">
      <c r="A51" s="479"/>
      <c r="B51" s="481"/>
      <c r="C51" s="460"/>
      <c r="D51" s="461"/>
      <c r="E51" s="460"/>
      <c r="F51" s="484"/>
      <c r="G51" s="461"/>
      <c r="H51" s="483" t="s">
        <v>791</v>
      </c>
      <c r="I51" s="485"/>
      <c r="J51" s="485"/>
      <c r="K51" s="486"/>
      <c r="L51" s="483" t="s">
        <v>792</v>
      </c>
      <c r="M51" s="486"/>
    </row>
    <row r="52" ht="12" spans="1:13">
      <c r="A52" s="479"/>
      <c r="B52" s="481"/>
      <c r="C52" s="460"/>
      <c r="D52" s="461"/>
      <c r="E52" s="460"/>
      <c r="F52" s="484"/>
      <c r="G52" s="461"/>
      <c r="H52" s="483" t="s">
        <v>793</v>
      </c>
      <c r="I52" s="485"/>
      <c r="J52" s="485"/>
      <c r="K52" s="486"/>
      <c r="L52" s="487">
        <v>1</v>
      </c>
      <c r="M52" s="486"/>
    </row>
    <row r="53" ht="12" spans="1:13">
      <c r="A53" s="479"/>
      <c r="B53" s="481"/>
      <c r="C53" s="460"/>
      <c r="D53" s="461"/>
      <c r="E53" s="460"/>
      <c r="F53" s="484"/>
      <c r="G53" s="461"/>
      <c r="H53" s="483" t="s">
        <v>794</v>
      </c>
      <c r="I53" s="485"/>
      <c r="J53" s="485"/>
      <c r="K53" s="486"/>
      <c r="L53" s="487">
        <v>1</v>
      </c>
      <c r="M53" s="486"/>
    </row>
    <row r="54" ht="12" spans="1:13">
      <c r="A54" s="479"/>
      <c r="B54" s="481"/>
      <c r="C54" s="460"/>
      <c r="D54" s="461"/>
      <c r="E54" s="460"/>
      <c r="F54" s="484"/>
      <c r="G54" s="461"/>
      <c r="H54" s="483" t="s">
        <v>795</v>
      </c>
      <c r="I54" s="485"/>
      <c r="J54" s="485"/>
      <c r="K54" s="486"/>
      <c r="L54" s="483" t="s">
        <v>796</v>
      </c>
      <c r="M54" s="486"/>
    </row>
    <row r="55" ht="12" spans="1:13">
      <c r="A55" s="479"/>
      <c r="B55" s="481"/>
      <c r="C55" s="460"/>
      <c r="D55" s="461"/>
      <c r="E55" s="460"/>
      <c r="F55" s="484"/>
      <c r="G55" s="461"/>
      <c r="H55" s="483" t="s">
        <v>797</v>
      </c>
      <c r="I55" s="485"/>
      <c r="J55" s="485"/>
      <c r="K55" s="486"/>
      <c r="L55" s="483" t="s">
        <v>781</v>
      </c>
      <c r="M55" s="486"/>
    </row>
    <row r="56" ht="12" spans="1:13">
      <c r="A56" s="479"/>
      <c r="B56" s="481"/>
      <c r="C56" s="460"/>
      <c r="D56" s="461"/>
      <c r="E56" s="460"/>
      <c r="F56" s="484"/>
      <c r="G56" s="461"/>
      <c r="H56" s="483" t="s">
        <v>798</v>
      </c>
      <c r="I56" s="485"/>
      <c r="J56" s="485"/>
      <c r="K56" s="486"/>
      <c r="L56" s="483" t="s">
        <v>799</v>
      </c>
      <c r="M56" s="486"/>
    </row>
    <row r="57" ht="12" spans="1:13">
      <c r="A57" s="479"/>
      <c r="B57" s="481"/>
      <c r="C57" s="460"/>
      <c r="D57" s="461"/>
      <c r="E57" s="460"/>
      <c r="F57" s="484"/>
      <c r="G57" s="461"/>
      <c r="H57" s="483" t="s">
        <v>800</v>
      </c>
      <c r="I57" s="485"/>
      <c r="J57" s="485"/>
      <c r="K57" s="486"/>
      <c r="L57" s="483" t="s">
        <v>801</v>
      </c>
      <c r="M57" s="486"/>
    </row>
    <row r="58" ht="12" spans="1:13">
      <c r="A58" s="479"/>
      <c r="B58" s="481"/>
      <c r="C58" s="460"/>
      <c r="D58" s="461"/>
      <c r="E58" s="460"/>
      <c r="F58" s="484"/>
      <c r="G58" s="461"/>
      <c r="H58" s="483" t="s">
        <v>802</v>
      </c>
      <c r="I58" s="485"/>
      <c r="J58" s="485"/>
      <c r="K58" s="486"/>
      <c r="L58" s="483" t="s">
        <v>803</v>
      </c>
      <c r="M58" s="486"/>
    </row>
    <row r="59" ht="12" spans="1:13">
      <c r="A59" s="479"/>
      <c r="B59" s="481"/>
      <c r="C59" s="460"/>
      <c r="D59" s="461"/>
      <c r="E59" s="460"/>
      <c r="F59" s="484"/>
      <c r="G59" s="461"/>
      <c r="H59" s="483" t="s">
        <v>804</v>
      </c>
      <c r="I59" s="485"/>
      <c r="J59" s="485"/>
      <c r="K59" s="486"/>
      <c r="L59" s="483" t="s">
        <v>805</v>
      </c>
      <c r="M59" s="486"/>
    </row>
    <row r="60" ht="12" spans="1:13">
      <c r="A60" s="479"/>
      <c r="B60" s="481"/>
      <c r="C60" s="460"/>
      <c r="D60" s="461"/>
      <c r="E60" s="460"/>
      <c r="F60" s="484"/>
      <c r="G60" s="461"/>
      <c r="H60" s="483" t="s">
        <v>806</v>
      </c>
      <c r="I60" s="485"/>
      <c r="J60" s="485"/>
      <c r="K60" s="486"/>
      <c r="L60" s="483" t="s">
        <v>803</v>
      </c>
      <c r="M60" s="486"/>
    </row>
    <row r="61" ht="12" spans="1:13">
      <c r="A61" s="479"/>
      <c r="B61" s="481"/>
      <c r="C61" s="460"/>
      <c r="D61" s="461"/>
      <c r="E61" s="460"/>
      <c r="F61" s="484"/>
      <c r="G61" s="461"/>
      <c r="H61" s="483" t="s">
        <v>807</v>
      </c>
      <c r="I61" s="485"/>
      <c r="J61" s="485"/>
      <c r="K61" s="486"/>
      <c r="L61" s="483" t="s">
        <v>805</v>
      </c>
      <c r="M61" s="486"/>
    </row>
    <row r="62" ht="12" spans="1:13">
      <c r="A62" s="479"/>
      <c r="B62" s="481"/>
      <c r="C62" s="460"/>
      <c r="D62" s="461"/>
      <c r="E62" s="460" t="s">
        <v>684</v>
      </c>
      <c r="F62" s="484"/>
      <c r="G62" s="461"/>
      <c r="H62" s="483" t="s">
        <v>780</v>
      </c>
      <c r="I62" s="485"/>
      <c r="J62" s="485"/>
      <c r="K62" s="486"/>
      <c r="L62" s="483" t="s">
        <v>781</v>
      </c>
      <c r="M62" s="486"/>
    </row>
    <row r="63" ht="12" spans="1:13">
      <c r="A63" s="479"/>
      <c r="B63" s="481"/>
      <c r="C63" s="460"/>
      <c r="D63" s="461"/>
      <c r="E63" s="460"/>
      <c r="F63" s="484"/>
      <c r="G63" s="461"/>
      <c r="H63" s="483" t="s">
        <v>782</v>
      </c>
      <c r="I63" s="485"/>
      <c r="J63" s="485"/>
      <c r="K63" s="486"/>
      <c r="L63" s="483" t="s">
        <v>783</v>
      </c>
      <c r="M63" s="486"/>
    </row>
    <row r="64" ht="12" spans="1:13">
      <c r="A64" s="479"/>
      <c r="B64" s="481"/>
      <c r="C64" s="460"/>
      <c r="D64" s="461"/>
      <c r="E64" s="460"/>
      <c r="F64" s="484"/>
      <c r="G64" s="461"/>
      <c r="H64" s="483" t="s">
        <v>784</v>
      </c>
      <c r="I64" s="485"/>
      <c r="J64" s="485"/>
      <c r="K64" s="486"/>
      <c r="L64" s="483" t="s">
        <v>785</v>
      </c>
      <c r="M64" s="486"/>
    </row>
    <row r="65" ht="12" spans="1:13">
      <c r="A65" s="479"/>
      <c r="B65" s="481"/>
      <c r="C65" s="460"/>
      <c r="D65" s="461"/>
      <c r="E65" s="460"/>
      <c r="F65" s="484"/>
      <c r="G65" s="461"/>
      <c r="H65" s="483" t="s">
        <v>786</v>
      </c>
      <c r="I65" s="485"/>
      <c r="J65" s="485"/>
      <c r="K65" s="486"/>
      <c r="L65" s="483" t="s">
        <v>781</v>
      </c>
      <c r="M65" s="486"/>
    </row>
    <row r="66" ht="12" spans="1:13">
      <c r="A66" s="479"/>
      <c r="B66" s="481"/>
      <c r="C66" s="460"/>
      <c r="D66" s="461"/>
      <c r="E66" s="460"/>
      <c r="F66" s="484"/>
      <c r="G66" s="461"/>
      <c r="H66" s="483" t="s">
        <v>787</v>
      </c>
      <c r="I66" s="485"/>
      <c r="J66" s="485"/>
      <c r="K66" s="486"/>
      <c r="L66" s="483" t="s">
        <v>781</v>
      </c>
      <c r="M66" s="486"/>
    </row>
    <row r="67" ht="12" spans="1:13">
      <c r="A67" s="479"/>
      <c r="B67" s="481"/>
      <c r="C67" s="460"/>
      <c r="D67" s="461"/>
      <c r="E67" s="460"/>
      <c r="F67" s="484"/>
      <c r="G67" s="461"/>
      <c r="H67" s="483" t="s">
        <v>788</v>
      </c>
      <c r="I67" s="485"/>
      <c r="J67" s="485"/>
      <c r="K67" s="486"/>
      <c r="L67" s="483" t="s">
        <v>783</v>
      </c>
      <c r="M67" s="486"/>
    </row>
    <row r="68" ht="12" spans="1:13">
      <c r="A68" s="479"/>
      <c r="B68" s="481"/>
      <c r="C68" s="460"/>
      <c r="D68" s="461"/>
      <c r="E68" s="460"/>
      <c r="F68" s="484"/>
      <c r="G68" s="461"/>
      <c r="H68" s="483" t="s">
        <v>789</v>
      </c>
      <c r="I68" s="485"/>
      <c r="J68" s="485"/>
      <c r="K68" s="486"/>
      <c r="L68" s="483" t="s">
        <v>790</v>
      </c>
      <c r="M68" s="486"/>
    </row>
    <row r="69" ht="12" spans="1:13">
      <c r="A69" s="479"/>
      <c r="B69" s="481"/>
      <c r="C69" s="460"/>
      <c r="D69" s="461"/>
      <c r="E69" s="460"/>
      <c r="F69" s="484"/>
      <c r="G69" s="461"/>
      <c r="H69" s="483" t="s">
        <v>791</v>
      </c>
      <c r="I69" s="485"/>
      <c r="J69" s="485"/>
      <c r="K69" s="486"/>
      <c r="L69" s="483" t="s">
        <v>792</v>
      </c>
      <c r="M69" s="486"/>
    </row>
    <row r="70" ht="12" spans="1:13">
      <c r="A70" s="479"/>
      <c r="B70" s="481"/>
      <c r="C70" s="460"/>
      <c r="D70" s="461"/>
      <c r="E70" s="460"/>
      <c r="F70" s="484"/>
      <c r="G70" s="461"/>
      <c r="H70" s="483" t="s">
        <v>793</v>
      </c>
      <c r="I70" s="485"/>
      <c r="J70" s="485"/>
      <c r="K70" s="486"/>
      <c r="L70" s="487">
        <v>1</v>
      </c>
      <c r="M70" s="486"/>
    </row>
    <row r="71" ht="12" spans="1:13">
      <c r="A71" s="479"/>
      <c r="B71" s="481"/>
      <c r="C71" s="460"/>
      <c r="D71" s="461"/>
      <c r="E71" s="460"/>
      <c r="F71" s="484"/>
      <c r="G71" s="461"/>
      <c r="H71" s="483" t="s">
        <v>794</v>
      </c>
      <c r="I71" s="485"/>
      <c r="J71" s="485"/>
      <c r="K71" s="486"/>
      <c r="L71" s="487">
        <v>1</v>
      </c>
      <c r="M71" s="486"/>
    </row>
    <row r="72" ht="12" spans="1:13">
      <c r="A72" s="479"/>
      <c r="B72" s="481"/>
      <c r="C72" s="460"/>
      <c r="D72" s="461"/>
      <c r="E72" s="460"/>
      <c r="F72" s="484"/>
      <c r="G72" s="461"/>
      <c r="H72" s="483" t="s">
        <v>795</v>
      </c>
      <c r="I72" s="485"/>
      <c r="J72" s="485"/>
      <c r="K72" s="486"/>
      <c r="L72" s="483" t="s">
        <v>796</v>
      </c>
      <c r="M72" s="486"/>
    </row>
    <row r="73" ht="12" spans="1:13">
      <c r="A73" s="479"/>
      <c r="B73" s="481"/>
      <c r="C73" s="460"/>
      <c r="D73" s="461"/>
      <c r="E73" s="460"/>
      <c r="F73" s="484"/>
      <c r="G73" s="461"/>
      <c r="H73" s="483" t="s">
        <v>797</v>
      </c>
      <c r="I73" s="485"/>
      <c r="J73" s="485"/>
      <c r="K73" s="486"/>
      <c r="L73" s="483" t="s">
        <v>781</v>
      </c>
      <c r="M73" s="486"/>
    </row>
    <row r="74" ht="12" spans="1:13">
      <c r="A74" s="479"/>
      <c r="B74" s="481"/>
      <c r="C74" s="460"/>
      <c r="D74" s="461"/>
      <c r="E74" s="460"/>
      <c r="F74" s="484"/>
      <c r="G74" s="461"/>
      <c r="H74" s="483" t="s">
        <v>808</v>
      </c>
      <c r="I74" s="485"/>
      <c r="J74" s="485"/>
      <c r="K74" s="486"/>
      <c r="L74" s="487">
        <v>1</v>
      </c>
      <c r="M74" s="486"/>
    </row>
    <row r="75" ht="12" spans="1:13">
      <c r="A75" s="479"/>
      <c r="B75" s="481"/>
      <c r="C75" s="460"/>
      <c r="D75" s="461"/>
      <c r="E75" s="460"/>
      <c r="F75" s="484"/>
      <c r="G75" s="461"/>
      <c r="H75" s="483" t="s">
        <v>809</v>
      </c>
      <c r="I75" s="485"/>
      <c r="J75" s="485"/>
      <c r="K75" s="486"/>
      <c r="L75" s="483" t="s">
        <v>810</v>
      </c>
      <c r="M75" s="486"/>
    </row>
    <row r="76" ht="12" spans="1:13">
      <c r="A76" s="479"/>
      <c r="B76" s="481"/>
      <c r="C76" s="460"/>
      <c r="D76" s="461"/>
      <c r="E76" s="460"/>
      <c r="F76" s="484"/>
      <c r="G76" s="461"/>
      <c r="H76" s="483" t="s">
        <v>811</v>
      </c>
      <c r="I76" s="485"/>
      <c r="J76" s="485"/>
      <c r="K76" s="486"/>
      <c r="L76" s="483" t="s">
        <v>785</v>
      </c>
      <c r="M76" s="486"/>
    </row>
    <row r="77" ht="12" spans="1:13">
      <c r="A77" s="479"/>
      <c r="B77" s="481"/>
      <c r="C77" s="460"/>
      <c r="D77" s="461"/>
      <c r="E77" s="460"/>
      <c r="F77" s="484"/>
      <c r="G77" s="461"/>
      <c r="H77" s="483" t="s">
        <v>812</v>
      </c>
      <c r="I77" s="485"/>
      <c r="J77" s="485"/>
      <c r="K77" s="486"/>
      <c r="L77" s="483" t="s">
        <v>785</v>
      </c>
      <c r="M77" s="486"/>
    </row>
    <row r="78" ht="12" spans="1:13">
      <c r="A78" s="479"/>
      <c r="B78" s="481"/>
      <c r="C78" s="460"/>
      <c r="D78" s="461"/>
      <c r="E78" s="460"/>
      <c r="F78" s="484"/>
      <c r="G78" s="461"/>
      <c r="H78" s="483" t="s">
        <v>813</v>
      </c>
      <c r="I78" s="485"/>
      <c r="J78" s="485"/>
      <c r="K78" s="486"/>
      <c r="L78" s="483" t="s">
        <v>785</v>
      </c>
      <c r="M78" s="486"/>
    </row>
    <row r="79" ht="12" spans="1:13">
      <c r="A79" s="479"/>
      <c r="B79" s="481"/>
      <c r="C79" s="460"/>
      <c r="D79" s="461"/>
      <c r="E79" s="460"/>
      <c r="F79" s="484"/>
      <c r="G79" s="461"/>
      <c r="H79" s="483" t="s">
        <v>814</v>
      </c>
      <c r="I79" s="485"/>
      <c r="J79" s="485"/>
      <c r="K79" s="486"/>
      <c r="L79" s="483" t="s">
        <v>785</v>
      </c>
      <c r="M79" s="486"/>
    </row>
    <row r="80" ht="12" spans="1:13">
      <c r="A80" s="479"/>
      <c r="B80" s="481"/>
      <c r="C80" s="460"/>
      <c r="D80" s="461"/>
      <c r="E80" s="460"/>
      <c r="F80" s="484"/>
      <c r="G80" s="461"/>
      <c r="H80" s="483" t="s">
        <v>797</v>
      </c>
      <c r="I80" s="485"/>
      <c r="J80" s="485"/>
      <c r="K80" s="486"/>
      <c r="L80" s="483" t="s">
        <v>785</v>
      </c>
      <c r="M80" s="486"/>
    </row>
    <row r="81" ht="12" spans="1:13">
      <c r="A81" s="479"/>
      <c r="B81" s="481"/>
      <c r="C81" s="460"/>
      <c r="D81" s="461"/>
      <c r="E81" s="460"/>
      <c r="F81" s="484"/>
      <c r="G81" s="461"/>
      <c r="H81" s="483" t="s">
        <v>815</v>
      </c>
      <c r="I81" s="485"/>
      <c r="J81" s="485"/>
      <c r="K81" s="486"/>
      <c r="L81" s="483" t="s">
        <v>785</v>
      </c>
      <c r="M81" s="486"/>
    </row>
    <row r="82" ht="12" spans="1:13">
      <c r="A82" s="479"/>
      <c r="B82" s="481"/>
      <c r="C82" s="460"/>
      <c r="D82" s="461"/>
      <c r="E82" s="460"/>
      <c r="F82" s="484"/>
      <c r="G82" s="461"/>
      <c r="H82" s="483" t="s">
        <v>816</v>
      </c>
      <c r="I82" s="485"/>
      <c r="J82" s="485"/>
      <c r="K82" s="486"/>
      <c r="L82" s="483" t="s">
        <v>781</v>
      </c>
      <c r="M82" s="486"/>
    </row>
    <row r="83" ht="12" spans="1:13">
      <c r="A83" s="479"/>
      <c r="B83" s="481"/>
      <c r="C83" s="460"/>
      <c r="D83" s="461"/>
      <c r="E83" s="460"/>
      <c r="F83" s="484"/>
      <c r="G83" s="461"/>
      <c r="H83" s="483" t="s">
        <v>817</v>
      </c>
      <c r="I83" s="485"/>
      <c r="J83" s="485"/>
      <c r="K83" s="486"/>
      <c r="L83" s="483" t="s">
        <v>781</v>
      </c>
      <c r="M83" s="486"/>
    </row>
    <row r="84" ht="12" spans="1:13">
      <c r="A84" s="479"/>
      <c r="B84" s="481"/>
      <c r="C84" s="460"/>
      <c r="D84" s="461"/>
      <c r="E84" s="460"/>
      <c r="F84" s="484"/>
      <c r="G84" s="461"/>
      <c r="H84" s="483" t="s">
        <v>818</v>
      </c>
      <c r="I84" s="485"/>
      <c r="J84" s="485"/>
      <c r="K84" s="486"/>
      <c r="L84" s="487">
        <v>1</v>
      </c>
      <c r="M84" s="486"/>
    </row>
    <row r="85" ht="12" spans="1:13">
      <c r="A85" s="479"/>
      <c r="B85" s="481"/>
      <c r="C85" s="460"/>
      <c r="D85" s="461"/>
      <c r="E85" s="460"/>
      <c r="F85" s="484"/>
      <c r="G85" s="461"/>
      <c r="H85" s="483" t="s">
        <v>819</v>
      </c>
      <c r="I85" s="485"/>
      <c r="J85" s="485"/>
      <c r="K85" s="486"/>
      <c r="L85" s="483" t="s">
        <v>781</v>
      </c>
      <c r="M85" s="486"/>
    </row>
    <row r="86" ht="12" spans="1:13">
      <c r="A86" s="479"/>
      <c r="B86" s="481"/>
      <c r="C86" s="460"/>
      <c r="D86" s="461"/>
      <c r="E86" s="460"/>
      <c r="F86" s="484"/>
      <c r="G86" s="461"/>
      <c r="H86" s="483" t="s">
        <v>820</v>
      </c>
      <c r="I86" s="485"/>
      <c r="J86" s="485"/>
      <c r="K86" s="486"/>
      <c r="L86" s="487">
        <v>1</v>
      </c>
      <c r="M86" s="486"/>
    </row>
    <row r="87" ht="12" spans="1:13">
      <c r="A87" s="479"/>
      <c r="B87" s="481"/>
      <c r="C87" s="460"/>
      <c r="D87" s="461"/>
      <c r="E87" s="460"/>
      <c r="F87" s="484"/>
      <c r="G87" s="461"/>
      <c r="H87" s="483" t="s">
        <v>821</v>
      </c>
      <c r="I87" s="485"/>
      <c r="J87" s="485"/>
      <c r="K87" s="486"/>
      <c r="L87" s="483" t="s">
        <v>822</v>
      </c>
      <c r="M87" s="486"/>
    </row>
    <row r="88" ht="12" spans="1:13">
      <c r="A88" s="479"/>
      <c r="B88" s="481"/>
      <c r="C88" s="460"/>
      <c r="D88" s="461"/>
      <c r="E88" s="460"/>
      <c r="F88" s="484"/>
      <c r="G88" s="461"/>
      <c r="H88" s="483" t="s">
        <v>823</v>
      </c>
      <c r="I88" s="485"/>
      <c r="J88" s="485"/>
      <c r="K88" s="486"/>
      <c r="L88" s="487" t="s">
        <v>810</v>
      </c>
      <c r="M88" s="486"/>
    </row>
    <row r="89" ht="12" spans="1:13">
      <c r="A89" s="479"/>
      <c r="B89" s="481"/>
      <c r="C89" s="460"/>
      <c r="D89" s="461"/>
      <c r="E89" s="460"/>
      <c r="F89" s="484"/>
      <c r="G89" s="461"/>
      <c r="H89" s="483" t="s">
        <v>824</v>
      </c>
      <c r="I89" s="485"/>
      <c r="J89" s="485"/>
      <c r="K89" s="486"/>
      <c r="L89" s="483" t="s">
        <v>810</v>
      </c>
      <c r="M89" s="486"/>
    </row>
    <row r="90" ht="12" spans="1:13">
      <c r="A90" s="479"/>
      <c r="B90" s="481"/>
      <c r="C90" s="460"/>
      <c r="D90" s="461"/>
      <c r="E90" s="460"/>
      <c r="F90" s="484"/>
      <c r="G90" s="461"/>
      <c r="H90" s="483" t="s">
        <v>825</v>
      </c>
      <c r="I90" s="485"/>
      <c r="J90" s="485"/>
      <c r="K90" s="486"/>
      <c r="L90" s="483" t="s">
        <v>781</v>
      </c>
      <c r="M90" s="486"/>
    </row>
    <row r="91" ht="12" spans="1:13">
      <c r="A91" s="479"/>
      <c r="B91" s="481"/>
      <c r="C91" s="460"/>
      <c r="D91" s="461"/>
      <c r="E91" s="460"/>
      <c r="F91" s="484"/>
      <c r="G91" s="461"/>
      <c r="H91" s="483" t="s">
        <v>826</v>
      </c>
      <c r="I91" s="485"/>
      <c r="J91" s="485"/>
      <c r="K91" s="486"/>
      <c r="L91" s="487">
        <v>1</v>
      </c>
      <c r="M91" s="486"/>
    </row>
    <row r="92" ht="12" spans="1:13">
      <c r="A92" s="479"/>
      <c r="B92" s="481"/>
      <c r="C92" s="460"/>
      <c r="D92" s="461"/>
      <c r="E92" s="460"/>
      <c r="F92" s="484"/>
      <c r="G92" s="461"/>
      <c r="H92" s="483" t="s">
        <v>798</v>
      </c>
      <c r="I92" s="485"/>
      <c r="J92" s="485"/>
      <c r="K92" s="486"/>
      <c r="L92" s="483" t="s">
        <v>799</v>
      </c>
      <c r="M92" s="486"/>
    </row>
    <row r="93" ht="12" spans="1:13">
      <c r="A93" s="479"/>
      <c r="B93" s="481"/>
      <c r="C93" s="460"/>
      <c r="D93" s="461"/>
      <c r="E93" s="460"/>
      <c r="F93" s="484"/>
      <c r="G93" s="461"/>
      <c r="H93" s="483" t="s">
        <v>800</v>
      </c>
      <c r="I93" s="485"/>
      <c r="J93" s="485"/>
      <c r="K93" s="486"/>
      <c r="L93" s="483" t="s">
        <v>801</v>
      </c>
      <c r="M93" s="486"/>
    </row>
    <row r="94" ht="12" spans="1:13">
      <c r="A94" s="479"/>
      <c r="B94" s="481"/>
      <c r="C94" s="460"/>
      <c r="D94" s="461"/>
      <c r="E94" s="456" t="s">
        <v>692</v>
      </c>
      <c r="F94" s="456"/>
      <c r="G94" s="456"/>
      <c r="H94" s="457" t="s">
        <v>827</v>
      </c>
      <c r="I94" s="457"/>
      <c r="J94" s="457"/>
      <c r="K94" s="457"/>
      <c r="L94" s="456" t="s">
        <v>828</v>
      </c>
      <c r="M94" s="456"/>
    </row>
    <row r="95" ht="12" spans="1:13">
      <c r="A95" s="479"/>
      <c r="B95" s="481"/>
      <c r="C95" s="460"/>
      <c r="D95" s="461"/>
      <c r="E95" s="456" t="s">
        <v>697</v>
      </c>
      <c r="F95" s="456"/>
      <c r="G95" s="456"/>
      <c r="H95" s="457" t="s">
        <v>829</v>
      </c>
      <c r="I95" s="457"/>
      <c r="J95" s="457"/>
      <c r="K95" s="457"/>
      <c r="L95" s="456" t="s">
        <v>830</v>
      </c>
      <c r="M95" s="456"/>
    </row>
    <row r="96" ht="12" spans="1:13">
      <c r="A96" s="479"/>
      <c r="B96" s="481"/>
      <c r="C96" s="463"/>
      <c r="D96" s="464"/>
      <c r="E96" s="456" t="s">
        <v>753</v>
      </c>
      <c r="F96" s="456"/>
      <c r="G96" s="456"/>
      <c r="H96" s="457"/>
      <c r="I96" s="457"/>
      <c r="J96" s="457"/>
      <c r="K96" s="457"/>
      <c r="L96" s="456"/>
      <c r="M96" s="456"/>
    </row>
    <row r="97" ht="12" spans="1:13">
      <c r="A97" s="479"/>
      <c r="B97" s="481"/>
      <c r="C97" s="456" t="s">
        <v>655</v>
      </c>
      <c r="D97" s="456"/>
      <c r="E97" s="456" t="s">
        <v>656</v>
      </c>
      <c r="F97" s="456"/>
      <c r="G97" s="456"/>
      <c r="H97" s="456" t="s">
        <v>657</v>
      </c>
      <c r="I97" s="456"/>
      <c r="J97" s="456"/>
      <c r="K97" s="456"/>
      <c r="L97" s="456" t="s">
        <v>658</v>
      </c>
      <c r="M97" s="456"/>
    </row>
    <row r="98" ht="12" spans="1:13">
      <c r="A98" s="479"/>
      <c r="B98" s="481"/>
      <c r="C98" s="456" t="s">
        <v>779</v>
      </c>
      <c r="D98" s="456"/>
      <c r="E98" s="456" t="s">
        <v>701</v>
      </c>
      <c r="F98" s="456"/>
      <c r="G98" s="456"/>
      <c r="H98" s="457" t="s">
        <v>831</v>
      </c>
      <c r="I98" s="457"/>
      <c r="J98" s="457"/>
      <c r="K98" s="457"/>
      <c r="L98" s="456" t="s">
        <v>832</v>
      </c>
      <c r="M98" s="456"/>
    </row>
    <row r="99" ht="12" spans="1:13">
      <c r="A99" s="479"/>
      <c r="B99" s="481"/>
      <c r="C99" s="456"/>
      <c r="D99" s="456"/>
      <c r="E99" s="465" t="s">
        <v>704</v>
      </c>
      <c r="F99" s="482"/>
      <c r="G99" s="466"/>
      <c r="H99" s="483" t="s">
        <v>833</v>
      </c>
      <c r="I99" s="485"/>
      <c r="J99" s="485"/>
      <c r="K99" s="486"/>
      <c r="L99" s="483" t="s">
        <v>834</v>
      </c>
      <c r="M99" s="486"/>
    </row>
    <row r="100" ht="12" spans="1:13">
      <c r="A100" s="479"/>
      <c r="B100" s="481"/>
      <c r="C100" s="456"/>
      <c r="D100" s="456"/>
      <c r="E100" s="460"/>
      <c r="F100" s="484"/>
      <c r="G100" s="461"/>
      <c r="H100" s="483" t="s">
        <v>835</v>
      </c>
      <c r="I100" s="485"/>
      <c r="J100" s="485"/>
      <c r="K100" s="486"/>
      <c r="L100" s="483" t="s">
        <v>836</v>
      </c>
      <c r="M100" s="486"/>
    </row>
    <row r="101" ht="12" spans="1:13">
      <c r="A101" s="479"/>
      <c r="B101" s="481"/>
      <c r="C101" s="456"/>
      <c r="D101" s="456"/>
      <c r="E101" s="460"/>
      <c r="F101" s="484"/>
      <c r="G101" s="461"/>
      <c r="H101" s="483" t="s">
        <v>837</v>
      </c>
      <c r="I101" s="485"/>
      <c r="J101" s="485"/>
      <c r="K101" s="486"/>
      <c r="L101" s="483" t="s">
        <v>838</v>
      </c>
      <c r="M101" s="486"/>
    </row>
    <row r="102" ht="12" spans="1:13">
      <c r="A102" s="479"/>
      <c r="B102" s="481"/>
      <c r="C102" s="456"/>
      <c r="D102" s="456"/>
      <c r="E102" s="460"/>
      <c r="F102" s="484"/>
      <c r="G102" s="461"/>
      <c r="H102" s="483" t="s">
        <v>839</v>
      </c>
      <c r="I102" s="485"/>
      <c r="J102" s="485"/>
      <c r="K102" s="486"/>
      <c r="L102" s="483" t="s">
        <v>834</v>
      </c>
      <c r="M102" s="486"/>
    </row>
    <row r="103" ht="12" spans="1:13">
      <c r="A103" s="479"/>
      <c r="B103" s="481"/>
      <c r="C103" s="456"/>
      <c r="D103" s="456"/>
      <c r="E103" s="463"/>
      <c r="F103" s="488"/>
      <c r="G103" s="464"/>
      <c r="H103" s="483"/>
      <c r="I103" s="485"/>
      <c r="J103" s="485"/>
      <c r="K103" s="486"/>
      <c r="L103" s="483"/>
      <c r="M103" s="486"/>
    </row>
    <row r="104" ht="12" spans="1:13">
      <c r="A104" s="479"/>
      <c r="B104" s="481"/>
      <c r="C104" s="456"/>
      <c r="D104" s="456"/>
      <c r="E104" s="456" t="s">
        <v>706</v>
      </c>
      <c r="F104" s="456"/>
      <c r="G104" s="456"/>
      <c r="H104" s="457"/>
      <c r="I104" s="457"/>
      <c r="J104" s="457"/>
      <c r="K104" s="457"/>
      <c r="L104" s="456"/>
      <c r="M104" s="456"/>
    </row>
    <row r="105" ht="12" spans="1:13">
      <c r="A105" s="479"/>
      <c r="B105" s="481"/>
      <c r="C105" s="456"/>
      <c r="D105" s="456"/>
      <c r="E105" s="465" t="s">
        <v>707</v>
      </c>
      <c r="F105" s="482"/>
      <c r="G105" s="466"/>
      <c r="H105" s="483" t="s">
        <v>833</v>
      </c>
      <c r="I105" s="485"/>
      <c r="J105" s="485"/>
      <c r="K105" s="486"/>
      <c r="L105" s="483" t="s">
        <v>834</v>
      </c>
      <c r="M105" s="486"/>
    </row>
    <row r="106" ht="12" spans="1:13">
      <c r="A106" s="479"/>
      <c r="B106" s="481"/>
      <c r="C106" s="456"/>
      <c r="D106" s="456"/>
      <c r="E106" s="460"/>
      <c r="F106" s="484"/>
      <c r="G106" s="461"/>
      <c r="H106" s="483" t="s">
        <v>839</v>
      </c>
      <c r="I106" s="485"/>
      <c r="J106" s="485"/>
      <c r="K106" s="486"/>
      <c r="L106" s="483" t="s">
        <v>834</v>
      </c>
      <c r="M106" s="486"/>
    </row>
    <row r="107" ht="12" spans="1:13">
      <c r="A107" s="479"/>
      <c r="B107" s="481"/>
      <c r="C107" s="456"/>
      <c r="D107" s="456"/>
      <c r="E107" s="456" t="s">
        <v>708</v>
      </c>
      <c r="F107" s="456"/>
      <c r="G107" s="456"/>
      <c r="H107" s="457" t="s">
        <v>840</v>
      </c>
      <c r="I107" s="457"/>
      <c r="J107" s="457"/>
      <c r="K107" s="457"/>
      <c r="L107" s="456" t="s">
        <v>781</v>
      </c>
      <c r="M107" s="456"/>
    </row>
    <row r="108" ht="12" spans="1:13">
      <c r="A108" s="479"/>
      <c r="B108" s="481"/>
      <c r="C108" s="456"/>
      <c r="D108" s="456"/>
      <c r="E108" s="456"/>
      <c r="F108" s="456"/>
      <c r="G108" s="456"/>
      <c r="H108" s="457"/>
      <c r="I108" s="457"/>
      <c r="J108" s="457"/>
      <c r="K108" s="457"/>
      <c r="L108" s="456"/>
      <c r="M108" s="456"/>
    </row>
    <row r="109" ht="12" spans="1:13">
      <c r="A109" s="467" t="s">
        <v>841</v>
      </c>
      <c r="B109" s="467"/>
      <c r="C109" s="467"/>
      <c r="D109" s="483"/>
      <c r="E109" s="485"/>
      <c r="F109" s="485"/>
      <c r="G109" s="485"/>
      <c r="H109" s="485"/>
      <c r="I109" s="485"/>
      <c r="J109" s="485"/>
      <c r="K109" s="485"/>
      <c r="L109" s="485"/>
      <c r="M109" s="486"/>
    </row>
    <row r="110" ht="12" spans="1:13">
      <c r="A110" s="467" t="s">
        <v>842</v>
      </c>
      <c r="B110" s="467"/>
      <c r="C110" s="467"/>
      <c r="D110" s="489" t="s">
        <v>843</v>
      </c>
      <c r="E110" s="490"/>
      <c r="F110" s="490"/>
      <c r="G110" s="490"/>
      <c r="H110" s="490"/>
      <c r="I110" s="490"/>
      <c r="J110" s="490"/>
      <c r="K110" s="490"/>
      <c r="L110" s="490"/>
      <c r="M110" s="491"/>
    </row>
  </sheetData>
  <mergeCells count="278">
    <mergeCell ref="A2:M2"/>
    <mergeCell ref="A3:M3"/>
    <mergeCell ref="A4:B4"/>
    <mergeCell ref="C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G30"/>
    <mergeCell ref="H30:J30"/>
    <mergeCell ref="K30:M30"/>
    <mergeCell ref="C31:G31"/>
    <mergeCell ref="H31:J31"/>
    <mergeCell ref="K31:M31"/>
    <mergeCell ref="C32:G32"/>
    <mergeCell ref="H32:J32"/>
    <mergeCell ref="K32:M32"/>
    <mergeCell ref="C33:G33"/>
    <mergeCell ref="H33:J33"/>
    <mergeCell ref="K33:M33"/>
    <mergeCell ref="C34:G34"/>
    <mergeCell ref="H34:J34"/>
    <mergeCell ref="K34:M34"/>
    <mergeCell ref="C35:G35"/>
    <mergeCell ref="H35:J35"/>
    <mergeCell ref="K35:M35"/>
    <mergeCell ref="C36:G36"/>
    <mergeCell ref="H36:J36"/>
    <mergeCell ref="K36:M36"/>
    <mergeCell ref="C37:G37"/>
    <mergeCell ref="H37:J37"/>
    <mergeCell ref="K37:M37"/>
    <mergeCell ref="C38:G38"/>
    <mergeCell ref="H38:J38"/>
    <mergeCell ref="K38:M38"/>
    <mergeCell ref="C39:G39"/>
    <mergeCell ref="H39:J39"/>
    <mergeCell ref="K39:M39"/>
    <mergeCell ref="C40:G40"/>
    <mergeCell ref="H40:J40"/>
    <mergeCell ref="K40:M40"/>
    <mergeCell ref="C41:M41"/>
    <mergeCell ref="C42:M42"/>
    <mergeCell ref="C43:D43"/>
    <mergeCell ref="E43:G43"/>
    <mergeCell ref="H43:K43"/>
    <mergeCell ref="L43:M43"/>
    <mergeCell ref="H44:K44"/>
    <mergeCell ref="L44:M44"/>
    <mergeCell ref="H45:K45"/>
    <mergeCell ref="L45:M45"/>
    <mergeCell ref="H46:K46"/>
    <mergeCell ref="L46:M46"/>
    <mergeCell ref="H47:K47"/>
    <mergeCell ref="L47:M47"/>
    <mergeCell ref="H48:K48"/>
    <mergeCell ref="L48:M48"/>
    <mergeCell ref="H49:K49"/>
    <mergeCell ref="L49:M49"/>
    <mergeCell ref="H50:K50"/>
    <mergeCell ref="L50:M50"/>
    <mergeCell ref="H51:K51"/>
    <mergeCell ref="L51:M51"/>
    <mergeCell ref="H52:K52"/>
    <mergeCell ref="L52:M52"/>
    <mergeCell ref="H53:K53"/>
    <mergeCell ref="L53:M53"/>
    <mergeCell ref="H54:K54"/>
    <mergeCell ref="L54:M54"/>
    <mergeCell ref="H55:K55"/>
    <mergeCell ref="L55:M55"/>
    <mergeCell ref="H56:K56"/>
    <mergeCell ref="L56:M56"/>
    <mergeCell ref="H57:K57"/>
    <mergeCell ref="L57:M57"/>
    <mergeCell ref="H58:K58"/>
    <mergeCell ref="L58:M58"/>
    <mergeCell ref="H59:K59"/>
    <mergeCell ref="L59:M59"/>
    <mergeCell ref="H60:K60"/>
    <mergeCell ref="L60:M60"/>
    <mergeCell ref="H61:K61"/>
    <mergeCell ref="L61:M61"/>
    <mergeCell ref="H62:K62"/>
    <mergeCell ref="L62:M62"/>
    <mergeCell ref="H63:K63"/>
    <mergeCell ref="L63:M63"/>
    <mergeCell ref="H64:K64"/>
    <mergeCell ref="L64:M64"/>
    <mergeCell ref="H65:K65"/>
    <mergeCell ref="L65:M65"/>
    <mergeCell ref="H66:K66"/>
    <mergeCell ref="L66:M66"/>
    <mergeCell ref="H67:K67"/>
    <mergeCell ref="L67:M67"/>
    <mergeCell ref="H68:K68"/>
    <mergeCell ref="L68:M68"/>
    <mergeCell ref="H69:K69"/>
    <mergeCell ref="L69:M69"/>
    <mergeCell ref="H70:K70"/>
    <mergeCell ref="L70:M70"/>
    <mergeCell ref="H71:K71"/>
    <mergeCell ref="L71:M71"/>
    <mergeCell ref="H72:K72"/>
    <mergeCell ref="L72:M72"/>
    <mergeCell ref="H73:K73"/>
    <mergeCell ref="L73:M73"/>
    <mergeCell ref="H74:K74"/>
    <mergeCell ref="L74:M74"/>
    <mergeCell ref="H75:K75"/>
    <mergeCell ref="L75:M75"/>
    <mergeCell ref="H76:K76"/>
    <mergeCell ref="L76:M76"/>
    <mergeCell ref="H77:K77"/>
    <mergeCell ref="L77:M77"/>
    <mergeCell ref="H78:K78"/>
    <mergeCell ref="L78:M78"/>
    <mergeCell ref="H79:K79"/>
    <mergeCell ref="L79:M79"/>
    <mergeCell ref="H80:K80"/>
    <mergeCell ref="L80:M80"/>
    <mergeCell ref="H81:K81"/>
    <mergeCell ref="L81:M81"/>
    <mergeCell ref="H82:K82"/>
    <mergeCell ref="L82:M82"/>
    <mergeCell ref="H83:K83"/>
    <mergeCell ref="L83:M83"/>
    <mergeCell ref="H84:K84"/>
    <mergeCell ref="L84:M84"/>
    <mergeCell ref="H85:K85"/>
    <mergeCell ref="L85:M85"/>
    <mergeCell ref="H86:K86"/>
    <mergeCell ref="L86:M86"/>
    <mergeCell ref="H87:K87"/>
    <mergeCell ref="L87:M87"/>
    <mergeCell ref="H88:K88"/>
    <mergeCell ref="L88:M88"/>
    <mergeCell ref="H89:K89"/>
    <mergeCell ref="L89:M89"/>
    <mergeCell ref="H90:K90"/>
    <mergeCell ref="L90:M90"/>
    <mergeCell ref="H91:K91"/>
    <mergeCell ref="L91:M91"/>
    <mergeCell ref="H92:K92"/>
    <mergeCell ref="L92:M92"/>
    <mergeCell ref="H93:K93"/>
    <mergeCell ref="L93:M93"/>
    <mergeCell ref="E94:G94"/>
    <mergeCell ref="H94:K94"/>
    <mergeCell ref="L94:M94"/>
    <mergeCell ref="E95:G95"/>
    <mergeCell ref="H95:K95"/>
    <mergeCell ref="L95:M95"/>
    <mergeCell ref="E96:G96"/>
    <mergeCell ref="H96:K96"/>
    <mergeCell ref="L96:M96"/>
    <mergeCell ref="C97:D97"/>
    <mergeCell ref="E97:G97"/>
    <mergeCell ref="H97:K97"/>
    <mergeCell ref="L97:M97"/>
    <mergeCell ref="E98:G98"/>
    <mergeCell ref="H98:K98"/>
    <mergeCell ref="L98:M98"/>
    <mergeCell ref="H99:K99"/>
    <mergeCell ref="L99:M99"/>
    <mergeCell ref="H100:K100"/>
    <mergeCell ref="L100:M100"/>
    <mergeCell ref="H101:K101"/>
    <mergeCell ref="L101:M101"/>
    <mergeCell ref="H102:K102"/>
    <mergeCell ref="L102:M102"/>
    <mergeCell ref="H103:K103"/>
    <mergeCell ref="L103:M103"/>
    <mergeCell ref="E104:G104"/>
    <mergeCell ref="H104:K104"/>
    <mergeCell ref="L104:M104"/>
    <mergeCell ref="H105:K105"/>
    <mergeCell ref="L105:M105"/>
    <mergeCell ref="H106:K106"/>
    <mergeCell ref="L106:M106"/>
    <mergeCell ref="E107:G107"/>
    <mergeCell ref="H107:K107"/>
    <mergeCell ref="L107:M107"/>
    <mergeCell ref="E108:G108"/>
    <mergeCell ref="H108:K108"/>
    <mergeCell ref="L108:M108"/>
    <mergeCell ref="A109:C109"/>
    <mergeCell ref="D109:M109"/>
    <mergeCell ref="A110:C110"/>
    <mergeCell ref="D110:M110"/>
    <mergeCell ref="A5:A12"/>
    <mergeCell ref="A13:A24"/>
    <mergeCell ref="A41:A108"/>
    <mergeCell ref="B43:B108"/>
    <mergeCell ref="B13:C18"/>
    <mergeCell ref="B19:C24"/>
    <mergeCell ref="A26:B40"/>
    <mergeCell ref="C44:D96"/>
    <mergeCell ref="E44:G61"/>
    <mergeCell ref="E62:G93"/>
    <mergeCell ref="C98:D108"/>
    <mergeCell ref="E99:G103"/>
    <mergeCell ref="E105:G106"/>
  </mergeCells>
  <pageMargins left="0.75" right="0.75" top="1" bottom="1" header="0.5" footer="0.5"/>
  <pageSetup paperSize="9" scale="87"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5"/>
  <sheetViews>
    <sheetView workbookViewId="0">
      <selection activeCell="O10" sqref="O10"/>
    </sheetView>
  </sheetViews>
  <sheetFormatPr defaultColWidth="9.33333333333333" defaultRowHeight="11.25"/>
  <sheetData>
    <row r="1" ht="18.75" spans="1:13">
      <c r="A1" s="409"/>
      <c r="B1" s="409"/>
      <c r="C1" s="410"/>
      <c r="D1" s="410"/>
      <c r="E1" s="410"/>
      <c r="F1" s="410"/>
      <c r="G1" s="410"/>
      <c r="H1" s="410"/>
      <c r="I1" s="410"/>
      <c r="J1" s="410"/>
      <c r="K1" s="410"/>
      <c r="L1" s="410"/>
      <c r="M1" s="410" t="s">
        <v>844</v>
      </c>
    </row>
    <row r="2" ht="27" spans="1:13">
      <c r="A2" s="411" t="s">
        <v>717</v>
      </c>
      <c r="B2" s="411"/>
      <c r="C2" s="411"/>
      <c r="D2" s="411"/>
      <c r="E2" s="411"/>
      <c r="F2" s="411"/>
      <c r="G2" s="411"/>
      <c r="H2" s="411"/>
      <c r="I2" s="411"/>
      <c r="J2" s="411"/>
      <c r="K2" s="411"/>
      <c r="L2" s="411"/>
      <c r="M2" s="411"/>
    </row>
    <row r="3" ht="20.25" spans="1:13">
      <c r="A3" s="412" t="s">
        <v>628</v>
      </c>
      <c r="B3" s="412"/>
      <c r="C3" s="412"/>
      <c r="D3" s="412"/>
      <c r="E3" s="412"/>
      <c r="F3" s="412"/>
      <c r="G3" s="412"/>
      <c r="H3" s="412"/>
      <c r="I3" s="412"/>
      <c r="J3" s="412"/>
      <c r="K3" s="412"/>
      <c r="L3" s="412"/>
      <c r="M3" s="412"/>
    </row>
    <row r="4" ht="14.25" spans="1:13">
      <c r="A4" s="413" t="s">
        <v>845</v>
      </c>
      <c r="B4" s="413"/>
      <c r="C4" s="413"/>
      <c r="D4" s="413"/>
      <c r="E4" s="413"/>
      <c r="F4" s="413"/>
      <c r="G4" s="413"/>
      <c r="H4" s="413"/>
      <c r="I4" s="413" t="s">
        <v>630</v>
      </c>
      <c r="J4" s="413"/>
      <c r="K4" s="413"/>
      <c r="L4" s="413"/>
      <c r="M4" s="447" t="s">
        <v>631</v>
      </c>
    </row>
    <row r="5" ht="14.25" spans="1:13">
      <c r="A5" s="223" t="s">
        <v>721</v>
      </c>
      <c r="B5" s="414" t="s">
        <v>386</v>
      </c>
      <c r="C5" s="415"/>
      <c r="D5" s="416" t="s">
        <v>398</v>
      </c>
      <c r="E5" s="416"/>
      <c r="F5" s="416"/>
      <c r="G5" s="416"/>
      <c r="H5" s="416"/>
      <c r="I5" s="416"/>
      <c r="J5" s="416"/>
      <c r="K5" s="416"/>
      <c r="L5" s="416"/>
      <c r="M5" s="416"/>
    </row>
    <row r="6" ht="14.25" spans="1:13">
      <c r="A6" s="223"/>
      <c r="B6" s="414" t="s">
        <v>723</v>
      </c>
      <c r="C6" s="415"/>
      <c r="D6" s="416" t="s">
        <v>724</v>
      </c>
      <c r="E6" s="416"/>
      <c r="F6" s="416"/>
      <c r="G6" s="416"/>
      <c r="H6" s="416"/>
      <c r="I6" s="416"/>
      <c r="J6" s="416"/>
      <c r="K6" s="416"/>
      <c r="L6" s="416"/>
      <c r="M6" s="416"/>
    </row>
    <row r="7" ht="14.25" spans="1:13">
      <c r="A7" s="223"/>
      <c r="B7" s="414" t="s">
        <v>725</v>
      </c>
      <c r="C7" s="415"/>
      <c r="D7" s="417" t="s">
        <v>846</v>
      </c>
      <c r="E7" s="417"/>
      <c r="F7" s="417"/>
      <c r="G7" s="416" t="s">
        <v>726</v>
      </c>
      <c r="H7" s="416"/>
      <c r="I7" s="416"/>
      <c r="J7" s="416" t="s">
        <v>727</v>
      </c>
      <c r="K7" s="416"/>
      <c r="L7" s="416"/>
      <c r="M7" s="416"/>
    </row>
    <row r="8" ht="14.25" spans="1:13">
      <c r="A8" s="223"/>
      <c r="B8" s="414" t="s">
        <v>728</v>
      </c>
      <c r="C8" s="415"/>
      <c r="D8" s="416" t="s">
        <v>847</v>
      </c>
      <c r="E8" s="416"/>
      <c r="F8" s="416"/>
      <c r="G8" s="416" t="s">
        <v>636</v>
      </c>
      <c r="H8" s="416"/>
      <c r="I8" s="416"/>
      <c r="J8" s="416">
        <v>13487778333</v>
      </c>
      <c r="K8" s="416"/>
      <c r="L8" s="416"/>
      <c r="M8" s="416"/>
    </row>
    <row r="9" ht="14.25" spans="1:13">
      <c r="A9" s="223"/>
      <c r="B9" s="414" t="s">
        <v>634</v>
      </c>
      <c r="C9" s="415"/>
      <c r="D9" s="416" t="s">
        <v>729</v>
      </c>
      <c r="E9" s="416"/>
      <c r="F9" s="416"/>
      <c r="G9" s="416" t="s">
        <v>636</v>
      </c>
      <c r="H9" s="416"/>
      <c r="I9" s="416"/>
      <c r="J9" s="416">
        <v>13574013913</v>
      </c>
      <c r="K9" s="416"/>
      <c r="L9" s="416"/>
      <c r="M9" s="416"/>
    </row>
    <row r="10" ht="14.25" spans="1:13">
      <c r="A10" s="223"/>
      <c r="B10" s="414" t="s">
        <v>731</v>
      </c>
      <c r="C10" s="415"/>
      <c r="D10" s="417" t="s">
        <v>848</v>
      </c>
      <c r="E10" s="417"/>
      <c r="F10" s="417"/>
      <c r="G10" s="417"/>
      <c r="H10" s="417"/>
      <c r="I10" s="417"/>
      <c r="J10" s="417"/>
      <c r="K10" s="417"/>
      <c r="L10" s="417"/>
      <c r="M10" s="417"/>
    </row>
    <row r="11" ht="45" customHeight="1" spans="1:13">
      <c r="A11" s="223"/>
      <c r="B11" s="414" t="s">
        <v>733</v>
      </c>
      <c r="C11" s="415"/>
      <c r="D11" s="417" t="s">
        <v>849</v>
      </c>
      <c r="E11" s="417"/>
      <c r="F11" s="417"/>
      <c r="G11" s="417"/>
      <c r="H11" s="417"/>
      <c r="I11" s="417"/>
      <c r="J11" s="417"/>
      <c r="K11" s="417"/>
      <c r="L11" s="417"/>
      <c r="M11" s="417"/>
    </row>
    <row r="12" ht="33" customHeight="1" spans="1:13">
      <c r="A12" s="223"/>
      <c r="B12" s="414" t="s">
        <v>735</v>
      </c>
      <c r="C12" s="415"/>
      <c r="D12" s="418" t="s">
        <v>850</v>
      </c>
      <c r="E12" s="419"/>
      <c r="F12" s="419"/>
      <c r="G12" s="419"/>
      <c r="H12" s="419"/>
      <c r="I12" s="419"/>
      <c r="J12" s="419"/>
      <c r="K12" s="419"/>
      <c r="L12" s="419"/>
      <c r="M12" s="448"/>
    </row>
    <row r="13" ht="14.25" spans="1:13">
      <c r="A13" s="223" t="s">
        <v>737</v>
      </c>
      <c r="B13" s="420" t="s">
        <v>738</v>
      </c>
      <c r="C13" s="421"/>
      <c r="D13" s="422" t="s">
        <v>739</v>
      </c>
      <c r="E13" s="422"/>
      <c r="F13" s="422" t="s">
        <v>740</v>
      </c>
      <c r="G13" s="422"/>
      <c r="H13" s="422"/>
      <c r="I13" s="422"/>
      <c r="J13" s="422" t="s">
        <v>741</v>
      </c>
      <c r="K13" s="422"/>
      <c r="L13" s="422"/>
      <c r="M13" s="422"/>
    </row>
    <row r="14" ht="14.25" spans="1:13">
      <c r="A14" s="223"/>
      <c r="B14" s="423"/>
      <c r="C14" s="424"/>
      <c r="D14" s="416" t="s">
        <v>742</v>
      </c>
      <c r="E14" s="416"/>
      <c r="F14" s="416">
        <v>91.572</v>
      </c>
      <c r="G14" s="416"/>
      <c r="H14" s="416"/>
      <c r="I14" s="416"/>
      <c r="J14" s="416">
        <v>92</v>
      </c>
      <c r="K14" s="416"/>
      <c r="L14" s="416"/>
      <c r="M14" s="416"/>
    </row>
    <row r="15" ht="14.25" spans="1:13">
      <c r="A15" s="223"/>
      <c r="B15" s="423"/>
      <c r="C15" s="424"/>
      <c r="D15" s="416" t="s">
        <v>743</v>
      </c>
      <c r="E15" s="416"/>
      <c r="F15" s="416">
        <v>45.786</v>
      </c>
      <c r="G15" s="416"/>
      <c r="H15" s="416"/>
      <c r="I15" s="416"/>
      <c r="J15" s="416">
        <v>46</v>
      </c>
      <c r="K15" s="416"/>
      <c r="L15" s="416"/>
      <c r="M15" s="416"/>
    </row>
    <row r="16" ht="14.25" spans="1:13">
      <c r="A16" s="223"/>
      <c r="B16" s="423"/>
      <c r="C16" s="424"/>
      <c r="D16" s="416" t="s">
        <v>744</v>
      </c>
      <c r="E16" s="416"/>
      <c r="F16" s="416">
        <v>45.786</v>
      </c>
      <c r="G16" s="416"/>
      <c r="H16" s="416"/>
      <c r="I16" s="416"/>
      <c r="J16" s="416">
        <v>46</v>
      </c>
      <c r="K16" s="416"/>
      <c r="L16" s="416"/>
      <c r="M16" s="416"/>
    </row>
    <row r="17" ht="14.25" spans="1:13">
      <c r="A17" s="223"/>
      <c r="B17" s="423"/>
      <c r="C17" s="424"/>
      <c r="D17" s="416" t="s">
        <v>745</v>
      </c>
      <c r="E17" s="416"/>
      <c r="F17" s="416">
        <v>0</v>
      </c>
      <c r="G17" s="416"/>
      <c r="H17" s="416"/>
      <c r="I17" s="416"/>
      <c r="J17" s="416">
        <v>0</v>
      </c>
      <c r="K17" s="416"/>
      <c r="L17" s="416"/>
      <c r="M17" s="416"/>
    </row>
    <row r="18" ht="14.25" spans="1:13">
      <c r="A18" s="223"/>
      <c r="B18" s="425"/>
      <c r="C18" s="426"/>
      <c r="D18" s="416" t="s">
        <v>746</v>
      </c>
      <c r="E18" s="416"/>
      <c r="F18" s="416">
        <v>0</v>
      </c>
      <c r="G18" s="416"/>
      <c r="H18" s="416"/>
      <c r="I18" s="416"/>
      <c r="J18" s="416">
        <v>0</v>
      </c>
      <c r="K18" s="416"/>
      <c r="L18" s="416"/>
      <c r="M18" s="416"/>
    </row>
    <row r="19" ht="14.25" spans="1:13">
      <c r="A19" s="223"/>
      <c r="B19" s="420" t="s">
        <v>747</v>
      </c>
      <c r="C19" s="421"/>
      <c r="D19" s="416" t="s">
        <v>739</v>
      </c>
      <c r="E19" s="416"/>
      <c r="F19" s="427" t="s">
        <v>748</v>
      </c>
      <c r="G19" s="427"/>
      <c r="H19" s="427"/>
      <c r="I19" s="427" t="s">
        <v>749</v>
      </c>
      <c r="J19" s="427"/>
      <c r="K19" s="427"/>
      <c r="L19" s="427" t="s">
        <v>750</v>
      </c>
      <c r="M19" s="427"/>
    </row>
    <row r="20" ht="14.25" spans="1:13">
      <c r="A20" s="223"/>
      <c r="B20" s="423"/>
      <c r="C20" s="424"/>
      <c r="D20" s="416" t="s">
        <v>742</v>
      </c>
      <c r="E20" s="416"/>
      <c r="F20" s="416">
        <v>91.572</v>
      </c>
      <c r="G20" s="416"/>
      <c r="H20" s="416"/>
      <c r="I20" s="416">
        <v>92</v>
      </c>
      <c r="J20" s="416"/>
      <c r="K20" s="416"/>
      <c r="L20" s="417"/>
      <c r="M20" s="417"/>
    </row>
    <row r="21" ht="14.25" spans="1:13">
      <c r="A21" s="223"/>
      <c r="B21" s="423"/>
      <c r="C21" s="424"/>
      <c r="D21" s="428" t="s">
        <v>398</v>
      </c>
      <c r="E21" s="428"/>
      <c r="F21" s="416">
        <v>91.572</v>
      </c>
      <c r="G21" s="416"/>
      <c r="H21" s="416"/>
      <c r="I21" s="416">
        <v>92</v>
      </c>
      <c r="J21" s="416"/>
      <c r="K21" s="416"/>
      <c r="L21" s="418" t="s">
        <v>851</v>
      </c>
      <c r="M21" s="448"/>
    </row>
    <row r="22" ht="14.25" spans="1:13">
      <c r="A22" s="223"/>
      <c r="B22" s="423"/>
      <c r="C22" s="424"/>
      <c r="D22" s="417"/>
      <c r="E22" s="417"/>
      <c r="F22" s="417"/>
      <c r="G22" s="417"/>
      <c r="H22" s="417"/>
      <c r="I22" s="417"/>
      <c r="J22" s="417"/>
      <c r="K22" s="417"/>
      <c r="L22" s="417"/>
      <c r="M22" s="417"/>
    </row>
    <row r="23" ht="14.25" spans="1:13">
      <c r="A23" s="223"/>
      <c r="B23" s="423"/>
      <c r="C23" s="424"/>
      <c r="D23" s="417"/>
      <c r="E23" s="417"/>
      <c r="F23" s="416"/>
      <c r="G23" s="416"/>
      <c r="H23" s="416"/>
      <c r="I23" s="416"/>
      <c r="J23" s="416"/>
      <c r="K23" s="416"/>
      <c r="L23" s="416"/>
      <c r="M23" s="416"/>
    </row>
    <row r="24" ht="14.25" spans="1:13">
      <c r="A24" s="223"/>
      <c r="B24" s="425"/>
      <c r="C24" s="426"/>
      <c r="D24" s="417"/>
      <c r="E24" s="417"/>
      <c r="F24" s="417"/>
      <c r="G24" s="417"/>
      <c r="H24" s="417"/>
      <c r="I24" s="417"/>
      <c r="J24" s="417"/>
      <c r="K24" s="417"/>
      <c r="L24" s="417"/>
      <c r="M24" s="417"/>
    </row>
    <row r="25" ht="14.25" spans="1:13">
      <c r="A25" s="429" t="s">
        <v>754</v>
      </c>
      <c r="B25" s="429"/>
      <c r="C25" s="429"/>
      <c r="D25" s="418" t="s">
        <v>852</v>
      </c>
      <c r="E25" s="419"/>
      <c r="F25" s="419"/>
      <c r="G25" s="419"/>
      <c r="H25" s="419"/>
      <c r="I25" s="419"/>
      <c r="J25" s="419"/>
      <c r="K25" s="419"/>
      <c r="L25" s="419"/>
      <c r="M25" s="448"/>
    </row>
    <row r="26" ht="14.25" spans="1:13">
      <c r="A26" s="430" t="s">
        <v>755</v>
      </c>
      <c r="B26" s="431"/>
      <c r="C26" s="432" t="s">
        <v>756</v>
      </c>
      <c r="D26" s="432"/>
      <c r="E26" s="432"/>
      <c r="F26" s="432"/>
      <c r="G26" s="432"/>
      <c r="H26" s="422" t="s">
        <v>757</v>
      </c>
      <c r="I26" s="422"/>
      <c r="J26" s="422"/>
      <c r="K26" s="422" t="s">
        <v>758</v>
      </c>
      <c r="L26" s="422"/>
      <c r="M26" s="422"/>
    </row>
    <row r="27" ht="14.25" spans="1:13">
      <c r="A27" s="433"/>
      <c r="B27" s="434"/>
      <c r="C27" s="435" t="s">
        <v>398</v>
      </c>
      <c r="D27" s="435"/>
      <c r="E27" s="435"/>
      <c r="F27" s="435"/>
      <c r="G27" s="435"/>
      <c r="H27" s="436">
        <v>44197</v>
      </c>
      <c r="I27" s="416"/>
      <c r="J27" s="416"/>
      <c r="K27" s="436">
        <v>44531</v>
      </c>
      <c r="L27" s="416"/>
      <c r="M27" s="416"/>
    </row>
    <row r="28" ht="14.25" spans="1:13">
      <c r="A28" s="433"/>
      <c r="B28" s="434"/>
      <c r="C28" s="437"/>
      <c r="D28" s="437"/>
      <c r="E28" s="437"/>
      <c r="F28" s="437"/>
      <c r="G28" s="437"/>
      <c r="H28" s="416"/>
      <c r="I28" s="416"/>
      <c r="J28" s="416"/>
      <c r="K28" s="416"/>
      <c r="L28" s="416"/>
      <c r="M28" s="416"/>
    </row>
    <row r="29" ht="14.25" spans="1:13">
      <c r="A29" s="433"/>
      <c r="B29" s="434"/>
      <c r="C29" s="437"/>
      <c r="D29" s="437"/>
      <c r="E29" s="437"/>
      <c r="F29" s="437"/>
      <c r="G29" s="437"/>
      <c r="H29" s="416"/>
      <c r="I29" s="416"/>
      <c r="J29" s="416"/>
      <c r="K29" s="416"/>
      <c r="L29" s="416"/>
      <c r="M29" s="416"/>
    </row>
    <row r="30" ht="28.5" spans="1:13">
      <c r="A30" s="250" t="s">
        <v>773</v>
      </c>
      <c r="B30" s="438" t="s">
        <v>774</v>
      </c>
      <c r="C30" s="417" t="s">
        <v>853</v>
      </c>
      <c r="D30" s="417"/>
      <c r="E30" s="417"/>
      <c r="F30" s="417"/>
      <c r="G30" s="417"/>
      <c r="H30" s="417"/>
      <c r="I30" s="417"/>
      <c r="J30" s="417"/>
      <c r="K30" s="417"/>
      <c r="L30" s="417"/>
      <c r="M30" s="417"/>
    </row>
    <row r="31" ht="42.75" spans="1:13">
      <c r="A31" s="252"/>
      <c r="B31" s="438" t="s">
        <v>776</v>
      </c>
      <c r="C31" s="417" t="s">
        <v>854</v>
      </c>
      <c r="D31" s="417"/>
      <c r="E31" s="417"/>
      <c r="F31" s="417"/>
      <c r="G31" s="417"/>
      <c r="H31" s="417"/>
      <c r="I31" s="417"/>
      <c r="J31" s="417"/>
      <c r="K31" s="417"/>
      <c r="L31" s="417"/>
      <c r="M31" s="417"/>
    </row>
    <row r="32" ht="14.25" spans="1:13">
      <c r="A32" s="252"/>
      <c r="B32" s="439" t="s">
        <v>778</v>
      </c>
      <c r="C32" s="416" t="s">
        <v>655</v>
      </c>
      <c r="D32" s="416"/>
      <c r="E32" s="416" t="s">
        <v>656</v>
      </c>
      <c r="F32" s="416"/>
      <c r="G32" s="416"/>
      <c r="H32" s="416" t="s">
        <v>657</v>
      </c>
      <c r="I32" s="416"/>
      <c r="J32" s="416"/>
      <c r="K32" s="416"/>
      <c r="L32" s="416" t="s">
        <v>658</v>
      </c>
      <c r="M32" s="416"/>
    </row>
    <row r="33" ht="14.25" spans="1:13">
      <c r="A33" s="252"/>
      <c r="B33" s="440"/>
      <c r="C33" s="416" t="s">
        <v>779</v>
      </c>
      <c r="D33" s="416"/>
      <c r="E33" s="420" t="s">
        <v>660</v>
      </c>
      <c r="F33" s="441"/>
      <c r="G33" s="421"/>
      <c r="H33" s="428" t="s">
        <v>855</v>
      </c>
      <c r="I33" s="428"/>
      <c r="J33" s="428"/>
      <c r="K33" s="428"/>
      <c r="L33" s="442" t="s">
        <v>856</v>
      </c>
      <c r="M33" s="442"/>
    </row>
    <row r="34" ht="14.25" spans="1:13">
      <c r="A34" s="252"/>
      <c r="B34" s="440"/>
      <c r="C34" s="416"/>
      <c r="D34" s="416"/>
      <c r="E34" s="416" t="s">
        <v>684</v>
      </c>
      <c r="F34" s="416"/>
      <c r="G34" s="416"/>
      <c r="H34" s="428" t="s">
        <v>857</v>
      </c>
      <c r="I34" s="428"/>
      <c r="J34" s="428"/>
      <c r="K34" s="428"/>
      <c r="L34" s="442" t="s">
        <v>858</v>
      </c>
      <c r="M34" s="442"/>
    </row>
    <row r="35" ht="14.25" spans="1:13">
      <c r="A35" s="252"/>
      <c r="B35" s="440"/>
      <c r="C35" s="416"/>
      <c r="D35" s="416"/>
      <c r="E35" s="416" t="s">
        <v>692</v>
      </c>
      <c r="F35" s="416"/>
      <c r="G35" s="416"/>
      <c r="H35" s="428" t="s">
        <v>859</v>
      </c>
      <c r="I35" s="428"/>
      <c r="J35" s="428"/>
      <c r="K35" s="428"/>
      <c r="L35" s="442" t="s">
        <v>860</v>
      </c>
      <c r="M35" s="442"/>
    </row>
    <row r="36" ht="14.25" spans="1:13">
      <c r="A36" s="252"/>
      <c r="B36" s="440"/>
      <c r="C36" s="416"/>
      <c r="D36" s="416"/>
      <c r="E36" s="416" t="s">
        <v>697</v>
      </c>
      <c r="F36" s="416"/>
      <c r="G36" s="416"/>
      <c r="H36" s="428" t="s">
        <v>861</v>
      </c>
      <c r="I36" s="428"/>
      <c r="J36" s="428"/>
      <c r="K36" s="428"/>
      <c r="L36" s="442" t="s">
        <v>862</v>
      </c>
      <c r="M36" s="442"/>
    </row>
    <row r="37" ht="14.25" spans="1:13">
      <c r="A37" s="252"/>
      <c r="B37" s="440"/>
      <c r="C37" s="416" t="s">
        <v>655</v>
      </c>
      <c r="D37" s="416"/>
      <c r="E37" s="416" t="s">
        <v>656</v>
      </c>
      <c r="F37" s="416"/>
      <c r="G37" s="416"/>
      <c r="H37" s="442" t="s">
        <v>657</v>
      </c>
      <c r="I37" s="442"/>
      <c r="J37" s="442"/>
      <c r="K37" s="442"/>
      <c r="L37" s="442" t="s">
        <v>658</v>
      </c>
      <c r="M37" s="442"/>
    </row>
    <row r="38" ht="14.25" spans="1:13">
      <c r="A38" s="252"/>
      <c r="B38" s="440"/>
      <c r="C38" s="416" t="s">
        <v>779</v>
      </c>
      <c r="D38" s="416"/>
      <c r="E38" s="416" t="s">
        <v>701</v>
      </c>
      <c r="F38" s="416"/>
      <c r="G38" s="416"/>
      <c r="H38" s="428" t="s">
        <v>701</v>
      </c>
      <c r="I38" s="428"/>
      <c r="J38" s="428"/>
      <c r="K38" s="428"/>
      <c r="L38" s="442" t="s">
        <v>863</v>
      </c>
      <c r="M38" s="442"/>
    </row>
    <row r="39" ht="14.25" spans="1:13">
      <c r="A39" s="252"/>
      <c r="B39" s="440"/>
      <c r="C39" s="416"/>
      <c r="D39" s="416"/>
      <c r="E39" s="416" t="s">
        <v>704</v>
      </c>
      <c r="F39" s="416"/>
      <c r="G39" s="416"/>
      <c r="H39" s="428" t="s">
        <v>864</v>
      </c>
      <c r="I39" s="428"/>
      <c r="J39" s="428"/>
      <c r="K39" s="428"/>
      <c r="L39" s="442" t="s">
        <v>865</v>
      </c>
      <c r="M39" s="442"/>
    </row>
    <row r="40" ht="14.25" spans="1:13">
      <c r="A40" s="252"/>
      <c r="B40" s="440"/>
      <c r="C40" s="416"/>
      <c r="D40" s="416"/>
      <c r="E40" s="416" t="s">
        <v>866</v>
      </c>
      <c r="F40" s="416"/>
      <c r="G40" s="416"/>
      <c r="H40" s="428" t="s">
        <v>866</v>
      </c>
      <c r="I40" s="428"/>
      <c r="J40" s="428"/>
      <c r="K40" s="428"/>
      <c r="L40" s="442" t="s">
        <v>863</v>
      </c>
      <c r="M40" s="442"/>
    </row>
    <row r="41" ht="14.25" spans="1:13">
      <c r="A41" s="252"/>
      <c r="B41" s="440"/>
      <c r="C41" s="416"/>
      <c r="D41" s="416"/>
      <c r="E41" s="416" t="s">
        <v>707</v>
      </c>
      <c r="F41" s="416"/>
      <c r="G41" s="416"/>
      <c r="H41" s="443"/>
      <c r="I41" s="449"/>
      <c r="J41" s="449"/>
      <c r="K41" s="450"/>
      <c r="L41" s="443"/>
      <c r="M41" s="450"/>
    </row>
    <row r="42" ht="14.25" spans="1:13">
      <c r="A42" s="252"/>
      <c r="B42" s="440"/>
      <c r="C42" s="416"/>
      <c r="D42" s="416"/>
      <c r="E42" s="416" t="s">
        <v>708</v>
      </c>
      <c r="F42" s="416"/>
      <c r="G42" s="416"/>
      <c r="H42" s="428" t="s">
        <v>867</v>
      </c>
      <c r="I42" s="428"/>
      <c r="J42" s="428"/>
      <c r="K42" s="428"/>
      <c r="L42" s="442" t="s">
        <v>868</v>
      </c>
      <c r="M42" s="442"/>
    </row>
    <row r="43" ht="14.25" spans="1:13">
      <c r="A43" s="252"/>
      <c r="B43" s="440"/>
      <c r="C43" s="416"/>
      <c r="D43" s="416"/>
      <c r="E43" s="416" t="s">
        <v>753</v>
      </c>
      <c r="F43" s="416"/>
      <c r="G43" s="416"/>
      <c r="H43" s="417"/>
      <c r="I43" s="417"/>
      <c r="J43" s="417"/>
      <c r="K43" s="417"/>
      <c r="L43" s="416"/>
      <c r="M43" s="416"/>
    </row>
    <row r="44" ht="14.25" spans="1:13">
      <c r="A44" s="429" t="s">
        <v>841</v>
      </c>
      <c r="B44" s="429"/>
      <c r="C44" s="429"/>
      <c r="D44" s="414"/>
      <c r="E44" s="444"/>
      <c r="F44" s="444"/>
      <c r="G44" s="444"/>
      <c r="H44" s="444"/>
      <c r="I44" s="444"/>
      <c r="J44" s="444"/>
      <c r="K44" s="444"/>
      <c r="L44" s="444"/>
      <c r="M44" s="415"/>
    </row>
    <row r="45" ht="14.25" spans="1:13">
      <c r="A45" s="429" t="s">
        <v>842</v>
      </c>
      <c r="B45" s="429"/>
      <c r="C45" s="429"/>
      <c r="D45" s="445" t="s">
        <v>843</v>
      </c>
      <c r="E45" s="446"/>
      <c r="F45" s="446"/>
      <c r="G45" s="446"/>
      <c r="H45" s="446"/>
      <c r="I45" s="446"/>
      <c r="J45" s="446"/>
      <c r="K45" s="446"/>
      <c r="L45" s="446"/>
      <c r="M45" s="451"/>
    </row>
  </sheetData>
  <mergeCells count="135">
    <mergeCell ref="A2:M2"/>
    <mergeCell ref="A3:M3"/>
    <mergeCell ref="A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C37:D37"/>
    <mergeCell ref="E37:G37"/>
    <mergeCell ref="H37:K37"/>
    <mergeCell ref="L37:M37"/>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E43:G43"/>
    <mergeCell ref="H43:K43"/>
    <mergeCell ref="L43:M43"/>
    <mergeCell ref="A44:C44"/>
    <mergeCell ref="D44:M44"/>
    <mergeCell ref="A45:C45"/>
    <mergeCell ref="D45:M45"/>
    <mergeCell ref="A5:A12"/>
    <mergeCell ref="A13:A24"/>
    <mergeCell ref="A30:A43"/>
    <mergeCell ref="B32:B43"/>
    <mergeCell ref="B13:C18"/>
    <mergeCell ref="B19:C24"/>
    <mergeCell ref="A26:B29"/>
    <mergeCell ref="C33:D36"/>
    <mergeCell ref="C38:D43"/>
  </mergeCells>
  <pageMargins left="0.75" right="0.75" top="1" bottom="1" header="0.5" footer="0.5"/>
  <pageSetup paperSize="9" scale="8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2"/>
  <sheetViews>
    <sheetView showGridLines="0" workbookViewId="0">
      <selection activeCell="K6" sqref="K6"/>
    </sheetView>
  </sheetViews>
  <sheetFormatPr defaultColWidth="9.16666666666667" defaultRowHeight="11.25"/>
  <cols>
    <col min="1" max="2" width="9.16666666666667" style="532" customWidth="1"/>
    <col min="3" max="3" width="38.3333333333333" style="532" customWidth="1"/>
    <col min="4" max="4" width="16.3333333333333" style="532" customWidth="1"/>
    <col min="5" max="5" width="14.8333333333333" style="532" customWidth="1"/>
    <col min="6" max="6" width="14.3333333333333" style="532" customWidth="1"/>
    <col min="7" max="7" width="11.3333333333333" style="532" customWidth="1"/>
    <col min="8" max="8" width="12" style="532" customWidth="1"/>
    <col min="9" max="9" width="10.6666666666667" style="532" customWidth="1"/>
    <col min="10" max="11" width="10.3333333333333" style="532" customWidth="1"/>
    <col min="12" max="12" width="15.8333333333333" style="532" customWidth="1"/>
    <col min="13" max="13" width="17" style="532" customWidth="1"/>
    <col min="14" max="14" width="9" style="532" customWidth="1"/>
    <col min="15" max="15" width="11.5" style="532" customWidth="1"/>
    <col min="16" max="17" width="6.66666666666667" style="532" customWidth="1"/>
    <col min="18" max="16384" width="9.16666666666667" style="532"/>
  </cols>
  <sheetData>
    <row r="1" ht="23.1" customHeight="1" spans="1:17">
      <c r="A1" s="670"/>
      <c r="B1" s="659"/>
      <c r="C1" s="659"/>
      <c r="D1" s="659"/>
      <c r="E1" s="659"/>
      <c r="F1" s="659"/>
      <c r="G1" s="659"/>
      <c r="H1" s="659"/>
      <c r="I1" s="659"/>
      <c r="J1" s="659"/>
      <c r="K1" s="659"/>
      <c r="L1" s="659"/>
      <c r="M1" s="670"/>
      <c r="N1" s="670"/>
      <c r="O1" s="713" t="s">
        <v>141</v>
      </c>
      <c r="P1" s="670"/>
      <c r="Q1" s="670"/>
    </row>
    <row r="2" ht="23.1" customHeight="1" spans="1:17">
      <c r="A2" s="661" t="s">
        <v>142</v>
      </c>
      <c r="B2" s="661"/>
      <c r="C2" s="661"/>
      <c r="D2" s="661"/>
      <c r="E2" s="661"/>
      <c r="F2" s="661"/>
      <c r="G2" s="661"/>
      <c r="H2" s="661"/>
      <c r="I2" s="661"/>
      <c r="J2" s="661"/>
      <c r="K2" s="661"/>
      <c r="L2" s="661"/>
      <c r="M2" s="661"/>
      <c r="N2" s="661"/>
      <c r="O2" s="661"/>
      <c r="P2" s="681"/>
      <c r="Q2" s="670"/>
    </row>
    <row r="3" ht="23.1" customHeight="1" spans="1:17">
      <c r="A3" s="814"/>
      <c r="B3" s="815"/>
      <c r="C3" s="662"/>
      <c r="D3" s="815"/>
      <c r="E3" s="662"/>
      <c r="F3" s="662"/>
      <c r="G3" s="662"/>
      <c r="H3" s="662"/>
      <c r="I3" s="815"/>
      <c r="J3" s="815"/>
      <c r="K3" s="662"/>
      <c r="L3" s="662"/>
      <c r="M3" s="670"/>
      <c r="N3" s="680" t="s">
        <v>90</v>
      </c>
      <c r="O3" s="680"/>
      <c r="P3" s="662"/>
      <c r="Q3" s="670"/>
    </row>
    <row r="4" ht="24.75" customHeight="1" spans="1:17">
      <c r="A4" s="663" t="s">
        <v>143</v>
      </c>
      <c r="B4" s="710" t="s">
        <v>91</v>
      </c>
      <c r="C4" s="625" t="s">
        <v>144</v>
      </c>
      <c r="D4" s="710" t="s">
        <v>145</v>
      </c>
      <c r="E4" s="623" t="s">
        <v>94</v>
      </c>
      <c r="F4" s="623"/>
      <c r="G4" s="623"/>
      <c r="H4" s="649" t="s">
        <v>95</v>
      </c>
      <c r="I4" s="631" t="s">
        <v>96</v>
      </c>
      <c r="J4" s="631" t="s">
        <v>97</v>
      </c>
      <c r="K4" s="631"/>
      <c r="L4" s="631" t="s">
        <v>98</v>
      </c>
      <c r="M4" s="663" t="s">
        <v>99</v>
      </c>
      <c r="N4" s="676" t="s">
        <v>100</v>
      </c>
      <c r="O4" s="676" t="s">
        <v>101</v>
      </c>
      <c r="P4" s="670"/>
      <c r="Q4" s="670"/>
    </row>
    <row r="5" ht="24.75" customHeight="1" spans="1:17">
      <c r="A5" s="663"/>
      <c r="B5" s="710"/>
      <c r="C5" s="625"/>
      <c r="D5" s="711"/>
      <c r="E5" s="695" t="s">
        <v>146</v>
      </c>
      <c r="F5" s="714" t="s">
        <v>103</v>
      </c>
      <c r="G5" s="627" t="s">
        <v>104</v>
      </c>
      <c r="H5" s="623"/>
      <c r="I5" s="631"/>
      <c r="J5" s="631"/>
      <c r="K5" s="631"/>
      <c r="L5" s="631"/>
      <c r="M5" s="663"/>
      <c r="N5" s="663"/>
      <c r="O5" s="663"/>
      <c r="P5" s="670"/>
      <c r="Q5" s="670"/>
    </row>
    <row r="6" ht="39" customHeight="1" spans="1:17">
      <c r="A6" s="663"/>
      <c r="B6" s="710"/>
      <c r="C6" s="625"/>
      <c r="D6" s="711"/>
      <c r="E6" s="650"/>
      <c r="F6" s="651"/>
      <c r="G6" s="623"/>
      <c r="H6" s="623"/>
      <c r="I6" s="631"/>
      <c r="J6" s="631" t="s">
        <v>105</v>
      </c>
      <c r="K6" s="631" t="s">
        <v>106</v>
      </c>
      <c r="L6" s="631"/>
      <c r="M6" s="663"/>
      <c r="N6" s="663"/>
      <c r="O6" s="663"/>
      <c r="P6" s="670"/>
      <c r="Q6" s="670"/>
    </row>
    <row r="7" s="614" customFormat="1" ht="29.25" customHeight="1" spans="1:19">
      <c r="A7" s="719"/>
      <c r="B7" s="630"/>
      <c r="C7" s="719" t="s">
        <v>107</v>
      </c>
      <c r="D7" s="720">
        <v>761821533</v>
      </c>
      <c r="E7" s="686">
        <v>93318756</v>
      </c>
      <c r="F7" s="686">
        <v>93218756</v>
      </c>
      <c r="G7" s="816">
        <v>100000</v>
      </c>
      <c r="H7" s="686">
        <v>0</v>
      </c>
      <c r="I7" s="686">
        <v>0</v>
      </c>
      <c r="J7" s="686">
        <v>0</v>
      </c>
      <c r="K7" s="686">
        <v>0</v>
      </c>
      <c r="L7" s="720">
        <v>662200000</v>
      </c>
      <c r="M7" s="686">
        <v>6112777</v>
      </c>
      <c r="N7" s="686">
        <v>0</v>
      </c>
      <c r="O7" s="686">
        <v>190000</v>
      </c>
      <c r="P7" s="532"/>
      <c r="Q7" s="532"/>
      <c r="R7" s="532"/>
      <c r="S7" s="532"/>
    </row>
    <row r="8" ht="29.25" customHeight="1" spans="1:17">
      <c r="A8" s="719"/>
      <c r="B8" s="630" t="s">
        <v>147</v>
      </c>
      <c r="C8" s="719" t="s">
        <v>109</v>
      </c>
      <c r="D8" s="686">
        <v>94638636</v>
      </c>
      <c r="E8" s="686">
        <v>88337555</v>
      </c>
      <c r="F8" s="686">
        <v>88237555</v>
      </c>
      <c r="G8" s="816">
        <v>100000</v>
      </c>
      <c r="H8" s="686">
        <v>0</v>
      </c>
      <c r="I8" s="686">
        <v>0</v>
      </c>
      <c r="J8" s="686">
        <v>0</v>
      </c>
      <c r="K8" s="686">
        <v>0</v>
      </c>
      <c r="L8" s="686">
        <v>0</v>
      </c>
      <c r="M8" s="686">
        <v>6111081</v>
      </c>
      <c r="N8" s="686">
        <v>0</v>
      </c>
      <c r="O8" s="686">
        <v>190000</v>
      </c>
      <c r="P8" s="670"/>
      <c r="Q8" s="670"/>
    </row>
    <row r="9" ht="29.25" customHeight="1" spans="1:17">
      <c r="A9" s="719"/>
      <c r="B9" s="630" t="s">
        <v>110</v>
      </c>
      <c r="C9" s="719" t="s">
        <v>111</v>
      </c>
      <c r="D9" s="686">
        <v>33780458</v>
      </c>
      <c r="E9" s="686">
        <v>33779861</v>
      </c>
      <c r="F9" s="686">
        <v>33779861</v>
      </c>
      <c r="G9" s="816">
        <v>0</v>
      </c>
      <c r="H9" s="686">
        <v>0</v>
      </c>
      <c r="I9" s="686">
        <v>0</v>
      </c>
      <c r="J9" s="686">
        <v>0</v>
      </c>
      <c r="K9" s="686">
        <v>0</v>
      </c>
      <c r="L9" s="686">
        <v>0</v>
      </c>
      <c r="M9" s="686">
        <v>597</v>
      </c>
      <c r="N9" s="686">
        <v>0</v>
      </c>
      <c r="O9" s="686">
        <v>0</v>
      </c>
      <c r="P9" s="670"/>
      <c r="Q9" s="670"/>
    </row>
    <row r="10" ht="29.25" customHeight="1" spans="1:17">
      <c r="A10" s="719">
        <v>2100102</v>
      </c>
      <c r="B10" s="630" t="s">
        <v>148</v>
      </c>
      <c r="C10" s="719" t="s">
        <v>149</v>
      </c>
      <c r="D10" s="686">
        <v>250000</v>
      </c>
      <c r="E10" s="686">
        <v>250000</v>
      </c>
      <c r="F10" s="686">
        <v>250000</v>
      </c>
      <c r="G10" s="816">
        <v>0</v>
      </c>
      <c r="H10" s="686">
        <v>0</v>
      </c>
      <c r="I10" s="686">
        <v>0</v>
      </c>
      <c r="J10" s="686">
        <v>0</v>
      </c>
      <c r="K10" s="686">
        <v>0</v>
      </c>
      <c r="L10" s="686">
        <v>0</v>
      </c>
      <c r="M10" s="686">
        <v>0</v>
      </c>
      <c r="N10" s="686">
        <v>0</v>
      </c>
      <c r="O10" s="686">
        <v>0</v>
      </c>
      <c r="P10" s="670"/>
      <c r="Q10" s="670"/>
    </row>
    <row r="11" ht="29.25" customHeight="1" spans="1:17">
      <c r="A11" s="719">
        <v>2100199</v>
      </c>
      <c r="B11" s="630" t="s">
        <v>148</v>
      </c>
      <c r="C11" s="719" t="s">
        <v>150</v>
      </c>
      <c r="D11" s="686">
        <v>310000</v>
      </c>
      <c r="E11" s="686">
        <v>310000</v>
      </c>
      <c r="F11" s="686">
        <v>310000</v>
      </c>
      <c r="G11" s="816">
        <v>0</v>
      </c>
      <c r="H11" s="686">
        <v>0</v>
      </c>
      <c r="I11" s="686">
        <v>0</v>
      </c>
      <c r="J11" s="686">
        <v>0</v>
      </c>
      <c r="K11" s="686">
        <v>0</v>
      </c>
      <c r="L11" s="686">
        <v>0</v>
      </c>
      <c r="M11" s="686">
        <v>0</v>
      </c>
      <c r="N11" s="686">
        <v>0</v>
      </c>
      <c r="O11" s="686">
        <v>0</v>
      </c>
      <c r="P11" s="670"/>
      <c r="Q11" s="670"/>
    </row>
    <row r="12" ht="29.25" customHeight="1" spans="1:17">
      <c r="A12" s="719">
        <v>2100717</v>
      </c>
      <c r="B12" s="630" t="s">
        <v>148</v>
      </c>
      <c r="C12" s="719" t="s">
        <v>151</v>
      </c>
      <c r="D12" s="686">
        <v>12590000</v>
      </c>
      <c r="E12" s="686">
        <v>12590000</v>
      </c>
      <c r="F12" s="686">
        <v>12590000</v>
      </c>
      <c r="G12" s="816">
        <v>0</v>
      </c>
      <c r="H12" s="686">
        <v>0</v>
      </c>
      <c r="I12" s="686">
        <v>0</v>
      </c>
      <c r="J12" s="686">
        <v>0</v>
      </c>
      <c r="K12" s="686">
        <v>0</v>
      </c>
      <c r="L12" s="686">
        <v>0</v>
      </c>
      <c r="M12" s="686">
        <v>0</v>
      </c>
      <c r="N12" s="686">
        <v>0</v>
      </c>
      <c r="O12" s="686">
        <v>0</v>
      </c>
      <c r="P12" s="670"/>
      <c r="Q12" s="670"/>
    </row>
    <row r="13" ht="29.25" customHeight="1" spans="1:17">
      <c r="A13" s="719">
        <v>2100302</v>
      </c>
      <c r="B13" s="630" t="s">
        <v>148</v>
      </c>
      <c r="C13" s="719" t="s">
        <v>152</v>
      </c>
      <c r="D13" s="686">
        <v>900000</v>
      </c>
      <c r="E13" s="686">
        <v>900000</v>
      </c>
      <c r="F13" s="686">
        <v>900000</v>
      </c>
      <c r="G13" s="816">
        <v>0</v>
      </c>
      <c r="H13" s="686">
        <v>0</v>
      </c>
      <c r="I13" s="686">
        <v>0</v>
      </c>
      <c r="J13" s="686">
        <v>0</v>
      </c>
      <c r="K13" s="686">
        <v>0</v>
      </c>
      <c r="L13" s="686">
        <v>0</v>
      </c>
      <c r="M13" s="686">
        <v>0</v>
      </c>
      <c r="N13" s="686">
        <v>0</v>
      </c>
      <c r="O13" s="686">
        <v>0</v>
      </c>
      <c r="P13" s="670"/>
      <c r="Q13" s="670"/>
    </row>
    <row r="14" ht="29.25" customHeight="1" spans="1:15">
      <c r="A14" s="719">
        <v>2100101</v>
      </c>
      <c r="B14" s="630" t="s">
        <v>148</v>
      </c>
      <c r="C14" s="719" t="s">
        <v>153</v>
      </c>
      <c r="D14" s="686">
        <v>14080458</v>
      </c>
      <c r="E14" s="686">
        <v>14079861</v>
      </c>
      <c r="F14" s="686">
        <v>14079861</v>
      </c>
      <c r="G14" s="816">
        <v>0</v>
      </c>
      <c r="H14" s="686">
        <v>0</v>
      </c>
      <c r="I14" s="686">
        <v>0</v>
      </c>
      <c r="J14" s="686">
        <v>0</v>
      </c>
      <c r="K14" s="686">
        <v>0</v>
      </c>
      <c r="L14" s="686">
        <v>0</v>
      </c>
      <c r="M14" s="686">
        <v>597</v>
      </c>
      <c r="N14" s="686">
        <v>0</v>
      </c>
      <c r="O14" s="686">
        <v>0</v>
      </c>
    </row>
    <row r="15" ht="29.25" customHeight="1" spans="1:15">
      <c r="A15" s="719">
        <v>2100408</v>
      </c>
      <c r="B15" s="630" t="s">
        <v>148</v>
      </c>
      <c r="C15" s="719" t="s">
        <v>154</v>
      </c>
      <c r="D15" s="686">
        <v>5650000</v>
      </c>
      <c r="E15" s="686">
        <v>5650000</v>
      </c>
      <c r="F15" s="686">
        <v>5650000</v>
      </c>
      <c r="G15" s="816">
        <v>0</v>
      </c>
      <c r="H15" s="686">
        <v>0</v>
      </c>
      <c r="I15" s="686">
        <v>0</v>
      </c>
      <c r="J15" s="686">
        <v>0</v>
      </c>
      <c r="K15" s="686">
        <v>0</v>
      </c>
      <c r="L15" s="686">
        <v>0</v>
      </c>
      <c r="M15" s="686">
        <v>0</v>
      </c>
      <c r="N15" s="686">
        <v>0</v>
      </c>
      <c r="O15" s="686">
        <v>0</v>
      </c>
    </row>
    <row r="16" ht="29.25" customHeight="1" spans="1:15">
      <c r="A16" s="719"/>
      <c r="B16" s="630" t="s">
        <v>113</v>
      </c>
      <c r="C16" s="719" t="s">
        <v>114</v>
      </c>
      <c r="D16" s="720">
        <v>20905481</v>
      </c>
      <c r="E16" s="686">
        <v>6814657</v>
      </c>
      <c r="F16" s="686">
        <v>6814657</v>
      </c>
      <c r="G16" s="816">
        <v>0</v>
      </c>
      <c r="H16" s="686">
        <v>0</v>
      </c>
      <c r="I16" s="686">
        <v>0</v>
      </c>
      <c r="J16" s="686">
        <v>0</v>
      </c>
      <c r="K16" s="686">
        <v>0</v>
      </c>
      <c r="L16" s="720">
        <v>13970000</v>
      </c>
      <c r="M16" s="686">
        <v>824</v>
      </c>
      <c r="N16" s="686">
        <v>0</v>
      </c>
      <c r="O16" s="686">
        <v>120000</v>
      </c>
    </row>
    <row r="17" ht="29.25" customHeight="1" spans="1:15">
      <c r="A17" s="719">
        <v>2100401</v>
      </c>
      <c r="B17" s="630" t="s">
        <v>155</v>
      </c>
      <c r="C17" s="719" t="s">
        <v>156</v>
      </c>
      <c r="D17" s="720">
        <v>20905481</v>
      </c>
      <c r="E17" s="686">
        <v>6814657</v>
      </c>
      <c r="F17" s="686">
        <v>6814657</v>
      </c>
      <c r="G17" s="816">
        <v>0</v>
      </c>
      <c r="H17" s="686">
        <v>0</v>
      </c>
      <c r="I17" s="686">
        <v>0</v>
      </c>
      <c r="J17" s="686">
        <v>0</v>
      </c>
      <c r="K17" s="686">
        <v>0</v>
      </c>
      <c r="L17" s="720">
        <v>13970000</v>
      </c>
      <c r="M17" s="686">
        <v>824</v>
      </c>
      <c r="N17" s="686">
        <v>0</v>
      </c>
      <c r="O17" s="686">
        <v>120000</v>
      </c>
    </row>
    <row r="18" ht="29.25" customHeight="1" spans="1:15">
      <c r="A18" s="719"/>
      <c r="B18" s="630" t="s">
        <v>116</v>
      </c>
      <c r="C18" s="719" t="s">
        <v>117</v>
      </c>
      <c r="D18" s="686">
        <v>2030262</v>
      </c>
      <c r="E18" s="686">
        <v>2010086</v>
      </c>
      <c r="F18" s="686">
        <v>1910086</v>
      </c>
      <c r="G18" s="816">
        <v>100000</v>
      </c>
      <c r="H18" s="686">
        <v>0</v>
      </c>
      <c r="I18" s="686">
        <v>0</v>
      </c>
      <c r="J18" s="686">
        <v>0</v>
      </c>
      <c r="K18" s="686">
        <v>0</v>
      </c>
      <c r="L18" s="686">
        <v>0</v>
      </c>
      <c r="M18" s="686">
        <v>176</v>
      </c>
      <c r="N18" s="686">
        <v>0</v>
      </c>
      <c r="O18" s="686">
        <v>20000</v>
      </c>
    </row>
    <row r="19" ht="29.25" customHeight="1" spans="1:15">
      <c r="A19" s="719">
        <v>2100402</v>
      </c>
      <c r="B19" s="630" t="s">
        <v>157</v>
      </c>
      <c r="C19" s="719" t="s">
        <v>158</v>
      </c>
      <c r="D19" s="686">
        <v>2030262</v>
      </c>
      <c r="E19" s="686">
        <v>2010086</v>
      </c>
      <c r="F19" s="686">
        <v>1910086</v>
      </c>
      <c r="G19" s="816">
        <v>100000</v>
      </c>
      <c r="H19" s="686">
        <v>0</v>
      </c>
      <c r="I19" s="686">
        <v>0</v>
      </c>
      <c r="J19" s="686">
        <v>0</v>
      </c>
      <c r="K19" s="686">
        <v>0</v>
      </c>
      <c r="L19" s="686">
        <v>0</v>
      </c>
      <c r="M19" s="686">
        <v>176</v>
      </c>
      <c r="N19" s="686">
        <v>0</v>
      </c>
      <c r="O19" s="686">
        <v>20000</v>
      </c>
    </row>
    <row r="20" ht="29.25" customHeight="1" spans="1:15">
      <c r="A20" s="719"/>
      <c r="B20" s="630" t="s">
        <v>119</v>
      </c>
      <c r="C20" s="719" t="s">
        <v>120</v>
      </c>
      <c r="D20" s="720">
        <v>32180000</v>
      </c>
      <c r="E20" s="686">
        <v>1450000</v>
      </c>
      <c r="F20" s="686">
        <v>1450000</v>
      </c>
      <c r="G20" s="816">
        <v>0</v>
      </c>
      <c r="H20" s="686">
        <v>0</v>
      </c>
      <c r="I20" s="686">
        <v>0</v>
      </c>
      <c r="J20" s="686">
        <v>0</v>
      </c>
      <c r="K20" s="686">
        <v>0</v>
      </c>
      <c r="L20" s="720">
        <v>30730000</v>
      </c>
      <c r="M20" s="686">
        <v>0</v>
      </c>
      <c r="N20" s="686">
        <v>0</v>
      </c>
      <c r="O20" s="686">
        <v>0</v>
      </c>
    </row>
    <row r="21" ht="29.25" customHeight="1" spans="1:15">
      <c r="A21" s="719">
        <v>2100205</v>
      </c>
      <c r="B21" s="630" t="s">
        <v>159</v>
      </c>
      <c r="C21" s="719" t="s">
        <v>160</v>
      </c>
      <c r="D21" s="686">
        <v>9986897</v>
      </c>
      <c r="E21" s="686">
        <v>450000</v>
      </c>
      <c r="F21" s="686">
        <v>450000</v>
      </c>
      <c r="G21" s="816">
        <v>0</v>
      </c>
      <c r="H21" s="686">
        <v>0</v>
      </c>
      <c r="I21" s="686">
        <v>0</v>
      </c>
      <c r="J21" s="686">
        <v>0</v>
      </c>
      <c r="K21" s="686">
        <v>0</v>
      </c>
      <c r="L21" s="686">
        <v>9536897</v>
      </c>
      <c r="M21" s="686">
        <v>0</v>
      </c>
      <c r="N21" s="686">
        <v>0</v>
      </c>
      <c r="O21" s="686">
        <v>0</v>
      </c>
    </row>
    <row r="22" ht="29.25" customHeight="1" spans="1:15">
      <c r="A22" s="719">
        <v>2100404</v>
      </c>
      <c r="B22" s="630" t="s">
        <v>159</v>
      </c>
      <c r="C22" s="719" t="s">
        <v>161</v>
      </c>
      <c r="D22" s="686">
        <v>22193103</v>
      </c>
      <c r="E22" s="686">
        <v>1000000</v>
      </c>
      <c r="F22" s="686">
        <v>1000000</v>
      </c>
      <c r="G22" s="816">
        <v>0</v>
      </c>
      <c r="H22" s="686">
        <v>0</v>
      </c>
      <c r="I22" s="686">
        <v>0</v>
      </c>
      <c r="J22" s="686">
        <v>0</v>
      </c>
      <c r="K22" s="686">
        <v>0</v>
      </c>
      <c r="L22" s="686">
        <v>21193103</v>
      </c>
      <c r="M22" s="686">
        <v>0</v>
      </c>
      <c r="N22" s="686">
        <v>0</v>
      </c>
      <c r="O22" s="686">
        <v>0</v>
      </c>
    </row>
    <row r="23" ht="29.25" customHeight="1" spans="1:15">
      <c r="A23" s="719"/>
      <c r="B23" s="630" t="s">
        <v>122</v>
      </c>
      <c r="C23" s="719" t="s">
        <v>123</v>
      </c>
      <c r="D23" s="720">
        <v>91010000</v>
      </c>
      <c r="E23" s="686">
        <v>8250000</v>
      </c>
      <c r="F23" s="686">
        <v>8250000</v>
      </c>
      <c r="G23" s="816">
        <v>0</v>
      </c>
      <c r="H23" s="686">
        <v>0</v>
      </c>
      <c r="I23" s="686">
        <v>0</v>
      </c>
      <c r="J23" s="686">
        <v>0</v>
      </c>
      <c r="K23" s="686">
        <v>0</v>
      </c>
      <c r="L23" s="686">
        <v>82760000</v>
      </c>
      <c r="M23" s="686">
        <v>0</v>
      </c>
      <c r="N23" s="686">
        <v>0</v>
      </c>
      <c r="O23" s="686">
        <v>0</v>
      </c>
    </row>
    <row r="24" ht="29.25" customHeight="1" spans="1:15">
      <c r="A24" s="719">
        <v>2100206</v>
      </c>
      <c r="B24" s="630" t="s">
        <v>162</v>
      </c>
      <c r="C24" s="719" t="s">
        <v>163</v>
      </c>
      <c r="D24" s="686">
        <v>36845261</v>
      </c>
      <c r="E24" s="686">
        <v>3340000</v>
      </c>
      <c r="F24" s="686">
        <v>3340000</v>
      </c>
      <c r="G24" s="816">
        <v>0</v>
      </c>
      <c r="H24" s="686">
        <v>0</v>
      </c>
      <c r="I24" s="686">
        <v>0</v>
      </c>
      <c r="J24" s="686">
        <v>0</v>
      </c>
      <c r="K24" s="686">
        <v>0</v>
      </c>
      <c r="L24" s="686">
        <v>33505261</v>
      </c>
      <c r="M24" s="686">
        <v>0</v>
      </c>
      <c r="N24" s="686">
        <v>0</v>
      </c>
      <c r="O24" s="686">
        <v>0</v>
      </c>
    </row>
    <row r="25" ht="29.25" customHeight="1" spans="1:15">
      <c r="A25" s="719">
        <v>2100403</v>
      </c>
      <c r="B25" s="630" t="s">
        <v>162</v>
      </c>
      <c r="C25" s="719" t="s">
        <v>164</v>
      </c>
      <c r="D25" s="686">
        <v>54164739</v>
      </c>
      <c r="E25" s="686">
        <v>4910000</v>
      </c>
      <c r="F25" s="686">
        <v>4910000</v>
      </c>
      <c r="G25" s="816">
        <v>0</v>
      </c>
      <c r="H25" s="686">
        <v>0</v>
      </c>
      <c r="I25" s="686">
        <v>0</v>
      </c>
      <c r="J25" s="686">
        <v>0</v>
      </c>
      <c r="K25" s="686">
        <v>0</v>
      </c>
      <c r="L25" s="686">
        <v>49254739</v>
      </c>
      <c r="M25" s="686">
        <v>0</v>
      </c>
      <c r="N25" s="686">
        <v>0</v>
      </c>
      <c r="O25" s="686">
        <v>0</v>
      </c>
    </row>
    <row r="26" ht="29.25" customHeight="1" spans="1:15">
      <c r="A26" s="719"/>
      <c r="B26" s="630" t="s">
        <v>125</v>
      </c>
      <c r="C26" s="719" t="s">
        <v>126</v>
      </c>
      <c r="D26" s="720">
        <v>361256000</v>
      </c>
      <c r="E26" s="686">
        <v>1146000</v>
      </c>
      <c r="F26" s="686">
        <v>1146000</v>
      </c>
      <c r="G26" s="816">
        <v>0</v>
      </c>
      <c r="H26" s="686">
        <v>0</v>
      </c>
      <c r="I26" s="686">
        <v>0</v>
      </c>
      <c r="J26" s="686">
        <v>0</v>
      </c>
      <c r="K26" s="686">
        <v>0</v>
      </c>
      <c r="L26" s="720">
        <v>360110000</v>
      </c>
      <c r="M26" s="686">
        <v>0</v>
      </c>
      <c r="N26" s="686">
        <v>0</v>
      </c>
      <c r="O26" s="686">
        <v>0</v>
      </c>
    </row>
    <row r="27" ht="29.25" customHeight="1" spans="1:15">
      <c r="A27" s="719">
        <v>2100201</v>
      </c>
      <c r="B27" s="630" t="s">
        <v>165</v>
      </c>
      <c r="C27" s="719" t="s">
        <v>166</v>
      </c>
      <c r="D27" s="720">
        <v>361256000</v>
      </c>
      <c r="E27" s="686">
        <v>1146000</v>
      </c>
      <c r="F27" s="686">
        <v>1146000</v>
      </c>
      <c r="G27" s="816">
        <v>0</v>
      </c>
      <c r="H27" s="686">
        <v>0</v>
      </c>
      <c r="I27" s="686">
        <v>0</v>
      </c>
      <c r="J27" s="686">
        <v>0</v>
      </c>
      <c r="K27" s="686">
        <v>0</v>
      </c>
      <c r="L27" s="720">
        <v>360110000</v>
      </c>
      <c r="M27" s="686">
        <v>0</v>
      </c>
      <c r="N27" s="686">
        <v>0</v>
      </c>
      <c r="O27" s="686">
        <v>0</v>
      </c>
    </row>
    <row r="28" ht="29.25" customHeight="1" spans="1:15">
      <c r="A28" s="719"/>
      <c r="B28" s="630" t="s">
        <v>128</v>
      </c>
      <c r="C28" s="719" t="s">
        <v>129</v>
      </c>
      <c r="D28" s="720">
        <v>81466000</v>
      </c>
      <c r="E28" s="686">
        <v>606000</v>
      </c>
      <c r="F28" s="686">
        <v>606000</v>
      </c>
      <c r="G28" s="816">
        <v>0</v>
      </c>
      <c r="H28" s="686">
        <v>0</v>
      </c>
      <c r="I28" s="686">
        <v>0</v>
      </c>
      <c r="J28" s="686">
        <v>0</v>
      </c>
      <c r="K28" s="686">
        <v>0</v>
      </c>
      <c r="L28" s="720">
        <v>80860000</v>
      </c>
      <c r="M28" s="686">
        <v>0</v>
      </c>
      <c r="N28" s="686">
        <v>0</v>
      </c>
      <c r="O28" s="686">
        <v>0</v>
      </c>
    </row>
    <row r="29" ht="29.25" customHeight="1" spans="1:15">
      <c r="A29" s="719">
        <v>2100202</v>
      </c>
      <c r="B29" s="630" t="s">
        <v>167</v>
      </c>
      <c r="C29" s="719" t="s">
        <v>168</v>
      </c>
      <c r="D29" s="720">
        <v>81466000</v>
      </c>
      <c r="E29" s="686">
        <v>606000</v>
      </c>
      <c r="F29" s="686">
        <v>606000</v>
      </c>
      <c r="G29" s="816">
        <v>0</v>
      </c>
      <c r="H29" s="686">
        <v>0</v>
      </c>
      <c r="I29" s="686">
        <v>0</v>
      </c>
      <c r="J29" s="686">
        <v>0</v>
      </c>
      <c r="K29" s="686">
        <v>0</v>
      </c>
      <c r="L29" s="720">
        <v>80860000</v>
      </c>
      <c r="M29" s="686">
        <v>0</v>
      </c>
      <c r="N29" s="686">
        <v>0</v>
      </c>
      <c r="O29" s="686">
        <v>0</v>
      </c>
    </row>
    <row r="30" ht="29.25" customHeight="1" spans="1:15">
      <c r="A30" s="719"/>
      <c r="B30" s="630" t="s">
        <v>131</v>
      </c>
      <c r="C30" s="719" t="s">
        <v>132</v>
      </c>
      <c r="D30" s="686">
        <v>2407334</v>
      </c>
      <c r="E30" s="686">
        <v>2356598</v>
      </c>
      <c r="F30" s="686">
        <v>2356598</v>
      </c>
      <c r="G30" s="816">
        <v>0</v>
      </c>
      <c r="H30" s="686">
        <v>0</v>
      </c>
      <c r="I30" s="686">
        <v>0</v>
      </c>
      <c r="J30" s="686">
        <v>0</v>
      </c>
      <c r="K30" s="686">
        <v>0</v>
      </c>
      <c r="L30" s="686">
        <v>0</v>
      </c>
      <c r="M30" s="686">
        <v>736</v>
      </c>
      <c r="N30" s="686">
        <v>0</v>
      </c>
      <c r="O30" s="686">
        <v>50000</v>
      </c>
    </row>
    <row r="31" ht="29.25" customHeight="1" spans="1:15">
      <c r="A31" s="719">
        <v>2019999</v>
      </c>
      <c r="B31" s="630" t="s">
        <v>169</v>
      </c>
      <c r="C31" s="719" t="s">
        <v>170</v>
      </c>
      <c r="D31" s="686">
        <v>2407334</v>
      </c>
      <c r="E31" s="686">
        <v>2356598</v>
      </c>
      <c r="F31" s="686">
        <v>2356598</v>
      </c>
      <c r="G31" s="816">
        <v>0</v>
      </c>
      <c r="H31" s="686">
        <v>0</v>
      </c>
      <c r="I31" s="686">
        <v>0</v>
      </c>
      <c r="J31" s="686">
        <v>0</v>
      </c>
      <c r="K31" s="686">
        <v>0</v>
      </c>
      <c r="L31" s="686">
        <v>0</v>
      </c>
      <c r="M31" s="686">
        <v>736</v>
      </c>
      <c r="N31" s="686">
        <v>0</v>
      </c>
      <c r="O31" s="686">
        <v>50000</v>
      </c>
    </row>
    <row r="32" ht="29.25" customHeight="1" spans="1:15">
      <c r="A32" s="719"/>
      <c r="B32" s="630" t="s">
        <v>134</v>
      </c>
      <c r="C32" s="719" t="s">
        <v>135</v>
      </c>
      <c r="D32" s="720">
        <v>129473101</v>
      </c>
      <c r="E32" s="686">
        <v>31924353</v>
      </c>
      <c r="F32" s="686">
        <v>31924353</v>
      </c>
      <c r="G32" s="816">
        <v>0</v>
      </c>
      <c r="H32" s="686">
        <v>0</v>
      </c>
      <c r="I32" s="686">
        <v>0</v>
      </c>
      <c r="J32" s="686">
        <v>0</v>
      </c>
      <c r="K32" s="686">
        <v>0</v>
      </c>
      <c r="L32" s="720">
        <v>91440000</v>
      </c>
      <c r="M32" s="686">
        <v>6108748</v>
      </c>
      <c r="N32" s="686">
        <v>0</v>
      </c>
      <c r="O32" s="686">
        <v>0</v>
      </c>
    </row>
    <row r="33" ht="29.25" customHeight="1" spans="1:15">
      <c r="A33" s="719">
        <v>2100302</v>
      </c>
      <c r="B33" s="630" t="s">
        <v>171</v>
      </c>
      <c r="C33" s="719" t="s">
        <v>152</v>
      </c>
      <c r="D33" s="720">
        <v>129473101</v>
      </c>
      <c r="E33" s="686">
        <v>31924353</v>
      </c>
      <c r="F33" s="686">
        <v>31924353</v>
      </c>
      <c r="G33" s="816">
        <v>0</v>
      </c>
      <c r="H33" s="686">
        <v>0</v>
      </c>
      <c r="I33" s="686">
        <v>0</v>
      </c>
      <c r="J33" s="686">
        <v>0</v>
      </c>
      <c r="K33" s="686">
        <v>0</v>
      </c>
      <c r="L33" s="720">
        <v>91440000</v>
      </c>
      <c r="M33" s="686">
        <v>6108748</v>
      </c>
      <c r="N33" s="686">
        <v>0</v>
      </c>
      <c r="O33" s="686">
        <v>0</v>
      </c>
    </row>
    <row r="34" ht="21" customHeight="1" spans="1:15">
      <c r="A34" s="817"/>
      <c r="B34" s="817">
        <v>505</v>
      </c>
      <c r="C34" s="817" t="s">
        <v>136</v>
      </c>
      <c r="D34" s="610">
        <v>7312897</v>
      </c>
      <c r="E34" s="610">
        <v>4981201</v>
      </c>
      <c r="F34" s="610">
        <v>4981201</v>
      </c>
      <c r="G34" s="817">
        <v>0</v>
      </c>
      <c r="H34" s="817">
        <v>0</v>
      </c>
      <c r="I34" s="817">
        <v>0</v>
      </c>
      <c r="J34" s="817">
        <v>0</v>
      </c>
      <c r="K34" s="817">
        <v>0</v>
      </c>
      <c r="L34" s="709">
        <v>2330000</v>
      </c>
      <c r="M34" s="610">
        <v>1696</v>
      </c>
      <c r="N34" s="817">
        <v>0</v>
      </c>
      <c r="O34" s="817">
        <v>0</v>
      </c>
    </row>
    <row r="35" ht="21" customHeight="1" spans="1:15">
      <c r="A35" s="817"/>
      <c r="B35" s="817">
        <v>505003</v>
      </c>
      <c r="C35" s="817" t="s">
        <v>137</v>
      </c>
      <c r="D35" s="709">
        <v>2355000</v>
      </c>
      <c r="E35" s="610">
        <v>25000</v>
      </c>
      <c r="F35" s="610">
        <v>25000</v>
      </c>
      <c r="G35" s="817">
        <v>0</v>
      </c>
      <c r="H35" s="817">
        <v>0</v>
      </c>
      <c r="I35" s="817">
        <v>0</v>
      </c>
      <c r="J35" s="817">
        <v>0</v>
      </c>
      <c r="K35" s="817">
        <v>0</v>
      </c>
      <c r="L35" s="709">
        <v>2330000</v>
      </c>
      <c r="M35" s="817">
        <v>0</v>
      </c>
      <c r="N35" s="817">
        <v>0</v>
      </c>
      <c r="O35" s="817">
        <v>0</v>
      </c>
    </row>
    <row r="36" ht="21" customHeight="1" spans="1:15">
      <c r="A36" s="817">
        <v>2019999</v>
      </c>
      <c r="B36" s="817">
        <v>505003</v>
      </c>
      <c r="C36" s="817" t="s">
        <v>170</v>
      </c>
      <c r="D36" s="709">
        <v>2355000</v>
      </c>
      <c r="E36" s="610">
        <v>25000</v>
      </c>
      <c r="F36" s="610">
        <v>25000</v>
      </c>
      <c r="G36" s="817">
        <v>0</v>
      </c>
      <c r="H36" s="817">
        <v>0</v>
      </c>
      <c r="I36" s="817">
        <v>0</v>
      </c>
      <c r="J36" s="817">
        <v>0</v>
      </c>
      <c r="K36" s="817">
        <v>0</v>
      </c>
      <c r="L36" s="709">
        <v>2330000</v>
      </c>
      <c r="M36" s="817">
        <v>0</v>
      </c>
      <c r="N36" s="817">
        <v>0</v>
      </c>
      <c r="O36" s="817">
        <v>0</v>
      </c>
    </row>
    <row r="37" ht="21" customHeight="1" spans="1:15">
      <c r="A37" s="817"/>
      <c r="B37" s="817">
        <v>505004</v>
      </c>
      <c r="C37" s="817" t="s">
        <v>138</v>
      </c>
      <c r="D37" s="610">
        <v>2746806</v>
      </c>
      <c r="E37" s="610">
        <v>2746490</v>
      </c>
      <c r="F37" s="610">
        <v>2746490</v>
      </c>
      <c r="G37" s="817">
        <v>0</v>
      </c>
      <c r="H37" s="817">
        <v>0</v>
      </c>
      <c r="I37" s="817">
        <v>0</v>
      </c>
      <c r="J37" s="817">
        <v>0</v>
      </c>
      <c r="K37" s="817">
        <v>0</v>
      </c>
      <c r="L37" s="817">
        <v>0</v>
      </c>
      <c r="M37" s="817">
        <v>316</v>
      </c>
      <c r="N37" s="817">
        <v>0</v>
      </c>
      <c r="O37" s="817">
        <v>0</v>
      </c>
    </row>
    <row r="38" ht="21" customHeight="1" spans="1:15">
      <c r="A38" s="817">
        <v>2019999</v>
      </c>
      <c r="B38" s="817">
        <v>505004</v>
      </c>
      <c r="C38" s="817" t="s">
        <v>170</v>
      </c>
      <c r="D38" s="610">
        <v>2746806</v>
      </c>
      <c r="E38" s="610">
        <v>2746490</v>
      </c>
      <c r="F38" s="610">
        <v>2746490</v>
      </c>
      <c r="G38" s="817">
        <v>0</v>
      </c>
      <c r="H38" s="817">
        <v>0</v>
      </c>
      <c r="I38" s="817">
        <v>0</v>
      </c>
      <c r="J38" s="817">
        <v>0</v>
      </c>
      <c r="K38" s="817">
        <v>0</v>
      </c>
      <c r="L38" s="817">
        <v>0</v>
      </c>
      <c r="M38" s="817">
        <v>316</v>
      </c>
      <c r="N38" s="817">
        <v>0</v>
      </c>
      <c r="O38" s="817">
        <v>0</v>
      </c>
    </row>
    <row r="39" ht="21" customHeight="1" spans="1:15">
      <c r="A39" s="817"/>
      <c r="B39" s="817">
        <v>505005</v>
      </c>
      <c r="C39" s="817" t="s">
        <v>139</v>
      </c>
      <c r="D39" s="610">
        <v>1264628</v>
      </c>
      <c r="E39" s="610">
        <v>1264112</v>
      </c>
      <c r="F39" s="610">
        <v>1264112</v>
      </c>
      <c r="G39" s="817">
        <v>0</v>
      </c>
      <c r="H39" s="817">
        <v>0</v>
      </c>
      <c r="I39" s="817">
        <v>0</v>
      </c>
      <c r="J39" s="817">
        <v>0</v>
      </c>
      <c r="K39" s="817">
        <v>0</v>
      </c>
      <c r="L39" s="817">
        <v>0</v>
      </c>
      <c r="M39" s="817">
        <v>516</v>
      </c>
      <c r="N39" s="817">
        <v>0</v>
      </c>
      <c r="O39" s="817">
        <v>0</v>
      </c>
    </row>
    <row r="40" ht="21" customHeight="1" spans="1:15">
      <c r="A40" s="817">
        <v>2019999</v>
      </c>
      <c r="B40" s="817">
        <v>505005</v>
      </c>
      <c r="C40" s="817" t="s">
        <v>170</v>
      </c>
      <c r="D40" s="610">
        <v>1264628</v>
      </c>
      <c r="E40" s="610">
        <v>1264112</v>
      </c>
      <c r="F40" s="610">
        <v>1264112</v>
      </c>
      <c r="G40" s="817">
        <v>0</v>
      </c>
      <c r="H40" s="817">
        <v>0</v>
      </c>
      <c r="I40" s="817">
        <v>0</v>
      </c>
      <c r="J40" s="817">
        <v>0</v>
      </c>
      <c r="K40" s="817">
        <v>0</v>
      </c>
      <c r="L40" s="817">
        <v>0</v>
      </c>
      <c r="M40" s="817">
        <v>516</v>
      </c>
      <c r="N40" s="817">
        <v>0</v>
      </c>
      <c r="O40" s="817">
        <v>0</v>
      </c>
    </row>
    <row r="41" ht="21" customHeight="1" spans="1:15">
      <c r="A41" s="817"/>
      <c r="B41" s="817">
        <v>505006</v>
      </c>
      <c r="C41" s="817" t="s">
        <v>140</v>
      </c>
      <c r="D41" s="610">
        <v>946463</v>
      </c>
      <c r="E41" s="610">
        <v>945599</v>
      </c>
      <c r="F41" s="610">
        <v>945599</v>
      </c>
      <c r="G41" s="817">
        <v>0</v>
      </c>
      <c r="H41" s="817">
        <v>0</v>
      </c>
      <c r="I41" s="817">
        <v>0</v>
      </c>
      <c r="J41" s="817">
        <v>0</v>
      </c>
      <c r="K41" s="817">
        <v>0</v>
      </c>
      <c r="L41" s="817">
        <v>0</v>
      </c>
      <c r="M41" s="817">
        <v>864</v>
      </c>
      <c r="N41" s="817">
        <v>0</v>
      </c>
      <c r="O41" s="817">
        <v>0</v>
      </c>
    </row>
    <row r="42" ht="21" customHeight="1" spans="1:15">
      <c r="A42" s="817">
        <v>2019999</v>
      </c>
      <c r="B42" s="817">
        <v>505006</v>
      </c>
      <c r="C42" s="817" t="s">
        <v>170</v>
      </c>
      <c r="D42" s="610">
        <v>946463</v>
      </c>
      <c r="E42" s="610">
        <v>945599</v>
      </c>
      <c r="F42" s="610">
        <v>945599</v>
      </c>
      <c r="G42" s="817">
        <v>0</v>
      </c>
      <c r="H42" s="817">
        <v>0</v>
      </c>
      <c r="I42" s="817">
        <v>0</v>
      </c>
      <c r="J42" s="817">
        <v>0</v>
      </c>
      <c r="K42" s="817">
        <v>0</v>
      </c>
      <c r="L42" s="817">
        <v>0</v>
      </c>
      <c r="M42" s="817">
        <v>864</v>
      </c>
      <c r="N42" s="817">
        <v>0</v>
      </c>
      <c r="O42" s="817">
        <v>0</v>
      </c>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700787401575" right="0.393700787401575" top="0.984251968503937" bottom="0.472440963655006" header="0.354330699274859" footer="0.314960634614539"/>
  <pageSetup paperSize="9" scale="81" fitToHeight="0" orientation="landscape" verticalDpi="3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5"/>
  <sheetViews>
    <sheetView workbookViewId="0">
      <selection activeCell="P12" sqref="P12"/>
    </sheetView>
  </sheetViews>
  <sheetFormatPr defaultColWidth="9.33333333333333" defaultRowHeight="11.25"/>
  <cols>
    <col min="7" max="7" width="4.5" customWidth="1"/>
    <col min="13" max="13" width="20.6666666666667" customWidth="1"/>
  </cols>
  <sheetData>
    <row r="1" ht="18.75" spans="1:13">
      <c r="A1" s="369"/>
      <c r="B1" s="369"/>
      <c r="C1" s="370"/>
      <c r="D1" s="370"/>
      <c r="E1" s="370"/>
      <c r="F1" s="370"/>
      <c r="G1" s="370"/>
      <c r="H1" s="370"/>
      <c r="I1" s="370"/>
      <c r="J1" s="370"/>
      <c r="K1" s="370"/>
      <c r="L1" s="370"/>
      <c r="M1" s="370" t="s">
        <v>869</v>
      </c>
    </row>
    <row r="2" ht="27" spans="1:13">
      <c r="A2" s="371" t="s">
        <v>717</v>
      </c>
      <c r="B2" s="371"/>
      <c r="C2" s="371"/>
      <c r="D2" s="371"/>
      <c r="E2" s="371"/>
      <c r="F2" s="371"/>
      <c r="G2" s="371"/>
      <c r="H2" s="371"/>
      <c r="I2" s="371"/>
      <c r="J2" s="371"/>
      <c r="K2" s="371"/>
      <c r="L2" s="371"/>
      <c r="M2" s="371"/>
    </row>
    <row r="3" ht="20.25" spans="1:13">
      <c r="A3" s="372" t="s">
        <v>628</v>
      </c>
      <c r="B3" s="372"/>
      <c r="C3" s="372"/>
      <c r="D3" s="372"/>
      <c r="E3" s="372"/>
      <c r="F3" s="372"/>
      <c r="G3" s="372"/>
      <c r="H3" s="372"/>
      <c r="I3" s="372"/>
      <c r="J3" s="372"/>
      <c r="K3" s="372"/>
      <c r="L3" s="372"/>
      <c r="M3" s="372"/>
    </row>
    <row r="4" ht="14.25" spans="1:13">
      <c r="A4" s="373" t="s">
        <v>845</v>
      </c>
      <c r="B4" s="373"/>
      <c r="C4" s="373"/>
      <c r="D4" s="373"/>
      <c r="E4" s="373"/>
      <c r="F4" s="373"/>
      <c r="G4" s="373"/>
      <c r="H4" s="373"/>
      <c r="I4" s="373" t="s">
        <v>630</v>
      </c>
      <c r="J4" s="373"/>
      <c r="K4" s="373"/>
      <c r="L4" s="373"/>
      <c r="M4" s="406" t="s">
        <v>631</v>
      </c>
    </row>
    <row r="5" ht="14.25" spans="1:13">
      <c r="A5" s="374" t="s">
        <v>721</v>
      </c>
      <c r="B5" s="375" t="s">
        <v>386</v>
      </c>
      <c r="C5" s="376"/>
      <c r="D5" s="375" t="s">
        <v>427</v>
      </c>
      <c r="E5" s="377"/>
      <c r="F5" s="377"/>
      <c r="G5" s="377"/>
      <c r="H5" s="377"/>
      <c r="I5" s="377"/>
      <c r="J5" s="377"/>
      <c r="K5" s="377"/>
      <c r="L5" s="377"/>
      <c r="M5" s="376"/>
    </row>
    <row r="6" ht="14.25" spans="1:13">
      <c r="A6" s="374"/>
      <c r="B6" s="375" t="s">
        <v>723</v>
      </c>
      <c r="C6" s="376"/>
      <c r="D6" s="280" t="s">
        <v>870</v>
      </c>
      <c r="E6" s="280"/>
      <c r="F6" s="280"/>
      <c r="G6" s="280"/>
      <c r="H6" s="280"/>
      <c r="I6" s="280"/>
      <c r="J6" s="280"/>
      <c r="K6" s="280"/>
      <c r="L6" s="280"/>
      <c r="M6" s="280"/>
    </row>
    <row r="7" ht="14.25" spans="1:13">
      <c r="A7" s="374"/>
      <c r="B7" s="375" t="s">
        <v>725</v>
      </c>
      <c r="C7" s="376"/>
      <c r="D7" s="378" t="s">
        <v>719</v>
      </c>
      <c r="E7" s="378"/>
      <c r="F7" s="378"/>
      <c r="G7" s="280" t="s">
        <v>726</v>
      </c>
      <c r="H7" s="280"/>
      <c r="I7" s="280"/>
      <c r="J7" s="280" t="s">
        <v>727</v>
      </c>
      <c r="K7" s="280"/>
      <c r="L7" s="280"/>
      <c r="M7" s="280"/>
    </row>
    <row r="8" ht="14.25" spans="1:13">
      <c r="A8" s="374"/>
      <c r="B8" s="375" t="s">
        <v>728</v>
      </c>
      <c r="C8" s="376"/>
      <c r="D8" s="280" t="s">
        <v>871</v>
      </c>
      <c r="E8" s="280"/>
      <c r="F8" s="280"/>
      <c r="G8" s="280" t="s">
        <v>636</v>
      </c>
      <c r="H8" s="280"/>
      <c r="I8" s="280"/>
      <c r="J8" s="280">
        <v>13808401708</v>
      </c>
      <c r="K8" s="280"/>
      <c r="L8" s="280"/>
      <c r="M8" s="280"/>
    </row>
    <row r="9" ht="14.25" spans="1:13">
      <c r="A9" s="374"/>
      <c r="B9" s="375" t="s">
        <v>634</v>
      </c>
      <c r="C9" s="376"/>
      <c r="D9" s="280" t="s">
        <v>872</v>
      </c>
      <c r="E9" s="280"/>
      <c r="F9" s="280"/>
      <c r="G9" s="280" t="s">
        <v>636</v>
      </c>
      <c r="H9" s="280"/>
      <c r="I9" s="280"/>
      <c r="J9" s="280">
        <v>13874087053</v>
      </c>
      <c r="K9" s="280"/>
      <c r="L9" s="280"/>
      <c r="M9" s="280"/>
    </row>
    <row r="10" ht="14.25" spans="1:13">
      <c r="A10" s="374"/>
      <c r="B10" s="375" t="s">
        <v>731</v>
      </c>
      <c r="C10" s="376"/>
      <c r="D10" s="378" t="s">
        <v>873</v>
      </c>
      <c r="E10" s="378"/>
      <c r="F10" s="378"/>
      <c r="G10" s="378"/>
      <c r="H10" s="378"/>
      <c r="I10" s="378"/>
      <c r="J10" s="378"/>
      <c r="K10" s="378"/>
      <c r="L10" s="378"/>
      <c r="M10" s="378"/>
    </row>
    <row r="11" ht="14.25" spans="1:13">
      <c r="A11" s="374"/>
      <c r="B11" s="375" t="s">
        <v>733</v>
      </c>
      <c r="C11" s="376"/>
      <c r="D11" s="378" t="s">
        <v>874</v>
      </c>
      <c r="E11" s="378"/>
      <c r="F11" s="378"/>
      <c r="G11" s="378"/>
      <c r="H11" s="378"/>
      <c r="I11" s="378"/>
      <c r="J11" s="378"/>
      <c r="K11" s="378"/>
      <c r="L11" s="378"/>
      <c r="M11" s="378"/>
    </row>
    <row r="12" ht="14.25" spans="1:13">
      <c r="A12" s="374"/>
      <c r="B12" s="375" t="s">
        <v>735</v>
      </c>
      <c r="C12" s="376"/>
      <c r="D12" s="379" t="s">
        <v>875</v>
      </c>
      <c r="E12" s="380"/>
      <c r="F12" s="380"/>
      <c r="G12" s="380"/>
      <c r="H12" s="380"/>
      <c r="I12" s="380"/>
      <c r="J12" s="380"/>
      <c r="K12" s="380"/>
      <c r="L12" s="380"/>
      <c r="M12" s="407"/>
    </row>
    <row r="13" ht="14.25" spans="1:13">
      <c r="A13" s="374" t="s">
        <v>737</v>
      </c>
      <c r="B13" s="381" t="s">
        <v>738</v>
      </c>
      <c r="C13" s="382"/>
      <c r="D13" s="383" t="s">
        <v>739</v>
      </c>
      <c r="E13" s="383"/>
      <c r="F13" s="383" t="s">
        <v>740</v>
      </c>
      <c r="G13" s="383"/>
      <c r="H13" s="383"/>
      <c r="I13" s="383"/>
      <c r="J13" s="383" t="s">
        <v>741</v>
      </c>
      <c r="K13" s="383"/>
      <c r="L13" s="383"/>
      <c r="M13" s="383"/>
    </row>
    <row r="14" ht="14.25" spans="1:13">
      <c r="A14" s="374"/>
      <c r="B14" s="384"/>
      <c r="C14" s="385"/>
      <c r="D14" s="280" t="s">
        <v>742</v>
      </c>
      <c r="E14" s="280"/>
      <c r="F14" s="280">
        <v>43.524</v>
      </c>
      <c r="G14" s="280"/>
      <c r="H14" s="280"/>
      <c r="I14" s="280"/>
      <c r="J14" s="280">
        <v>43.524</v>
      </c>
      <c r="K14" s="280"/>
      <c r="L14" s="280"/>
      <c r="M14" s="280"/>
    </row>
    <row r="15" ht="14.25" spans="1:13">
      <c r="A15" s="374"/>
      <c r="B15" s="384"/>
      <c r="C15" s="385"/>
      <c r="D15" s="280" t="s">
        <v>743</v>
      </c>
      <c r="E15" s="280"/>
      <c r="F15" s="280">
        <v>26.114</v>
      </c>
      <c r="G15" s="280"/>
      <c r="H15" s="280"/>
      <c r="I15" s="280"/>
      <c r="J15" s="280">
        <v>32</v>
      </c>
      <c r="K15" s="280"/>
      <c r="L15" s="280"/>
      <c r="M15" s="280"/>
    </row>
    <row r="16" ht="14.25" spans="1:13">
      <c r="A16" s="374"/>
      <c r="B16" s="384"/>
      <c r="C16" s="385"/>
      <c r="D16" s="280" t="s">
        <v>744</v>
      </c>
      <c r="E16" s="280"/>
      <c r="F16" s="280">
        <v>17.41</v>
      </c>
      <c r="G16" s="280"/>
      <c r="H16" s="280"/>
      <c r="I16" s="280"/>
      <c r="J16" s="280">
        <v>11.524</v>
      </c>
      <c r="K16" s="280"/>
      <c r="L16" s="280"/>
      <c r="M16" s="280"/>
    </row>
    <row r="17" ht="14.25" spans="1:13">
      <c r="A17" s="374"/>
      <c r="B17" s="384"/>
      <c r="C17" s="385"/>
      <c r="D17" s="280" t="s">
        <v>745</v>
      </c>
      <c r="E17" s="280"/>
      <c r="F17" s="280">
        <v>0</v>
      </c>
      <c r="G17" s="280"/>
      <c r="H17" s="280"/>
      <c r="I17" s="280"/>
      <c r="J17" s="280">
        <v>0</v>
      </c>
      <c r="K17" s="280"/>
      <c r="L17" s="280"/>
      <c r="M17" s="280"/>
    </row>
    <row r="18" ht="14.25" spans="1:13">
      <c r="A18" s="374"/>
      <c r="B18" s="386"/>
      <c r="C18" s="387"/>
      <c r="D18" s="280" t="s">
        <v>746</v>
      </c>
      <c r="E18" s="280"/>
      <c r="F18" s="280">
        <v>0</v>
      </c>
      <c r="G18" s="280"/>
      <c r="H18" s="280"/>
      <c r="I18" s="280"/>
      <c r="J18" s="280">
        <v>0</v>
      </c>
      <c r="K18" s="280"/>
      <c r="L18" s="280"/>
      <c r="M18" s="280"/>
    </row>
    <row r="19" ht="14.25" spans="1:13">
      <c r="A19" s="374"/>
      <c r="B19" s="381" t="s">
        <v>747</v>
      </c>
      <c r="C19" s="382"/>
      <c r="D19" s="280" t="s">
        <v>739</v>
      </c>
      <c r="E19" s="280"/>
      <c r="F19" s="388" t="s">
        <v>748</v>
      </c>
      <c r="G19" s="388"/>
      <c r="H19" s="388"/>
      <c r="I19" s="388" t="s">
        <v>749</v>
      </c>
      <c r="J19" s="388"/>
      <c r="K19" s="388"/>
      <c r="L19" s="388" t="s">
        <v>750</v>
      </c>
      <c r="M19" s="388"/>
    </row>
    <row r="20" ht="14.25" spans="1:13">
      <c r="A20" s="374"/>
      <c r="B20" s="384"/>
      <c r="C20" s="385"/>
      <c r="D20" s="280" t="s">
        <v>742</v>
      </c>
      <c r="E20" s="280"/>
      <c r="F20" s="280">
        <v>43.524</v>
      </c>
      <c r="G20" s="280"/>
      <c r="H20" s="280"/>
      <c r="I20" s="280">
        <v>43.524</v>
      </c>
      <c r="J20" s="280"/>
      <c r="K20" s="280"/>
      <c r="L20" s="389" t="s">
        <v>876</v>
      </c>
      <c r="M20" s="389"/>
    </row>
    <row r="21" ht="14.25" spans="1:13">
      <c r="A21" s="374"/>
      <c r="B21" s="384"/>
      <c r="C21" s="385"/>
      <c r="D21" s="389" t="s">
        <v>877</v>
      </c>
      <c r="E21" s="389"/>
      <c r="F21" s="280">
        <v>43.524</v>
      </c>
      <c r="G21" s="280"/>
      <c r="H21" s="280"/>
      <c r="I21" s="280">
        <v>43.524</v>
      </c>
      <c r="J21" s="280"/>
      <c r="K21" s="280"/>
      <c r="L21" s="389" t="s">
        <v>876</v>
      </c>
      <c r="M21" s="389"/>
    </row>
    <row r="22" ht="14.25" spans="1:13">
      <c r="A22" s="374"/>
      <c r="B22" s="384"/>
      <c r="C22" s="385"/>
      <c r="D22" s="378"/>
      <c r="E22" s="378"/>
      <c r="F22" s="378"/>
      <c r="G22" s="378"/>
      <c r="H22" s="378"/>
      <c r="I22" s="378"/>
      <c r="J22" s="378"/>
      <c r="K22" s="378"/>
      <c r="L22" s="378"/>
      <c r="M22" s="378"/>
    </row>
    <row r="23" ht="14.25" spans="1:13">
      <c r="A23" s="374"/>
      <c r="B23" s="384"/>
      <c r="C23" s="385"/>
      <c r="D23" s="378"/>
      <c r="E23" s="378"/>
      <c r="F23" s="280"/>
      <c r="G23" s="280"/>
      <c r="H23" s="280"/>
      <c r="I23" s="280"/>
      <c r="J23" s="280"/>
      <c r="K23" s="280"/>
      <c r="L23" s="280"/>
      <c r="M23" s="280"/>
    </row>
    <row r="24" ht="14.25" spans="1:13">
      <c r="A24" s="374"/>
      <c r="B24" s="386"/>
      <c r="C24" s="387"/>
      <c r="D24" s="378"/>
      <c r="E24" s="378"/>
      <c r="F24" s="378"/>
      <c r="G24" s="378"/>
      <c r="H24" s="378"/>
      <c r="I24" s="378"/>
      <c r="J24" s="378"/>
      <c r="K24" s="378"/>
      <c r="L24" s="378"/>
      <c r="M24" s="378"/>
    </row>
    <row r="25" ht="14.25" spans="1:13">
      <c r="A25" s="390" t="s">
        <v>754</v>
      </c>
      <c r="B25" s="390"/>
      <c r="C25" s="390"/>
      <c r="D25" s="379" t="s">
        <v>878</v>
      </c>
      <c r="E25" s="380"/>
      <c r="F25" s="380"/>
      <c r="G25" s="380"/>
      <c r="H25" s="380"/>
      <c r="I25" s="380"/>
      <c r="J25" s="380"/>
      <c r="K25" s="380"/>
      <c r="L25" s="380"/>
      <c r="M25" s="407"/>
    </row>
    <row r="26" ht="14.25" spans="1:13">
      <c r="A26" s="391" t="s">
        <v>755</v>
      </c>
      <c r="B26" s="392"/>
      <c r="C26" s="393" t="s">
        <v>756</v>
      </c>
      <c r="D26" s="393"/>
      <c r="E26" s="393"/>
      <c r="F26" s="393"/>
      <c r="G26" s="393"/>
      <c r="H26" s="383" t="s">
        <v>757</v>
      </c>
      <c r="I26" s="383"/>
      <c r="J26" s="383"/>
      <c r="K26" s="383" t="s">
        <v>758</v>
      </c>
      <c r="L26" s="383"/>
      <c r="M26" s="383"/>
    </row>
    <row r="27" ht="14.25" spans="1:13">
      <c r="A27" s="394"/>
      <c r="B27" s="395"/>
      <c r="C27" s="396" t="s">
        <v>879</v>
      </c>
      <c r="D27" s="396"/>
      <c r="E27" s="396"/>
      <c r="F27" s="396"/>
      <c r="G27" s="396"/>
      <c r="H27" s="397">
        <v>44197</v>
      </c>
      <c r="I27" s="280"/>
      <c r="J27" s="280"/>
      <c r="K27" s="397">
        <v>44531</v>
      </c>
      <c r="L27" s="280"/>
      <c r="M27" s="280"/>
    </row>
    <row r="28" ht="14.25" spans="1:13">
      <c r="A28" s="394"/>
      <c r="B28" s="395"/>
      <c r="C28" s="398"/>
      <c r="D28" s="398"/>
      <c r="E28" s="398"/>
      <c r="F28" s="398"/>
      <c r="G28" s="398"/>
      <c r="H28" s="280"/>
      <c r="I28" s="280"/>
      <c r="J28" s="280"/>
      <c r="K28" s="280"/>
      <c r="L28" s="280"/>
      <c r="M28" s="280"/>
    </row>
    <row r="29" ht="14.25" spans="1:13">
      <c r="A29" s="394"/>
      <c r="B29" s="395"/>
      <c r="C29" s="398"/>
      <c r="D29" s="398"/>
      <c r="E29" s="398"/>
      <c r="F29" s="398"/>
      <c r="G29" s="398"/>
      <c r="H29" s="280"/>
      <c r="I29" s="280"/>
      <c r="J29" s="280"/>
      <c r="K29" s="280"/>
      <c r="L29" s="280"/>
      <c r="M29" s="280"/>
    </row>
    <row r="30" ht="28.5" spans="1:13">
      <c r="A30" s="399" t="s">
        <v>773</v>
      </c>
      <c r="B30" s="400" t="s">
        <v>774</v>
      </c>
      <c r="C30" s="378" t="s">
        <v>880</v>
      </c>
      <c r="D30" s="378"/>
      <c r="E30" s="378"/>
      <c r="F30" s="378"/>
      <c r="G30" s="378"/>
      <c r="H30" s="378"/>
      <c r="I30" s="378"/>
      <c r="J30" s="378"/>
      <c r="K30" s="378"/>
      <c r="L30" s="378"/>
      <c r="M30" s="378"/>
    </row>
    <row r="31" ht="42.75" spans="1:13">
      <c r="A31" s="401"/>
      <c r="B31" s="400" t="s">
        <v>776</v>
      </c>
      <c r="C31" s="378" t="s">
        <v>881</v>
      </c>
      <c r="D31" s="378"/>
      <c r="E31" s="378"/>
      <c r="F31" s="378"/>
      <c r="G31" s="378"/>
      <c r="H31" s="378"/>
      <c r="I31" s="378"/>
      <c r="J31" s="378"/>
      <c r="K31" s="378"/>
      <c r="L31" s="378"/>
      <c r="M31" s="378"/>
    </row>
    <row r="32" ht="14.25" spans="1:13">
      <c r="A32" s="401"/>
      <c r="B32" s="402" t="s">
        <v>778</v>
      </c>
      <c r="C32" s="280" t="s">
        <v>655</v>
      </c>
      <c r="D32" s="280"/>
      <c r="E32" s="280" t="s">
        <v>656</v>
      </c>
      <c r="F32" s="280"/>
      <c r="G32" s="280"/>
      <c r="H32" s="280" t="s">
        <v>657</v>
      </c>
      <c r="I32" s="280"/>
      <c r="J32" s="280"/>
      <c r="K32" s="280"/>
      <c r="L32" s="280" t="s">
        <v>658</v>
      </c>
      <c r="M32" s="280"/>
    </row>
    <row r="33" ht="14.25" spans="1:13">
      <c r="A33" s="401"/>
      <c r="B33" s="403"/>
      <c r="C33" s="280" t="s">
        <v>779</v>
      </c>
      <c r="D33" s="280"/>
      <c r="E33" s="280" t="s">
        <v>660</v>
      </c>
      <c r="F33" s="280"/>
      <c r="G33" s="280"/>
      <c r="H33" s="378" t="s">
        <v>882</v>
      </c>
      <c r="I33" s="378"/>
      <c r="J33" s="378"/>
      <c r="K33" s="378"/>
      <c r="L33" s="280" t="s">
        <v>883</v>
      </c>
      <c r="M33" s="280"/>
    </row>
    <row r="34" ht="14.25" spans="1:13">
      <c r="A34" s="401"/>
      <c r="B34" s="403"/>
      <c r="C34" s="280"/>
      <c r="D34" s="280"/>
      <c r="E34" s="280" t="s">
        <v>684</v>
      </c>
      <c r="F34" s="280"/>
      <c r="G34" s="280"/>
      <c r="H34" s="378" t="s">
        <v>884</v>
      </c>
      <c r="I34" s="378"/>
      <c r="J34" s="378"/>
      <c r="K34" s="378"/>
      <c r="L34" s="280" t="s">
        <v>858</v>
      </c>
      <c r="M34" s="280"/>
    </row>
    <row r="35" ht="14.25" spans="1:13">
      <c r="A35" s="401"/>
      <c r="B35" s="403"/>
      <c r="C35" s="280"/>
      <c r="D35" s="280"/>
      <c r="E35" s="280" t="s">
        <v>692</v>
      </c>
      <c r="F35" s="280"/>
      <c r="G35" s="280"/>
      <c r="H35" s="378" t="s">
        <v>885</v>
      </c>
      <c r="I35" s="378"/>
      <c r="J35" s="378"/>
      <c r="K35" s="378"/>
      <c r="L35" s="397">
        <v>44531</v>
      </c>
      <c r="M35" s="280"/>
    </row>
    <row r="36" ht="14.25" spans="1:13">
      <c r="A36" s="401"/>
      <c r="B36" s="403"/>
      <c r="C36" s="280"/>
      <c r="D36" s="280"/>
      <c r="E36" s="280" t="s">
        <v>697</v>
      </c>
      <c r="F36" s="280"/>
      <c r="G36" s="280"/>
      <c r="H36" s="378" t="s">
        <v>882</v>
      </c>
      <c r="I36" s="378"/>
      <c r="J36" s="378"/>
      <c r="K36" s="378"/>
      <c r="L36" s="280" t="s">
        <v>883</v>
      </c>
      <c r="M36" s="280"/>
    </row>
    <row r="37" ht="14.25" spans="1:13">
      <c r="A37" s="401"/>
      <c r="B37" s="403"/>
      <c r="C37" s="280" t="s">
        <v>655</v>
      </c>
      <c r="D37" s="280"/>
      <c r="E37" s="280" t="s">
        <v>656</v>
      </c>
      <c r="F37" s="280"/>
      <c r="G37" s="280"/>
      <c r="H37" s="280" t="s">
        <v>657</v>
      </c>
      <c r="I37" s="280"/>
      <c r="J37" s="280"/>
      <c r="K37" s="280"/>
      <c r="L37" s="280" t="s">
        <v>658</v>
      </c>
      <c r="M37" s="280"/>
    </row>
    <row r="38" ht="14.25" spans="1:13">
      <c r="A38" s="401"/>
      <c r="B38" s="403"/>
      <c r="C38" s="280" t="s">
        <v>779</v>
      </c>
      <c r="D38" s="280"/>
      <c r="E38" s="280" t="s">
        <v>701</v>
      </c>
      <c r="F38" s="280"/>
      <c r="G38" s="280"/>
      <c r="H38" s="378"/>
      <c r="I38" s="378"/>
      <c r="J38" s="378"/>
      <c r="K38" s="378"/>
      <c r="L38" s="280"/>
      <c r="M38" s="280"/>
    </row>
    <row r="39" ht="14.25" spans="1:13">
      <c r="A39" s="401"/>
      <c r="B39" s="403"/>
      <c r="C39" s="280"/>
      <c r="D39" s="280"/>
      <c r="E39" s="280" t="s">
        <v>704</v>
      </c>
      <c r="F39" s="280"/>
      <c r="G39" s="280"/>
      <c r="H39" s="378" t="s">
        <v>864</v>
      </c>
      <c r="I39" s="378"/>
      <c r="J39" s="378"/>
      <c r="K39" s="378"/>
      <c r="L39" s="280" t="s">
        <v>865</v>
      </c>
      <c r="M39" s="280"/>
    </row>
    <row r="40" ht="14.25" spans="1:13">
      <c r="A40" s="401"/>
      <c r="B40" s="403"/>
      <c r="C40" s="280"/>
      <c r="D40" s="280"/>
      <c r="E40" s="280" t="s">
        <v>706</v>
      </c>
      <c r="F40" s="280"/>
      <c r="G40" s="280"/>
      <c r="H40" s="378"/>
      <c r="I40" s="378"/>
      <c r="J40" s="378"/>
      <c r="K40" s="378"/>
      <c r="L40" s="280"/>
      <c r="M40" s="280"/>
    </row>
    <row r="41" ht="14.25" spans="1:13">
      <c r="A41" s="401"/>
      <c r="B41" s="403"/>
      <c r="C41" s="280"/>
      <c r="D41" s="280"/>
      <c r="E41" s="280" t="s">
        <v>707</v>
      </c>
      <c r="F41" s="280"/>
      <c r="G41" s="280"/>
      <c r="H41" s="378"/>
      <c r="I41" s="378"/>
      <c r="J41" s="378"/>
      <c r="K41" s="378"/>
      <c r="L41" s="280"/>
      <c r="M41" s="280"/>
    </row>
    <row r="42" ht="14.25" spans="1:13">
      <c r="A42" s="401"/>
      <c r="B42" s="403"/>
      <c r="C42" s="280"/>
      <c r="D42" s="280"/>
      <c r="E42" s="280" t="s">
        <v>708</v>
      </c>
      <c r="F42" s="280"/>
      <c r="G42" s="280"/>
      <c r="H42" s="378" t="s">
        <v>882</v>
      </c>
      <c r="I42" s="378"/>
      <c r="J42" s="378"/>
      <c r="K42" s="378"/>
      <c r="L42" s="280" t="s">
        <v>868</v>
      </c>
      <c r="M42" s="280"/>
    </row>
    <row r="43" ht="14.25" spans="1:13">
      <c r="A43" s="401"/>
      <c r="B43" s="403"/>
      <c r="C43" s="280"/>
      <c r="D43" s="280"/>
      <c r="E43" s="280"/>
      <c r="F43" s="280"/>
      <c r="G43" s="280"/>
      <c r="H43" s="378"/>
      <c r="I43" s="378"/>
      <c r="J43" s="378"/>
      <c r="K43" s="378"/>
      <c r="L43" s="280"/>
      <c r="M43" s="280"/>
    </row>
    <row r="44" ht="14.25" spans="1:13">
      <c r="A44" s="390" t="s">
        <v>841</v>
      </c>
      <c r="B44" s="390"/>
      <c r="C44" s="390"/>
      <c r="D44" s="375"/>
      <c r="E44" s="377"/>
      <c r="F44" s="377"/>
      <c r="G44" s="377"/>
      <c r="H44" s="377"/>
      <c r="I44" s="377"/>
      <c r="J44" s="377"/>
      <c r="K44" s="377"/>
      <c r="L44" s="377"/>
      <c r="M44" s="376"/>
    </row>
    <row r="45" ht="14.25" spans="1:13">
      <c r="A45" s="390" t="s">
        <v>842</v>
      </c>
      <c r="B45" s="390"/>
      <c r="C45" s="390"/>
      <c r="D45" s="404" t="s">
        <v>843</v>
      </c>
      <c r="E45" s="405"/>
      <c r="F45" s="405"/>
      <c r="G45" s="405"/>
      <c r="H45" s="405"/>
      <c r="I45" s="405"/>
      <c r="J45" s="405"/>
      <c r="K45" s="405"/>
      <c r="L45" s="405"/>
      <c r="M45" s="408"/>
    </row>
  </sheetData>
  <mergeCells count="135">
    <mergeCell ref="A2:M2"/>
    <mergeCell ref="A3:M3"/>
    <mergeCell ref="A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C37:D37"/>
    <mergeCell ref="E37:G37"/>
    <mergeCell ref="H37:K37"/>
    <mergeCell ref="L37:M37"/>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E43:G43"/>
    <mergeCell ref="H43:K43"/>
    <mergeCell ref="L43:M43"/>
    <mergeCell ref="A44:C44"/>
    <mergeCell ref="D44:M44"/>
    <mergeCell ref="A45:C45"/>
    <mergeCell ref="D45:M45"/>
    <mergeCell ref="A5:A12"/>
    <mergeCell ref="A13:A24"/>
    <mergeCell ref="A30:A43"/>
    <mergeCell ref="B32:B43"/>
    <mergeCell ref="B13:C18"/>
    <mergeCell ref="B19:C24"/>
    <mergeCell ref="A26:B29"/>
    <mergeCell ref="C33:D36"/>
    <mergeCell ref="C38:D43"/>
  </mergeCells>
  <pageMargins left="0.75" right="0.75" top="1" bottom="1" header="0.5" footer="0.5"/>
  <pageSetup paperSize="9" scale="83"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5"/>
  <sheetViews>
    <sheetView workbookViewId="0">
      <selection activeCell="R12" sqref="R12"/>
    </sheetView>
  </sheetViews>
  <sheetFormatPr defaultColWidth="9.33333333333333" defaultRowHeight="11.25"/>
  <cols>
    <col min="5" max="5" width="10.1666666666667" customWidth="1"/>
  </cols>
  <sheetData>
    <row r="1" ht="18.75" spans="1:13">
      <c r="A1" s="320"/>
      <c r="B1" s="320"/>
      <c r="C1" s="321"/>
      <c r="D1" s="321"/>
      <c r="E1" s="321"/>
      <c r="F1" s="321"/>
      <c r="G1" s="321"/>
      <c r="H1" s="321"/>
      <c r="I1" s="321"/>
      <c r="J1" s="321"/>
      <c r="K1" s="321"/>
      <c r="L1" s="321"/>
      <c r="M1" s="321" t="s">
        <v>886</v>
      </c>
    </row>
    <row r="2" ht="27" spans="1:13">
      <c r="A2" s="322" t="s">
        <v>717</v>
      </c>
      <c r="B2" s="322"/>
      <c r="C2" s="322"/>
      <c r="D2" s="322"/>
      <c r="E2" s="322"/>
      <c r="F2" s="322"/>
      <c r="G2" s="322"/>
      <c r="H2" s="322"/>
      <c r="I2" s="322"/>
      <c r="J2" s="322"/>
      <c r="K2" s="322"/>
      <c r="L2" s="322"/>
      <c r="M2" s="322"/>
    </row>
    <row r="3" ht="20.25" spans="1:13">
      <c r="A3" s="323" t="s">
        <v>628</v>
      </c>
      <c r="B3" s="323"/>
      <c r="C3" s="323"/>
      <c r="D3" s="323"/>
      <c r="E3" s="323"/>
      <c r="F3" s="323"/>
      <c r="G3" s="323"/>
      <c r="H3" s="323"/>
      <c r="I3" s="323"/>
      <c r="J3" s="323"/>
      <c r="K3" s="323"/>
      <c r="L3" s="323"/>
      <c r="M3" s="323"/>
    </row>
    <row r="4" ht="14.25" spans="1:13">
      <c r="A4" s="324" t="s">
        <v>845</v>
      </c>
      <c r="B4" s="324"/>
      <c r="C4" s="324"/>
      <c r="D4" s="324"/>
      <c r="E4" s="324"/>
      <c r="F4" s="324"/>
      <c r="G4" s="324"/>
      <c r="H4" s="324"/>
      <c r="I4" s="324" t="s">
        <v>630</v>
      </c>
      <c r="J4" s="324"/>
      <c r="K4" s="324"/>
      <c r="L4" s="324"/>
      <c r="M4" s="363" t="s">
        <v>631</v>
      </c>
    </row>
    <row r="5" ht="14.25" spans="1:13">
      <c r="A5" s="325" t="s">
        <v>721</v>
      </c>
      <c r="B5" s="326" t="s">
        <v>386</v>
      </c>
      <c r="C5" s="327"/>
      <c r="D5" s="328" t="s">
        <v>397</v>
      </c>
      <c r="E5" s="328"/>
      <c r="F5" s="328"/>
      <c r="G5" s="328"/>
      <c r="H5" s="328"/>
      <c r="I5" s="328"/>
      <c r="J5" s="328"/>
      <c r="K5" s="328"/>
      <c r="L5" s="328"/>
      <c r="M5" s="328"/>
    </row>
    <row r="6" ht="14.25" spans="1:13">
      <c r="A6" s="325"/>
      <c r="B6" s="326" t="s">
        <v>723</v>
      </c>
      <c r="C6" s="327"/>
      <c r="D6" s="328" t="s">
        <v>724</v>
      </c>
      <c r="E6" s="328"/>
      <c r="F6" s="328"/>
      <c r="G6" s="328"/>
      <c r="H6" s="328"/>
      <c r="I6" s="328"/>
      <c r="J6" s="328"/>
      <c r="K6" s="328"/>
      <c r="L6" s="328"/>
      <c r="M6" s="328"/>
    </row>
    <row r="7" ht="14.25" spans="1:13">
      <c r="A7" s="325"/>
      <c r="B7" s="326" t="s">
        <v>725</v>
      </c>
      <c r="C7" s="327"/>
      <c r="D7" s="329" t="s">
        <v>719</v>
      </c>
      <c r="E7" s="329"/>
      <c r="F7" s="329"/>
      <c r="G7" s="328" t="s">
        <v>726</v>
      </c>
      <c r="H7" s="328"/>
      <c r="I7" s="328"/>
      <c r="J7" s="328" t="s">
        <v>727</v>
      </c>
      <c r="K7" s="328"/>
      <c r="L7" s="328"/>
      <c r="M7" s="328"/>
    </row>
    <row r="8" ht="14.25" spans="1:13">
      <c r="A8" s="325"/>
      <c r="B8" s="326" t="s">
        <v>728</v>
      </c>
      <c r="C8" s="327"/>
      <c r="D8" s="328" t="s">
        <v>871</v>
      </c>
      <c r="E8" s="328"/>
      <c r="F8" s="328"/>
      <c r="G8" s="328" t="s">
        <v>636</v>
      </c>
      <c r="H8" s="328"/>
      <c r="I8" s="328"/>
      <c r="J8" s="328">
        <v>13808401708</v>
      </c>
      <c r="K8" s="328"/>
      <c r="L8" s="328"/>
      <c r="M8" s="328"/>
    </row>
    <row r="9" ht="14.25" spans="1:13">
      <c r="A9" s="325"/>
      <c r="B9" s="326" t="s">
        <v>634</v>
      </c>
      <c r="C9" s="327"/>
      <c r="D9" s="280" t="s">
        <v>872</v>
      </c>
      <c r="E9" s="280"/>
      <c r="F9" s="280"/>
      <c r="G9" s="280" t="s">
        <v>636</v>
      </c>
      <c r="H9" s="280"/>
      <c r="I9" s="280"/>
      <c r="J9" s="280">
        <v>13874087053</v>
      </c>
      <c r="K9" s="280"/>
      <c r="L9" s="280"/>
      <c r="M9" s="280"/>
    </row>
    <row r="10" ht="14.25" spans="1:13">
      <c r="A10" s="325"/>
      <c r="B10" s="326" t="s">
        <v>731</v>
      </c>
      <c r="C10" s="327"/>
      <c r="D10" s="329" t="s">
        <v>887</v>
      </c>
      <c r="E10" s="329"/>
      <c r="F10" s="329"/>
      <c r="G10" s="329"/>
      <c r="H10" s="329"/>
      <c r="I10" s="329"/>
      <c r="J10" s="329"/>
      <c r="K10" s="329"/>
      <c r="L10" s="329"/>
      <c r="M10" s="329"/>
    </row>
    <row r="11" ht="14.25" spans="1:13">
      <c r="A11" s="325"/>
      <c r="B11" s="326" t="s">
        <v>733</v>
      </c>
      <c r="C11" s="327"/>
      <c r="D11" s="330" t="s">
        <v>888</v>
      </c>
      <c r="E11" s="331"/>
      <c r="F11" s="331"/>
      <c r="G11" s="331"/>
      <c r="H11" s="331"/>
      <c r="I11" s="331"/>
      <c r="J11" s="331"/>
      <c r="K11" s="331"/>
      <c r="L11" s="331"/>
      <c r="M11" s="364"/>
    </row>
    <row r="12" ht="14.25" spans="1:13">
      <c r="A12" s="325"/>
      <c r="B12" s="326" t="s">
        <v>735</v>
      </c>
      <c r="C12" s="327"/>
      <c r="D12" s="330" t="s">
        <v>889</v>
      </c>
      <c r="E12" s="331"/>
      <c r="F12" s="331"/>
      <c r="G12" s="331"/>
      <c r="H12" s="331"/>
      <c r="I12" s="331"/>
      <c r="J12" s="331"/>
      <c r="K12" s="331"/>
      <c r="L12" s="331"/>
      <c r="M12" s="364"/>
    </row>
    <row r="13" ht="14.25" spans="1:13">
      <c r="A13" s="325" t="s">
        <v>737</v>
      </c>
      <c r="B13" s="332" t="s">
        <v>738</v>
      </c>
      <c r="C13" s="333"/>
      <c r="D13" s="334" t="s">
        <v>739</v>
      </c>
      <c r="E13" s="334"/>
      <c r="F13" s="334" t="s">
        <v>740</v>
      </c>
      <c r="G13" s="334"/>
      <c r="H13" s="334"/>
      <c r="I13" s="334"/>
      <c r="J13" s="334" t="s">
        <v>741</v>
      </c>
      <c r="K13" s="334"/>
      <c r="L13" s="334"/>
      <c r="M13" s="334"/>
    </row>
    <row r="14" ht="14.25" spans="1:13">
      <c r="A14" s="325"/>
      <c r="B14" s="335"/>
      <c r="C14" s="336"/>
      <c r="D14" s="328" t="s">
        <v>742</v>
      </c>
      <c r="E14" s="328"/>
      <c r="F14" s="328">
        <v>669.93</v>
      </c>
      <c r="G14" s="328"/>
      <c r="H14" s="328"/>
      <c r="I14" s="328"/>
      <c r="J14" s="328">
        <v>769</v>
      </c>
      <c r="K14" s="328"/>
      <c r="L14" s="328"/>
      <c r="M14" s="328"/>
    </row>
    <row r="15" ht="14.25" spans="1:13">
      <c r="A15" s="325"/>
      <c r="B15" s="335"/>
      <c r="C15" s="336"/>
      <c r="D15" s="328" t="s">
        <v>743</v>
      </c>
      <c r="E15" s="328"/>
      <c r="F15" s="328">
        <v>420.93</v>
      </c>
      <c r="G15" s="328"/>
      <c r="H15" s="328"/>
      <c r="I15" s="328"/>
      <c r="J15" s="328">
        <v>520</v>
      </c>
      <c r="K15" s="328"/>
      <c r="L15" s="328"/>
      <c r="M15" s="328"/>
    </row>
    <row r="16" ht="14.25" spans="1:13">
      <c r="A16" s="325"/>
      <c r="B16" s="335"/>
      <c r="C16" s="336"/>
      <c r="D16" s="328" t="s">
        <v>744</v>
      </c>
      <c r="E16" s="328"/>
      <c r="F16" s="328">
        <v>249</v>
      </c>
      <c r="G16" s="328"/>
      <c r="H16" s="328"/>
      <c r="I16" s="328"/>
      <c r="J16" s="328">
        <v>249</v>
      </c>
      <c r="K16" s="328"/>
      <c r="L16" s="328"/>
      <c r="M16" s="328"/>
    </row>
    <row r="17" ht="14.25" spans="1:13">
      <c r="A17" s="325"/>
      <c r="B17" s="335"/>
      <c r="C17" s="336"/>
      <c r="D17" s="328" t="s">
        <v>745</v>
      </c>
      <c r="E17" s="328"/>
      <c r="F17" s="328">
        <v>0</v>
      </c>
      <c r="G17" s="328"/>
      <c r="H17" s="328"/>
      <c r="I17" s="328"/>
      <c r="J17" s="328">
        <v>0</v>
      </c>
      <c r="K17" s="328"/>
      <c r="L17" s="328"/>
      <c r="M17" s="328"/>
    </row>
    <row r="18" ht="14.25" spans="1:13">
      <c r="A18" s="325"/>
      <c r="B18" s="337"/>
      <c r="C18" s="338"/>
      <c r="D18" s="328" t="s">
        <v>746</v>
      </c>
      <c r="E18" s="328"/>
      <c r="F18" s="328">
        <v>0</v>
      </c>
      <c r="G18" s="328"/>
      <c r="H18" s="328"/>
      <c r="I18" s="328"/>
      <c r="J18" s="328">
        <v>0</v>
      </c>
      <c r="K18" s="328"/>
      <c r="L18" s="328"/>
      <c r="M18" s="328"/>
    </row>
    <row r="19" ht="14.25" spans="1:13">
      <c r="A19" s="325"/>
      <c r="B19" s="332" t="s">
        <v>747</v>
      </c>
      <c r="C19" s="333"/>
      <c r="D19" s="328" t="s">
        <v>739</v>
      </c>
      <c r="E19" s="328"/>
      <c r="F19" s="339" t="s">
        <v>748</v>
      </c>
      <c r="G19" s="339"/>
      <c r="H19" s="339"/>
      <c r="I19" s="339" t="s">
        <v>749</v>
      </c>
      <c r="J19" s="339"/>
      <c r="K19" s="339"/>
      <c r="L19" s="339" t="s">
        <v>750</v>
      </c>
      <c r="M19" s="339"/>
    </row>
    <row r="20" ht="14.25" spans="1:13">
      <c r="A20" s="325"/>
      <c r="B20" s="335"/>
      <c r="C20" s="336"/>
      <c r="D20" s="328" t="s">
        <v>742</v>
      </c>
      <c r="E20" s="328"/>
      <c r="F20" s="328">
        <v>669.93</v>
      </c>
      <c r="G20" s="328"/>
      <c r="H20" s="328"/>
      <c r="I20" s="328">
        <v>769</v>
      </c>
      <c r="J20" s="328"/>
      <c r="K20" s="328"/>
      <c r="L20" s="329"/>
      <c r="M20" s="329"/>
    </row>
    <row r="21" ht="14.25" spans="1:13">
      <c r="A21" s="325"/>
      <c r="B21" s="335"/>
      <c r="C21" s="336"/>
      <c r="D21" s="340" t="s">
        <v>397</v>
      </c>
      <c r="E21" s="340"/>
      <c r="F21" s="328">
        <v>669.93</v>
      </c>
      <c r="G21" s="328"/>
      <c r="H21" s="328"/>
      <c r="I21" s="328">
        <v>769</v>
      </c>
      <c r="J21" s="328"/>
      <c r="K21" s="328"/>
      <c r="L21" s="328" t="s">
        <v>890</v>
      </c>
      <c r="M21" s="328"/>
    </row>
    <row r="22" ht="14.25" spans="1:13">
      <c r="A22" s="325"/>
      <c r="B22" s="335"/>
      <c r="C22" s="336"/>
      <c r="D22" s="329"/>
      <c r="E22" s="329"/>
      <c r="F22" s="329"/>
      <c r="G22" s="329"/>
      <c r="H22" s="329"/>
      <c r="I22" s="329"/>
      <c r="J22" s="329"/>
      <c r="K22" s="329"/>
      <c r="L22" s="329"/>
      <c r="M22" s="329"/>
    </row>
    <row r="23" ht="14.25" spans="1:13">
      <c r="A23" s="325"/>
      <c r="B23" s="335"/>
      <c r="C23" s="336"/>
      <c r="D23" s="329"/>
      <c r="E23" s="329"/>
      <c r="F23" s="328"/>
      <c r="G23" s="328"/>
      <c r="H23" s="328"/>
      <c r="I23" s="328"/>
      <c r="J23" s="328"/>
      <c r="K23" s="328"/>
      <c r="L23" s="328"/>
      <c r="M23" s="328"/>
    </row>
    <row r="24" ht="14.25" spans="1:13">
      <c r="A24" s="325"/>
      <c r="B24" s="337"/>
      <c r="C24" s="338"/>
      <c r="D24" s="329"/>
      <c r="E24" s="329"/>
      <c r="F24" s="329"/>
      <c r="G24" s="329"/>
      <c r="H24" s="329"/>
      <c r="I24" s="329"/>
      <c r="J24" s="329"/>
      <c r="K24" s="329"/>
      <c r="L24" s="329"/>
      <c r="M24" s="329"/>
    </row>
    <row r="25" ht="14.25" spans="1:13">
      <c r="A25" s="341" t="s">
        <v>754</v>
      </c>
      <c r="B25" s="341"/>
      <c r="C25" s="341"/>
      <c r="D25" s="330" t="s">
        <v>891</v>
      </c>
      <c r="E25" s="331"/>
      <c r="F25" s="331"/>
      <c r="G25" s="331"/>
      <c r="H25" s="331"/>
      <c r="I25" s="331"/>
      <c r="J25" s="331"/>
      <c r="K25" s="331"/>
      <c r="L25" s="331"/>
      <c r="M25" s="364"/>
    </row>
    <row r="26" ht="14.25" spans="1:13">
      <c r="A26" s="342" t="s">
        <v>755</v>
      </c>
      <c r="B26" s="343"/>
      <c r="C26" s="344" t="s">
        <v>756</v>
      </c>
      <c r="D26" s="344"/>
      <c r="E26" s="344"/>
      <c r="F26" s="344"/>
      <c r="G26" s="344"/>
      <c r="H26" s="334" t="s">
        <v>757</v>
      </c>
      <c r="I26" s="334"/>
      <c r="J26" s="334"/>
      <c r="K26" s="334" t="s">
        <v>758</v>
      </c>
      <c r="L26" s="334"/>
      <c r="M26" s="334"/>
    </row>
    <row r="27" ht="14.25" spans="1:13">
      <c r="A27" s="345"/>
      <c r="B27" s="346"/>
      <c r="C27" s="347" t="s">
        <v>397</v>
      </c>
      <c r="D27" s="348"/>
      <c r="E27" s="348"/>
      <c r="F27" s="348"/>
      <c r="G27" s="349"/>
      <c r="H27" s="350">
        <v>44197</v>
      </c>
      <c r="I27" s="328"/>
      <c r="J27" s="328"/>
      <c r="K27" s="350">
        <v>44531</v>
      </c>
      <c r="L27" s="328"/>
      <c r="M27" s="328"/>
    </row>
    <row r="28" ht="14.25" spans="1:13">
      <c r="A28" s="345"/>
      <c r="B28" s="346"/>
      <c r="C28" s="351"/>
      <c r="D28" s="351"/>
      <c r="E28" s="351"/>
      <c r="F28" s="351"/>
      <c r="G28" s="351"/>
      <c r="H28" s="328"/>
      <c r="I28" s="328"/>
      <c r="J28" s="328"/>
      <c r="K28" s="328"/>
      <c r="L28" s="328"/>
      <c r="M28" s="328"/>
    </row>
    <row r="29" ht="14.25" spans="1:13">
      <c r="A29" s="345"/>
      <c r="B29" s="346"/>
      <c r="C29" s="351"/>
      <c r="D29" s="351"/>
      <c r="E29" s="351"/>
      <c r="F29" s="351"/>
      <c r="G29" s="351"/>
      <c r="H29" s="328"/>
      <c r="I29" s="328"/>
      <c r="J29" s="328"/>
      <c r="K29" s="328"/>
      <c r="L29" s="328"/>
      <c r="M29" s="328"/>
    </row>
    <row r="30" ht="28.5" spans="1:13">
      <c r="A30" s="352" t="s">
        <v>773</v>
      </c>
      <c r="B30" s="353" t="s">
        <v>774</v>
      </c>
      <c r="C30" s="329" t="s">
        <v>892</v>
      </c>
      <c r="D30" s="329"/>
      <c r="E30" s="329"/>
      <c r="F30" s="329"/>
      <c r="G30" s="329"/>
      <c r="H30" s="329"/>
      <c r="I30" s="329"/>
      <c r="J30" s="329"/>
      <c r="K30" s="329"/>
      <c r="L30" s="329"/>
      <c r="M30" s="329"/>
    </row>
    <row r="31" ht="42.75" spans="1:13">
      <c r="A31" s="354"/>
      <c r="B31" s="353" t="s">
        <v>776</v>
      </c>
      <c r="C31" s="329" t="s">
        <v>893</v>
      </c>
      <c r="D31" s="329"/>
      <c r="E31" s="329"/>
      <c r="F31" s="329"/>
      <c r="G31" s="329"/>
      <c r="H31" s="329"/>
      <c r="I31" s="329"/>
      <c r="J31" s="329"/>
      <c r="K31" s="329"/>
      <c r="L31" s="329"/>
      <c r="M31" s="329"/>
    </row>
    <row r="32" ht="14.25" spans="1:13">
      <c r="A32" s="354"/>
      <c r="B32" s="355" t="s">
        <v>778</v>
      </c>
      <c r="C32" s="328" t="s">
        <v>655</v>
      </c>
      <c r="D32" s="328"/>
      <c r="E32" s="328" t="s">
        <v>656</v>
      </c>
      <c r="F32" s="328"/>
      <c r="G32" s="328"/>
      <c r="H32" s="328" t="s">
        <v>657</v>
      </c>
      <c r="I32" s="328"/>
      <c r="J32" s="328"/>
      <c r="K32" s="328"/>
      <c r="L32" s="328" t="s">
        <v>658</v>
      </c>
      <c r="M32" s="328"/>
    </row>
    <row r="33" ht="14.25" spans="1:13">
      <c r="A33" s="354"/>
      <c r="B33" s="356"/>
      <c r="C33" s="328" t="s">
        <v>779</v>
      </c>
      <c r="D33" s="328"/>
      <c r="E33" s="332" t="s">
        <v>660</v>
      </c>
      <c r="F33" s="357"/>
      <c r="G33" s="333"/>
      <c r="H33" s="340" t="s">
        <v>894</v>
      </c>
      <c r="I33" s="340"/>
      <c r="J33" s="340"/>
      <c r="K33" s="340"/>
      <c r="L33" s="358" t="s">
        <v>895</v>
      </c>
      <c r="M33" s="358"/>
    </row>
    <row r="34" ht="14.25" spans="1:13">
      <c r="A34" s="354"/>
      <c r="B34" s="356"/>
      <c r="C34" s="328"/>
      <c r="D34" s="328"/>
      <c r="E34" s="328" t="s">
        <v>684</v>
      </c>
      <c r="F34" s="328"/>
      <c r="G34" s="328"/>
      <c r="H34" s="340" t="s">
        <v>884</v>
      </c>
      <c r="I34" s="340"/>
      <c r="J34" s="340"/>
      <c r="K34" s="340"/>
      <c r="L34" s="358" t="s">
        <v>858</v>
      </c>
      <c r="M34" s="358"/>
    </row>
    <row r="35" ht="14.25" spans="1:13">
      <c r="A35" s="354"/>
      <c r="B35" s="356"/>
      <c r="C35" s="328"/>
      <c r="D35" s="328"/>
      <c r="E35" s="328" t="s">
        <v>692</v>
      </c>
      <c r="F35" s="328"/>
      <c r="G35" s="328"/>
      <c r="H35" s="340" t="s">
        <v>896</v>
      </c>
      <c r="I35" s="340"/>
      <c r="J35" s="340"/>
      <c r="K35" s="340"/>
      <c r="L35" s="365">
        <v>44531</v>
      </c>
      <c r="M35" s="358"/>
    </row>
    <row r="36" ht="14.25" spans="1:13">
      <c r="A36" s="354"/>
      <c r="B36" s="356"/>
      <c r="C36" s="328"/>
      <c r="D36" s="328"/>
      <c r="E36" s="328" t="s">
        <v>697</v>
      </c>
      <c r="F36" s="328"/>
      <c r="G36" s="328"/>
      <c r="H36" s="340" t="s">
        <v>894</v>
      </c>
      <c r="I36" s="340"/>
      <c r="J36" s="340"/>
      <c r="K36" s="340"/>
      <c r="L36" s="358" t="s">
        <v>895</v>
      </c>
      <c r="M36" s="358"/>
    </row>
    <row r="37" ht="14.25" spans="1:13">
      <c r="A37" s="354"/>
      <c r="B37" s="356"/>
      <c r="C37" s="328" t="s">
        <v>655</v>
      </c>
      <c r="D37" s="328"/>
      <c r="E37" s="328" t="s">
        <v>656</v>
      </c>
      <c r="F37" s="328"/>
      <c r="G37" s="328"/>
      <c r="H37" s="358" t="s">
        <v>657</v>
      </c>
      <c r="I37" s="358"/>
      <c r="J37" s="358"/>
      <c r="K37" s="358"/>
      <c r="L37" s="358" t="s">
        <v>658</v>
      </c>
      <c r="M37" s="358"/>
    </row>
    <row r="38" ht="14.25" spans="1:13">
      <c r="A38" s="354"/>
      <c r="B38" s="356"/>
      <c r="C38" s="328" t="s">
        <v>779</v>
      </c>
      <c r="D38" s="328"/>
      <c r="E38" s="328" t="s">
        <v>701</v>
      </c>
      <c r="F38" s="328"/>
      <c r="G38" s="328"/>
      <c r="H38" s="340"/>
      <c r="I38" s="340"/>
      <c r="J38" s="340"/>
      <c r="K38" s="340"/>
      <c r="L38" s="358"/>
      <c r="M38" s="358"/>
    </row>
    <row r="39" ht="14.25" spans="1:13">
      <c r="A39" s="354"/>
      <c r="B39" s="356"/>
      <c r="C39" s="328"/>
      <c r="D39" s="328"/>
      <c r="E39" s="328" t="s">
        <v>704</v>
      </c>
      <c r="F39" s="328"/>
      <c r="G39" s="328"/>
      <c r="H39" s="340" t="s">
        <v>864</v>
      </c>
      <c r="I39" s="340"/>
      <c r="J39" s="340"/>
      <c r="K39" s="340"/>
      <c r="L39" s="358" t="s">
        <v>865</v>
      </c>
      <c r="M39" s="358"/>
    </row>
    <row r="40" ht="14.25" spans="1:13">
      <c r="A40" s="354"/>
      <c r="B40" s="356"/>
      <c r="C40" s="328"/>
      <c r="D40" s="328"/>
      <c r="E40" s="328" t="s">
        <v>706</v>
      </c>
      <c r="F40" s="328"/>
      <c r="G40" s="328"/>
      <c r="H40" s="340"/>
      <c r="I40" s="340"/>
      <c r="J40" s="340"/>
      <c r="K40" s="340"/>
      <c r="L40" s="358"/>
      <c r="M40" s="358"/>
    </row>
    <row r="41" ht="14.25" spans="1:13">
      <c r="A41" s="354"/>
      <c r="B41" s="356"/>
      <c r="C41" s="328"/>
      <c r="D41" s="328"/>
      <c r="E41" s="328" t="s">
        <v>707</v>
      </c>
      <c r="F41" s="328"/>
      <c r="G41" s="328"/>
      <c r="H41" s="359"/>
      <c r="I41" s="366"/>
      <c r="J41" s="366"/>
      <c r="K41" s="367"/>
      <c r="L41" s="359"/>
      <c r="M41" s="367"/>
    </row>
    <row r="42" ht="14.25" spans="1:13">
      <c r="A42" s="354"/>
      <c r="B42" s="356"/>
      <c r="C42" s="328"/>
      <c r="D42" s="328"/>
      <c r="E42" s="328" t="s">
        <v>708</v>
      </c>
      <c r="F42" s="328"/>
      <c r="G42" s="328"/>
      <c r="H42" s="340" t="s">
        <v>894</v>
      </c>
      <c r="I42" s="340"/>
      <c r="J42" s="340"/>
      <c r="K42" s="340"/>
      <c r="L42" s="358" t="s">
        <v>868</v>
      </c>
      <c r="M42" s="358"/>
    </row>
    <row r="43" ht="14.25" spans="1:13">
      <c r="A43" s="354"/>
      <c r="B43" s="356"/>
      <c r="C43" s="328"/>
      <c r="D43" s="328"/>
      <c r="E43" s="328" t="s">
        <v>753</v>
      </c>
      <c r="F43" s="328"/>
      <c r="G43" s="328"/>
      <c r="H43" s="329"/>
      <c r="I43" s="329"/>
      <c r="J43" s="329"/>
      <c r="K43" s="329"/>
      <c r="L43" s="328"/>
      <c r="M43" s="328"/>
    </row>
    <row r="44" ht="14.25" spans="1:13">
      <c r="A44" s="341" t="s">
        <v>841</v>
      </c>
      <c r="B44" s="341"/>
      <c r="C44" s="341"/>
      <c r="D44" s="326"/>
      <c r="E44" s="360"/>
      <c r="F44" s="360"/>
      <c r="G44" s="360"/>
      <c r="H44" s="360"/>
      <c r="I44" s="360"/>
      <c r="J44" s="360"/>
      <c r="K44" s="360"/>
      <c r="L44" s="360"/>
      <c r="M44" s="327"/>
    </row>
    <row r="45" ht="14.25" spans="1:13">
      <c r="A45" s="341" t="s">
        <v>842</v>
      </c>
      <c r="B45" s="341"/>
      <c r="C45" s="341"/>
      <c r="D45" s="361" t="s">
        <v>843</v>
      </c>
      <c r="E45" s="362"/>
      <c r="F45" s="362"/>
      <c r="G45" s="362"/>
      <c r="H45" s="362"/>
      <c r="I45" s="362"/>
      <c r="J45" s="362"/>
      <c r="K45" s="362"/>
      <c r="L45" s="362"/>
      <c r="M45" s="368"/>
    </row>
  </sheetData>
  <mergeCells count="135">
    <mergeCell ref="A2:M2"/>
    <mergeCell ref="A3:M3"/>
    <mergeCell ref="A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C37:D37"/>
    <mergeCell ref="E37:G37"/>
    <mergeCell ref="H37:K37"/>
    <mergeCell ref="L37:M37"/>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E43:G43"/>
    <mergeCell ref="H43:K43"/>
    <mergeCell ref="L43:M43"/>
    <mergeCell ref="A44:C44"/>
    <mergeCell ref="D44:M44"/>
    <mergeCell ref="A45:C45"/>
    <mergeCell ref="D45:M45"/>
    <mergeCell ref="A5:A12"/>
    <mergeCell ref="A13:A24"/>
    <mergeCell ref="A30:A43"/>
    <mergeCell ref="B32:B43"/>
    <mergeCell ref="B13:C18"/>
    <mergeCell ref="B19:C24"/>
    <mergeCell ref="A26:B29"/>
    <mergeCell ref="C33:D36"/>
    <mergeCell ref="C38:D43"/>
  </mergeCells>
  <pageMargins left="0.75" right="0.75" top="1" bottom="1" header="0.5" footer="0.5"/>
  <pageSetup paperSize="9" scale="87"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6"/>
  <sheetViews>
    <sheetView workbookViewId="0">
      <selection activeCell="P12" sqref="P12"/>
    </sheetView>
  </sheetViews>
  <sheetFormatPr defaultColWidth="9.33333333333333" defaultRowHeight="11.25"/>
  <cols>
    <col min="11" max="11" width="11.3333333333333" customWidth="1"/>
    <col min="13" max="13" width="9.5" customWidth="1"/>
  </cols>
  <sheetData>
    <row r="1" ht="18.75" spans="1:13">
      <c r="A1" s="270"/>
      <c r="B1" s="270"/>
      <c r="C1" s="271"/>
      <c r="D1" s="271"/>
      <c r="E1" s="271"/>
      <c r="F1" s="271"/>
      <c r="G1" s="271"/>
      <c r="H1" s="271"/>
      <c r="I1" s="271"/>
      <c r="J1" s="271"/>
      <c r="K1" s="271"/>
      <c r="L1" s="271"/>
      <c r="M1" s="271" t="s">
        <v>897</v>
      </c>
    </row>
    <row r="2" ht="27" spans="1:13">
      <c r="A2" s="272" t="s">
        <v>717</v>
      </c>
      <c r="B2" s="272"/>
      <c r="C2" s="272"/>
      <c r="D2" s="272"/>
      <c r="E2" s="272"/>
      <c r="F2" s="272"/>
      <c r="G2" s="272"/>
      <c r="H2" s="272"/>
      <c r="I2" s="272"/>
      <c r="J2" s="272"/>
      <c r="K2" s="272"/>
      <c r="L2" s="272"/>
      <c r="M2" s="272"/>
    </row>
    <row r="3" ht="20.25" spans="1:13">
      <c r="A3" s="273" t="s">
        <v>628</v>
      </c>
      <c r="B3" s="273"/>
      <c r="C3" s="273"/>
      <c r="D3" s="273"/>
      <c r="E3" s="273"/>
      <c r="F3" s="273"/>
      <c r="G3" s="273"/>
      <c r="H3" s="273"/>
      <c r="I3" s="273"/>
      <c r="J3" s="273"/>
      <c r="K3" s="273"/>
      <c r="L3" s="273"/>
      <c r="M3" s="273"/>
    </row>
    <row r="4" ht="14.25" spans="1:13">
      <c r="A4" s="274" t="s">
        <v>845</v>
      </c>
      <c r="B4" s="274"/>
      <c r="C4" s="274"/>
      <c r="D4" s="274"/>
      <c r="E4" s="274"/>
      <c r="F4" s="274"/>
      <c r="G4" s="274"/>
      <c r="H4" s="274"/>
      <c r="I4" s="274" t="s">
        <v>630</v>
      </c>
      <c r="J4" s="274"/>
      <c r="K4" s="274"/>
      <c r="L4" s="274"/>
      <c r="M4" s="313" t="s">
        <v>631</v>
      </c>
    </row>
    <row r="5" ht="14.25" spans="1:13">
      <c r="A5" s="275" t="s">
        <v>721</v>
      </c>
      <c r="B5" s="276" t="s">
        <v>386</v>
      </c>
      <c r="C5" s="277"/>
      <c r="D5" s="278" t="s">
        <v>898</v>
      </c>
      <c r="E5" s="278"/>
      <c r="F5" s="278"/>
      <c r="G5" s="278"/>
      <c r="H5" s="278"/>
      <c r="I5" s="278"/>
      <c r="J5" s="278"/>
      <c r="K5" s="278"/>
      <c r="L5" s="278"/>
      <c r="M5" s="278"/>
    </row>
    <row r="6" ht="14.25" spans="1:13">
      <c r="A6" s="275"/>
      <c r="B6" s="276" t="s">
        <v>723</v>
      </c>
      <c r="C6" s="277"/>
      <c r="D6" s="278" t="s">
        <v>724</v>
      </c>
      <c r="E6" s="278"/>
      <c r="F6" s="278"/>
      <c r="G6" s="278"/>
      <c r="H6" s="278"/>
      <c r="I6" s="278"/>
      <c r="J6" s="278"/>
      <c r="K6" s="278"/>
      <c r="L6" s="278"/>
      <c r="M6" s="278"/>
    </row>
    <row r="7" ht="14.25" spans="1:13">
      <c r="A7" s="275"/>
      <c r="B7" s="276" t="s">
        <v>725</v>
      </c>
      <c r="C7" s="277"/>
      <c r="D7" s="276" t="s">
        <v>719</v>
      </c>
      <c r="E7" s="279"/>
      <c r="F7" s="277"/>
      <c r="G7" s="278" t="s">
        <v>726</v>
      </c>
      <c r="H7" s="278"/>
      <c r="I7" s="278"/>
      <c r="J7" s="278" t="s">
        <v>899</v>
      </c>
      <c r="K7" s="278"/>
      <c r="L7" s="278"/>
      <c r="M7" s="278"/>
    </row>
    <row r="8" ht="14.25" spans="1:13">
      <c r="A8" s="275"/>
      <c r="B8" s="276" t="s">
        <v>728</v>
      </c>
      <c r="C8" s="277"/>
      <c r="D8" s="278" t="s">
        <v>871</v>
      </c>
      <c r="E8" s="278"/>
      <c r="F8" s="278"/>
      <c r="G8" s="278" t="s">
        <v>636</v>
      </c>
      <c r="H8" s="278"/>
      <c r="I8" s="278"/>
      <c r="J8" s="276">
        <v>13808401708</v>
      </c>
      <c r="K8" s="279"/>
      <c r="L8" s="279"/>
      <c r="M8" s="277"/>
    </row>
    <row r="9" ht="14.25" spans="1:13">
      <c r="A9" s="275"/>
      <c r="B9" s="276" t="s">
        <v>634</v>
      </c>
      <c r="C9" s="277"/>
      <c r="D9" s="280" t="s">
        <v>872</v>
      </c>
      <c r="E9" s="280"/>
      <c r="F9" s="280"/>
      <c r="G9" s="280" t="s">
        <v>636</v>
      </c>
      <c r="H9" s="280"/>
      <c r="I9" s="280"/>
      <c r="J9" s="280">
        <v>13874087053</v>
      </c>
      <c r="K9" s="280"/>
      <c r="L9" s="280"/>
      <c r="M9" s="280"/>
    </row>
    <row r="10" ht="14.25" spans="1:13">
      <c r="A10" s="275"/>
      <c r="B10" s="276" t="s">
        <v>731</v>
      </c>
      <c r="C10" s="277"/>
      <c r="D10" s="281" t="s">
        <v>887</v>
      </c>
      <c r="E10" s="281"/>
      <c r="F10" s="281"/>
      <c r="G10" s="281"/>
      <c r="H10" s="281"/>
      <c r="I10" s="281"/>
      <c r="J10" s="281"/>
      <c r="K10" s="281"/>
      <c r="L10" s="281"/>
      <c r="M10" s="281"/>
    </row>
    <row r="11" ht="14.25" spans="1:13">
      <c r="A11" s="275"/>
      <c r="B11" s="276" t="s">
        <v>733</v>
      </c>
      <c r="C11" s="277"/>
      <c r="D11" s="282" t="s">
        <v>900</v>
      </c>
      <c r="E11" s="282"/>
      <c r="F11" s="282"/>
      <c r="G11" s="282"/>
      <c r="H11" s="282"/>
      <c r="I11" s="282"/>
      <c r="J11" s="282"/>
      <c r="K11" s="282"/>
      <c r="L11" s="282"/>
      <c r="M11" s="282"/>
    </row>
    <row r="12" ht="39" customHeight="1" spans="1:13">
      <c r="A12" s="275"/>
      <c r="B12" s="276" t="s">
        <v>735</v>
      </c>
      <c r="C12" s="277"/>
      <c r="D12" s="283" t="s">
        <v>901</v>
      </c>
      <c r="E12" s="284"/>
      <c r="F12" s="284"/>
      <c r="G12" s="284"/>
      <c r="H12" s="284"/>
      <c r="I12" s="284"/>
      <c r="J12" s="284"/>
      <c r="K12" s="284"/>
      <c r="L12" s="284"/>
      <c r="M12" s="314"/>
    </row>
    <row r="13" ht="14.25" spans="1:13">
      <c r="A13" s="275" t="s">
        <v>737</v>
      </c>
      <c r="B13" s="285" t="s">
        <v>738</v>
      </c>
      <c r="C13" s="286"/>
      <c r="D13" s="287" t="s">
        <v>739</v>
      </c>
      <c r="E13" s="287"/>
      <c r="F13" s="287" t="s">
        <v>740</v>
      </c>
      <c r="G13" s="287"/>
      <c r="H13" s="287"/>
      <c r="I13" s="287"/>
      <c r="J13" s="287" t="s">
        <v>741</v>
      </c>
      <c r="K13" s="287"/>
      <c r="L13" s="287"/>
      <c r="M13" s="287"/>
    </row>
    <row r="14" ht="14.25" spans="1:13">
      <c r="A14" s="275"/>
      <c r="B14" s="288"/>
      <c r="C14" s="289"/>
      <c r="D14" s="278" t="s">
        <v>742</v>
      </c>
      <c r="E14" s="278"/>
      <c r="F14" s="278">
        <v>1414.18</v>
      </c>
      <c r="G14" s="278"/>
      <c r="H14" s="278"/>
      <c r="I14" s="278"/>
      <c r="J14" s="278">
        <v>1693.68</v>
      </c>
      <c r="K14" s="278"/>
      <c r="L14" s="278"/>
      <c r="M14" s="278"/>
    </row>
    <row r="15" ht="14.25" spans="1:13">
      <c r="A15" s="275"/>
      <c r="B15" s="288"/>
      <c r="C15" s="289"/>
      <c r="D15" s="278" t="s">
        <v>743</v>
      </c>
      <c r="E15" s="278"/>
      <c r="F15" s="278">
        <v>515.6</v>
      </c>
      <c r="G15" s="278"/>
      <c r="H15" s="278"/>
      <c r="I15" s="278"/>
      <c r="J15" s="278">
        <v>620</v>
      </c>
      <c r="K15" s="278"/>
      <c r="L15" s="278"/>
      <c r="M15" s="278"/>
    </row>
    <row r="16" ht="14.25" spans="1:13">
      <c r="A16" s="275"/>
      <c r="B16" s="288"/>
      <c r="C16" s="289"/>
      <c r="D16" s="278" t="s">
        <v>744</v>
      </c>
      <c r="E16" s="278"/>
      <c r="F16" s="278">
        <v>308.78</v>
      </c>
      <c r="G16" s="278"/>
      <c r="H16" s="278"/>
      <c r="I16" s="278"/>
      <c r="J16" s="278">
        <v>357.28</v>
      </c>
      <c r="K16" s="278"/>
      <c r="L16" s="278"/>
      <c r="M16" s="278"/>
    </row>
    <row r="17" ht="14.25" spans="1:13">
      <c r="A17" s="275"/>
      <c r="B17" s="288"/>
      <c r="C17" s="289"/>
      <c r="D17" s="278" t="s">
        <v>745</v>
      </c>
      <c r="E17" s="278"/>
      <c r="F17" s="278">
        <v>589.8</v>
      </c>
      <c r="G17" s="278"/>
      <c r="H17" s="278"/>
      <c r="I17" s="278"/>
      <c r="J17" s="278">
        <v>716.4</v>
      </c>
      <c r="K17" s="278"/>
      <c r="L17" s="278"/>
      <c r="M17" s="278"/>
    </row>
    <row r="18" ht="14.25" spans="1:13">
      <c r="A18" s="275"/>
      <c r="B18" s="290"/>
      <c r="C18" s="291"/>
      <c r="D18" s="278" t="s">
        <v>746</v>
      </c>
      <c r="E18" s="278"/>
      <c r="F18" s="278">
        <v>0</v>
      </c>
      <c r="G18" s="278"/>
      <c r="H18" s="278"/>
      <c r="I18" s="278"/>
      <c r="J18" s="278">
        <v>0</v>
      </c>
      <c r="K18" s="278"/>
      <c r="L18" s="278"/>
      <c r="M18" s="278"/>
    </row>
    <row r="19" ht="14.25" spans="1:13">
      <c r="A19" s="275"/>
      <c r="B19" s="285" t="s">
        <v>747</v>
      </c>
      <c r="C19" s="286"/>
      <c r="D19" s="278" t="s">
        <v>739</v>
      </c>
      <c r="E19" s="278"/>
      <c r="F19" s="292" t="s">
        <v>748</v>
      </c>
      <c r="G19" s="292"/>
      <c r="H19" s="292"/>
      <c r="I19" s="292" t="s">
        <v>749</v>
      </c>
      <c r="J19" s="292"/>
      <c r="K19" s="292"/>
      <c r="L19" s="292" t="s">
        <v>750</v>
      </c>
      <c r="M19" s="292"/>
    </row>
    <row r="20" ht="14.25" spans="1:13">
      <c r="A20" s="275"/>
      <c r="B20" s="288"/>
      <c r="C20" s="289"/>
      <c r="D20" s="278" t="s">
        <v>742</v>
      </c>
      <c r="E20" s="278"/>
      <c r="F20" s="278">
        <v>1414.18</v>
      </c>
      <c r="G20" s="278"/>
      <c r="H20" s="278"/>
      <c r="I20" s="278">
        <v>1693.68</v>
      </c>
      <c r="J20" s="278"/>
      <c r="K20" s="278"/>
      <c r="L20" s="281"/>
      <c r="M20" s="281"/>
    </row>
    <row r="21" ht="14.25" spans="1:13">
      <c r="A21" s="275"/>
      <c r="B21" s="288"/>
      <c r="C21" s="289"/>
      <c r="D21" s="282" t="s">
        <v>902</v>
      </c>
      <c r="E21" s="282"/>
      <c r="F21" s="278">
        <v>750</v>
      </c>
      <c r="G21" s="278"/>
      <c r="H21" s="278"/>
      <c r="I21" s="278">
        <v>912</v>
      </c>
      <c r="J21" s="278"/>
      <c r="K21" s="278"/>
      <c r="L21" s="278" t="s">
        <v>903</v>
      </c>
      <c r="M21" s="278"/>
    </row>
    <row r="22" ht="14.25" spans="1:13">
      <c r="A22" s="275"/>
      <c r="B22" s="288"/>
      <c r="C22" s="289"/>
      <c r="D22" s="282" t="s">
        <v>904</v>
      </c>
      <c r="E22" s="282"/>
      <c r="F22" s="278">
        <v>181.66</v>
      </c>
      <c r="G22" s="278"/>
      <c r="H22" s="278"/>
      <c r="I22" s="278">
        <v>222.72</v>
      </c>
      <c r="J22" s="278"/>
      <c r="K22" s="278"/>
      <c r="L22" s="278" t="s">
        <v>905</v>
      </c>
      <c r="M22" s="278"/>
    </row>
    <row r="23" ht="14.25" spans="1:13">
      <c r="A23" s="275"/>
      <c r="B23" s="288"/>
      <c r="C23" s="289"/>
      <c r="D23" s="282" t="s">
        <v>906</v>
      </c>
      <c r="E23" s="282"/>
      <c r="F23" s="278">
        <v>469.56</v>
      </c>
      <c r="G23" s="278"/>
      <c r="H23" s="278"/>
      <c r="I23" s="278">
        <v>546</v>
      </c>
      <c r="J23" s="278"/>
      <c r="K23" s="278"/>
      <c r="L23" s="278" t="s">
        <v>907</v>
      </c>
      <c r="M23" s="278"/>
    </row>
    <row r="24" ht="14.25" spans="1:13">
      <c r="A24" s="275"/>
      <c r="B24" s="290"/>
      <c r="C24" s="291"/>
      <c r="D24" s="282" t="s">
        <v>908</v>
      </c>
      <c r="E24" s="282"/>
      <c r="F24" s="278">
        <v>12.96</v>
      </c>
      <c r="G24" s="278"/>
      <c r="H24" s="278"/>
      <c r="I24" s="278">
        <v>12.96</v>
      </c>
      <c r="J24" s="278"/>
      <c r="K24" s="278"/>
      <c r="L24" s="278" t="s">
        <v>909</v>
      </c>
      <c r="M24" s="278"/>
    </row>
    <row r="25" ht="14.25" spans="1:13">
      <c r="A25" s="293" t="s">
        <v>754</v>
      </c>
      <c r="B25" s="293"/>
      <c r="C25" s="293"/>
      <c r="D25" s="294" t="s">
        <v>878</v>
      </c>
      <c r="E25" s="295"/>
      <c r="F25" s="295"/>
      <c r="G25" s="295"/>
      <c r="H25" s="295"/>
      <c r="I25" s="295"/>
      <c r="J25" s="295"/>
      <c r="K25" s="295"/>
      <c r="L25" s="295"/>
      <c r="M25" s="315"/>
    </row>
    <row r="26" ht="14.25" spans="1:13">
      <c r="A26" s="296" t="s">
        <v>755</v>
      </c>
      <c r="B26" s="297"/>
      <c r="C26" s="298" t="s">
        <v>756</v>
      </c>
      <c r="D26" s="298"/>
      <c r="E26" s="298"/>
      <c r="F26" s="298"/>
      <c r="G26" s="298"/>
      <c r="H26" s="287" t="s">
        <v>757</v>
      </c>
      <c r="I26" s="287"/>
      <c r="J26" s="287"/>
      <c r="K26" s="287" t="s">
        <v>758</v>
      </c>
      <c r="L26" s="287"/>
      <c r="M26" s="287"/>
    </row>
    <row r="27" ht="14.25" spans="1:13">
      <c r="A27" s="299"/>
      <c r="B27" s="300"/>
      <c r="C27" s="301" t="s">
        <v>910</v>
      </c>
      <c r="D27" s="301"/>
      <c r="E27" s="301"/>
      <c r="F27" s="301"/>
      <c r="G27" s="301"/>
      <c r="H27" s="302">
        <v>44197</v>
      </c>
      <c r="I27" s="278"/>
      <c r="J27" s="278"/>
      <c r="K27" s="302">
        <v>44531</v>
      </c>
      <c r="L27" s="278"/>
      <c r="M27" s="278"/>
    </row>
    <row r="28" ht="14.25" spans="1:13">
      <c r="A28" s="299"/>
      <c r="B28" s="300"/>
      <c r="C28" s="282" t="s">
        <v>911</v>
      </c>
      <c r="D28" s="282"/>
      <c r="E28" s="282"/>
      <c r="F28" s="282"/>
      <c r="G28" s="282"/>
      <c r="H28" s="302">
        <v>44197</v>
      </c>
      <c r="I28" s="278"/>
      <c r="J28" s="278"/>
      <c r="K28" s="302">
        <v>44531</v>
      </c>
      <c r="L28" s="278"/>
      <c r="M28" s="278"/>
    </row>
    <row r="29" ht="14.25" spans="1:13">
      <c r="A29" s="299"/>
      <c r="B29" s="300"/>
      <c r="C29" s="282" t="s">
        <v>912</v>
      </c>
      <c r="D29" s="282"/>
      <c r="E29" s="282"/>
      <c r="F29" s="282"/>
      <c r="G29" s="282"/>
      <c r="H29" s="302">
        <v>44197</v>
      </c>
      <c r="I29" s="278"/>
      <c r="J29" s="278"/>
      <c r="K29" s="302">
        <v>44531</v>
      </c>
      <c r="L29" s="278"/>
      <c r="M29" s="278"/>
    </row>
    <row r="30" ht="14.25" spans="1:13">
      <c r="A30" s="299"/>
      <c r="B30" s="300"/>
      <c r="C30" s="282" t="s">
        <v>912</v>
      </c>
      <c r="D30" s="282"/>
      <c r="E30" s="282"/>
      <c r="F30" s="282"/>
      <c r="G30" s="282"/>
      <c r="H30" s="302">
        <v>44197</v>
      </c>
      <c r="I30" s="278"/>
      <c r="J30" s="278"/>
      <c r="K30" s="302">
        <v>44531</v>
      </c>
      <c r="L30" s="278"/>
      <c r="M30" s="278"/>
    </row>
    <row r="31" ht="14.25" spans="1:13">
      <c r="A31" s="299"/>
      <c r="B31" s="300"/>
      <c r="C31" s="282" t="s">
        <v>913</v>
      </c>
      <c r="D31" s="282"/>
      <c r="E31" s="282"/>
      <c r="F31" s="282"/>
      <c r="G31" s="282"/>
      <c r="H31" s="302">
        <v>44197</v>
      </c>
      <c r="I31" s="278"/>
      <c r="J31" s="278"/>
      <c r="K31" s="302">
        <v>44531</v>
      </c>
      <c r="L31" s="278"/>
      <c r="M31" s="278"/>
    </row>
    <row r="32" ht="28.5" spans="1:13">
      <c r="A32" s="303" t="s">
        <v>773</v>
      </c>
      <c r="B32" s="304" t="s">
        <v>774</v>
      </c>
      <c r="C32" s="281" t="s">
        <v>914</v>
      </c>
      <c r="D32" s="281"/>
      <c r="E32" s="281"/>
      <c r="F32" s="281"/>
      <c r="G32" s="281"/>
      <c r="H32" s="281"/>
      <c r="I32" s="281"/>
      <c r="J32" s="281"/>
      <c r="K32" s="281"/>
      <c r="L32" s="281"/>
      <c r="M32" s="281"/>
    </row>
    <row r="33" ht="42.75" spans="1:13">
      <c r="A33" s="305"/>
      <c r="B33" s="304" t="s">
        <v>776</v>
      </c>
      <c r="C33" s="281" t="s">
        <v>915</v>
      </c>
      <c r="D33" s="281"/>
      <c r="E33" s="281"/>
      <c r="F33" s="281"/>
      <c r="G33" s="281"/>
      <c r="H33" s="281"/>
      <c r="I33" s="281"/>
      <c r="J33" s="281"/>
      <c r="K33" s="281"/>
      <c r="L33" s="281"/>
      <c r="M33" s="281"/>
    </row>
    <row r="34" ht="14.25" spans="1:13">
      <c r="A34" s="305"/>
      <c r="B34" s="306" t="s">
        <v>778</v>
      </c>
      <c r="C34" s="278" t="s">
        <v>655</v>
      </c>
      <c r="D34" s="278"/>
      <c r="E34" s="278" t="s">
        <v>656</v>
      </c>
      <c r="F34" s="278"/>
      <c r="G34" s="278"/>
      <c r="H34" s="278" t="s">
        <v>657</v>
      </c>
      <c r="I34" s="278"/>
      <c r="J34" s="278"/>
      <c r="K34" s="278"/>
      <c r="L34" s="278" t="s">
        <v>658</v>
      </c>
      <c r="M34" s="278"/>
    </row>
    <row r="35" ht="14.25" spans="1:13">
      <c r="A35" s="305"/>
      <c r="B35" s="307"/>
      <c r="C35" s="278" t="s">
        <v>779</v>
      </c>
      <c r="D35" s="278"/>
      <c r="E35" s="285" t="s">
        <v>660</v>
      </c>
      <c r="F35" s="308"/>
      <c r="G35" s="286"/>
      <c r="H35" s="309" t="s">
        <v>916</v>
      </c>
      <c r="I35" s="309"/>
      <c r="J35" s="309"/>
      <c r="K35" s="309"/>
      <c r="L35" s="292" t="s">
        <v>917</v>
      </c>
      <c r="M35" s="292"/>
    </row>
    <row r="36" ht="14.25" spans="1:13">
      <c r="A36" s="305"/>
      <c r="B36" s="307"/>
      <c r="C36" s="278"/>
      <c r="D36" s="278"/>
      <c r="E36" s="278" t="s">
        <v>684</v>
      </c>
      <c r="F36" s="278"/>
      <c r="G36" s="278"/>
      <c r="H36" s="282" t="s">
        <v>884</v>
      </c>
      <c r="I36" s="282"/>
      <c r="J36" s="282"/>
      <c r="K36" s="282"/>
      <c r="L36" s="292" t="s">
        <v>858</v>
      </c>
      <c r="M36" s="292"/>
    </row>
    <row r="37" ht="14.25" spans="1:13">
      <c r="A37" s="305"/>
      <c r="B37" s="307"/>
      <c r="C37" s="278"/>
      <c r="D37" s="278"/>
      <c r="E37" s="278" t="s">
        <v>692</v>
      </c>
      <c r="F37" s="278"/>
      <c r="G37" s="278"/>
      <c r="H37" s="282" t="s">
        <v>885</v>
      </c>
      <c r="I37" s="282"/>
      <c r="J37" s="282"/>
      <c r="K37" s="282"/>
      <c r="L37" s="316">
        <v>44531</v>
      </c>
      <c r="M37" s="292"/>
    </row>
    <row r="38" ht="14.25" spans="1:13">
      <c r="A38" s="305"/>
      <c r="B38" s="307"/>
      <c r="C38" s="278"/>
      <c r="D38" s="278"/>
      <c r="E38" s="278" t="s">
        <v>697</v>
      </c>
      <c r="F38" s="278"/>
      <c r="G38" s="278"/>
      <c r="H38" s="282" t="s">
        <v>916</v>
      </c>
      <c r="I38" s="282"/>
      <c r="J38" s="282"/>
      <c r="K38" s="282"/>
      <c r="L38" s="292" t="s">
        <v>917</v>
      </c>
      <c r="M38" s="292"/>
    </row>
    <row r="39" ht="14.25" spans="1:13">
      <c r="A39" s="305"/>
      <c r="B39" s="307"/>
      <c r="C39" s="278" t="s">
        <v>655</v>
      </c>
      <c r="D39" s="278"/>
      <c r="E39" s="278" t="s">
        <v>656</v>
      </c>
      <c r="F39" s="278"/>
      <c r="G39" s="278"/>
      <c r="H39" s="278" t="s">
        <v>657</v>
      </c>
      <c r="I39" s="278"/>
      <c r="J39" s="278"/>
      <c r="K39" s="278"/>
      <c r="L39" s="278" t="s">
        <v>658</v>
      </c>
      <c r="M39" s="278"/>
    </row>
    <row r="40" ht="14.25" spans="1:13">
      <c r="A40" s="305"/>
      <c r="B40" s="307"/>
      <c r="C40" s="278" t="s">
        <v>779</v>
      </c>
      <c r="D40" s="278"/>
      <c r="E40" s="278" t="s">
        <v>701</v>
      </c>
      <c r="F40" s="278"/>
      <c r="G40" s="278"/>
      <c r="H40" s="310"/>
      <c r="I40" s="317"/>
      <c r="J40" s="317"/>
      <c r="K40" s="318"/>
      <c r="L40" s="310"/>
      <c r="M40" s="318"/>
    </row>
    <row r="41" ht="14.25" spans="1:13">
      <c r="A41" s="305"/>
      <c r="B41" s="307"/>
      <c r="C41" s="278"/>
      <c r="D41" s="278"/>
      <c r="E41" s="278" t="s">
        <v>704</v>
      </c>
      <c r="F41" s="278"/>
      <c r="G41" s="278"/>
      <c r="H41" s="281" t="s">
        <v>864</v>
      </c>
      <c r="I41" s="281"/>
      <c r="J41" s="281"/>
      <c r="K41" s="281"/>
      <c r="L41" s="278" t="s">
        <v>865</v>
      </c>
      <c r="M41" s="278"/>
    </row>
    <row r="42" ht="14.25" spans="1:13">
      <c r="A42" s="305"/>
      <c r="B42" s="307"/>
      <c r="C42" s="278"/>
      <c r="D42" s="278"/>
      <c r="E42" s="278" t="s">
        <v>706</v>
      </c>
      <c r="F42" s="278"/>
      <c r="G42" s="278"/>
      <c r="H42" s="281"/>
      <c r="I42" s="281"/>
      <c r="J42" s="281"/>
      <c r="K42" s="281"/>
      <c r="L42" s="278"/>
      <c r="M42" s="278"/>
    </row>
    <row r="43" ht="14.25" spans="1:13">
      <c r="A43" s="305"/>
      <c r="B43" s="307"/>
      <c r="C43" s="278"/>
      <c r="D43" s="278"/>
      <c r="E43" s="278" t="s">
        <v>707</v>
      </c>
      <c r="F43" s="278"/>
      <c r="G43" s="278"/>
      <c r="H43" s="310"/>
      <c r="I43" s="317"/>
      <c r="J43" s="317"/>
      <c r="K43" s="318"/>
      <c r="L43" s="310"/>
      <c r="M43" s="318"/>
    </row>
    <row r="44" ht="14.25" spans="1:13">
      <c r="A44" s="305"/>
      <c r="B44" s="307"/>
      <c r="C44" s="278"/>
      <c r="D44" s="278"/>
      <c r="E44" s="278" t="s">
        <v>708</v>
      </c>
      <c r="F44" s="278"/>
      <c r="G44" s="278"/>
      <c r="H44" s="281" t="s">
        <v>916</v>
      </c>
      <c r="I44" s="281"/>
      <c r="J44" s="281"/>
      <c r="K44" s="281"/>
      <c r="L44" s="278" t="s">
        <v>868</v>
      </c>
      <c r="M44" s="278"/>
    </row>
    <row r="45" ht="14.25" spans="1:13">
      <c r="A45" s="293" t="s">
        <v>841</v>
      </c>
      <c r="B45" s="293"/>
      <c r="C45" s="293"/>
      <c r="D45" s="276"/>
      <c r="E45" s="279"/>
      <c r="F45" s="279"/>
      <c r="G45" s="279"/>
      <c r="H45" s="279"/>
      <c r="I45" s="279"/>
      <c r="J45" s="279"/>
      <c r="K45" s="279"/>
      <c r="L45" s="279"/>
      <c r="M45" s="277"/>
    </row>
    <row r="46" ht="14.25" spans="1:13">
      <c r="A46" s="293" t="s">
        <v>842</v>
      </c>
      <c r="B46" s="293"/>
      <c r="C46" s="293"/>
      <c r="D46" s="311" t="s">
        <v>843</v>
      </c>
      <c r="E46" s="312"/>
      <c r="F46" s="312"/>
      <c r="G46" s="312"/>
      <c r="H46" s="312"/>
      <c r="I46" s="312"/>
      <c r="J46" s="312"/>
      <c r="K46" s="312"/>
      <c r="L46" s="312"/>
      <c r="M46" s="319"/>
    </row>
  </sheetData>
  <mergeCells count="138">
    <mergeCell ref="A2:M2"/>
    <mergeCell ref="A3:M3"/>
    <mergeCell ref="A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G30"/>
    <mergeCell ref="H30:J30"/>
    <mergeCell ref="K30:M30"/>
    <mergeCell ref="C31:G31"/>
    <mergeCell ref="H31:J31"/>
    <mergeCell ref="K31:M31"/>
    <mergeCell ref="C32:M32"/>
    <mergeCell ref="C33:M33"/>
    <mergeCell ref="C34:D34"/>
    <mergeCell ref="E34:G34"/>
    <mergeCell ref="H34:K34"/>
    <mergeCell ref="L34:M34"/>
    <mergeCell ref="E35:G35"/>
    <mergeCell ref="H35:K35"/>
    <mergeCell ref="L35:M35"/>
    <mergeCell ref="E36:G36"/>
    <mergeCell ref="H36:K36"/>
    <mergeCell ref="L36:M36"/>
    <mergeCell ref="E37:G37"/>
    <mergeCell ref="H37:K37"/>
    <mergeCell ref="L37:M37"/>
    <mergeCell ref="E38:G38"/>
    <mergeCell ref="H38:K38"/>
    <mergeCell ref="L38:M38"/>
    <mergeCell ref="C39:D39"/>
    <mergeCell ref="E39:G39"/>
    <mergeCell ref="H39:K39"/>
    <mergeCell ref="L39:M39"/>
    <mergeCell ref="E40:G40"/>
    <mergeCell ref="H40:K40"/>
    <mergeCell ref="L40:M40"/>
    <mergeCell ref="E41:G41"/>
    <mergeCell ref="H41:K41"/>
    <mergeCell ref="L41:M41"/>
    <mergeCell ref="E42:G42"/>
    <mergeCell ref="H42:K42"/>
    <mergeCell ref="L42:M42"/>
    <mergeCell ref="E43:G43"/>
    <mergeCell ref="H43:K43"/>
    <mergeCell ref="L43:M43"/>
    <mergeCell ref="E44:G44"/>
    <mergeCell ref="H44:K44"/>
    <mergeCell ref="L44:M44"/>
    <mergeCell ref="A45:C45"/>
    <mergeCell ref="D45:M45"/>
    <mergeCell ref="A46:C46"/>
    <mergeCell ref="D46:M46"/>
    <mergeCell ref="A5:A12"/>
    <mergeCell ref="A13:A24"/>
    <mergeCell ref="A32:A44"/>
    <mergeCell ref="B34:B44"/>
    <mergeCell ref="B13:C18"/>
    <mergeCell ref="B19:C24"/>
    <mergeCell ref="A26:B31"/>
    <mergeCell ref="C35:D38"/>
    <mergeCell ref="C40:D44"/>
  </mergeCells>
  <pageMargins left="0.75" right="0.75" top="1" bottom="1" header="0.5" footer="0.5"/>
  <pageSetup paperSize="9" scale="86"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5"/>
  <sheetViews>
    <sheetView workbookViewId="0">
      <selection activeCell="Q9" sqref="Q9"/>
    </sheetView>
  </sheetViews>
  <sheetFormatPr defaultColWidth="9.33333333333333" defaultRowHeight="11.25"/>
  <sheetData>
    <row r="1" ht="18.75" spans="1:13">
      <c r="A1" s="218"/>
      <c r="B1" s="218"/>
      <c r="C1" s="219"/>
      <c r="D1" s="219"/>
      <c r="E1" s="219"/>
      <c r="F1" s="219"/>
      <c r="G1" s="219"/>
      <c r="H1" s="219"/>
      <c r="I1" s="219"/>
      <c r="J1" s="219"/>
      <c r="K1" s="219"/>
      <c r="L1" s="219"/>
      <c r="M1" s="219" t="s">
        <v>918</v>
      </c>
    </row>
    <row r="2" ht="27" spans="1:13">
      <c r="A2" s="220" t="s">
        <v>717</v>
      </c>
      <c r="B2" s="220"/>
      <c r="C2" s="220"/>
      <c r="D2" s="220"/>
      <c r="E2" s="220"/>
      <c r="F2" s="220"/>
      <c r="G2" s="220"/>
      <c r="H2" s="220"/>
      <c r="I2" s="220"/>
      <c r="J2" s="220"/>
      <c r="K2" s="220"/>
      <c r="L2" s="220"/>
      <c r="M2" s="220"/>
    </row>
    <row r="3" ht="20.25" spans="1:13">
      <c r="A3" s="221" t="s">
        <v>628</v>
      </c>
      <c r="B3" s="221"/>
      <c r="C3" s="221"/>
      <c r="D3" s="221"/>
      <c r="E3" s="221"/>
      <c r="F3" s="221"/>
      <c r="G3" s="221"/>
      <c r="H3" s="221"/>
      <c r="I3" s="221"/>
      <c r="J3" s="221"/>
      <c r="K3" s="221"/>
      <c r="L3" s="221"/>
      <c r="M3" s="221"/>
    </row>
    <row r="4" ht="14.25" spans="1:13">
      <c r="A4" s="222" t="s">
        <v>845</v>
      </c>
      <c r="B4" s="222"/>
      <c r="C4" s="222"/>
      <c r="D4" s="222"/>
      <c r="E4" s="222"/>
      <c r="F4" s="222"/>
      <c r="G4" s="222"/>
      <c r="H4" s="222"/>
      <c r="I4" s="222" t="s">
        <v>630</v>
      </c>
      <c r="J4" s="222"/>
      <c r="K4" s="222"/>
      <c r="L4" s="222"/>
      <c r="M4" s="262" t="s">
        <v>631</v>
      </c>
    </row>
    <row r="5" ht="14.25" spans="1:13">
      <c r="A5" s="223" t="s">
        <v>721</v>
      </c>
      <c r="B5" s="224" t="s">
        <v>386</v>
      </c>
      <c r="C5" s="225"/>
      <c r="D5" s="226" t="s">
        <v>390</v>
      </c>
      <c r="E5" s="226"/>
      <c r="F5" s="226"/>
      <c r="G5" s="226"/>
      <c r="H5" s="226"/>
      <c r="I5" s="226"/>
      <c r="J5" s="226"/>
      <c r="K5" s="226"/>
      <c r="L5" s="226"/>
      <c r="M5" s="226"/>
    </row>
    <row r="6" ht="14.25" spans="1:13">
      <c r="A6" s="223"/>
      <c r="B6" s="224" t="s">
        <v>723</v>
      </c>
      <c r="C6" s="225"/>
      <c r="D6" s="226" t="s">
        <v>919</v>
      </c>
      <c r="E6" s="226"/>
      <c r="F6" s="226"/>
      <c r="G6" s="226"/>
      <c r="H6" s="226"/>
      <c r="I6" s="226"/>
      <c r="J6" s="226"/>
      <c r="K6" s="226"/>
      <c r="L6" s="226"/>
      <c r="M6" s="226"/>
    </row>
    <row r="7" ht="14.25" spans="1:13">
      <c r="A7" s="223"/>
      <c r="B7" s="224" t="s">
        <v>725</v>
      </c>
      <c r="C7" s="225"/>
      <c r="D7" s="227" t="s">
        <v>846</v>
      </c>
      <c r="E7" s="227"/>
      <c r="F7" s="227"/>
      <c r="G7" s="226" t="s">
        <v>726</v>
      </c>
      <c r="H7" s="226"/>
      <c r="I7" s="226"/>
      <c r="J7" s="226" t="s">
        <v>727</v>
      </c>
      <c r="K7" s="226"/>
      <c r="L7" s="226"/>
      <c r="M7" s="226"/>
    </row>
    <row r="8" ht="14.25" spans="1:13">
      <c r="A8" s="223"/>
      <c r="B8" s="224" t="s">
        <v>728</v>
      </c>
      <c r="C8" s="225"/>
      <c r="D8" s="226" t="s">
        <v>847</v>
      </c>
      <c r="E8" s="226"/>
      <c r="F8" s="226"/>
      <c r="G8" s="226" t="s">
        <v>636</v>
      </c>
      <c r="H8" s="226"/>
      <c r="I8" s="226"/>
      <c r="J8" s="226">
        <v>13487778333</v>
      </c>
      <c r="K8" s="226"/>
      <c r="L8" s="226"/>
      <c r="M8" s="226"/>
    </row>
    <row r="9" ht="14.25" spans="1:13">
      <c r="A9" s="223"/>
      <c r="B9" s="224" t="s">
        <v>634</v>
      </c>
      <c r="C9" s="225"/>
      <c r="D9" s="226" t="s">
        <v>729</v>
      </c>
      <c r="E9" s="226"/>
      <c r="F9" s="226"/>
      <c r="G9" s="226" t="s">
        <v>636</v>
      </c>
      <c r="H9" s="226"/>
      <c r="I9" s="226"/>
      <c r="J9" s="226">
        <v>13574013913</v>
      </c>
      <c r="K9" s="226"/>
      <c r="L9" s="226"/>
      <c r="M9" s="226"/>
    </row>
    <row r="10" ht="14.25" spans="1:13">
      <c r="A10" s="223"/>
      <c r="B10" s="224" t="s">
        <v>731</v>
      </c>
      <c r="C10" s="225"/>
      <c r="D10" s="227" t="s">
        <v>920</v>
      </c>
      <c r="E10" s="227"/>
      <c r="F10" s="227"/>
      <c r="G10" s="227"/>
      <c r="H10" s="227"/>
      <c r="I10" s="227"/>
      <c r="J10" s="227"/>
      <c r="K10" s="227"/>
      <c r="L10" s="227"/>
      <c r="M10" s="227"/>
    </row>
    <row r="11" ht="14.25" spans="1:13">
      <c r="A11" s="223"/>
      <c r="B11" s="224" t="s">
        <v>733</v>
      </c>
      <c r="C11" s="225"/>
      <c r="D11" s="227"/>
      <c r="E11" s="227"/>
      <c r="F11" s="227"/>
      <c r="G11" s="227"/>
      <c r="H11" s="227"/>
      <c r="I11" s="227"/>
      <c r="J11" s="227"/>
      <c r="K11" s="227"/>
      <c r="L11" s="227"/>
      <c r="M11" s="227"/>
    </row>
    <row r="12" ht="14.25" spans="1:13">
      <c r="A12" s="223"/>
      <c r="B12" s="224" t="s">
        <v>735</v>
      </c>
      <c r="C12" s="225"/>
      <c r="D12" s="228" t="s">
        <v>921</v>
      </c>
      <c r="E12" s="229"/>
      <c r="F12" s="229"/>
      <c r="G12" s="229"/>
      <c r="H12" s="229"/>
      <c r="I12" s="229"/>
      <c r="J12" s="229"/>
      <c r="K12" s="229"/>
      <c r="L12" s="229"/>
      <c r="M12" s="263"/>
    </row>
    <row r="13" ht="14.25" spans="1:13">
      <c r="A13" s="223" t="s">
        <v>737</v>
      </c>
      <c r="B13" s="230" t="s">
        <v>738</v>
      </c>
      <c r="C13" s="231"/>
      <c r="D13" s="232" t="s">
        <v>739</v>
      </c>
      <c r="E13" s="232"/>
      <c r="F13" s="232" t="s">
        <v>740</v>
      </c>
      <c r="G13" s="232"/>
      <c r="H13" s="232"/>
      <c r="I13" s="232"/>
      <c r="J13" s="232" t="s">
        <v>741</v>
      </c>
      <c r="K13" s="232"/>
      <c r="L13" s="232"/>
      <c r="M13" s="232"/>
    </row>
    <row r="14" ht="14.25" spans="1:13">
      <c r="A14" s="223"/>
      <c r="B14" s="233"/>
      <c r="C14" s="234"/>
      <c r="D14" s="226" t="s">
        <v>742</v>
      </c>
      <c r="E14" s="226"/>
      <c r="F14" s="226">
        <v>87.6</v>
      </c>
      <c r="G14" s="226"/>
      <c r="H14" s="226"/>
      <c r="I14" s="226"/>
      <c r="J14" s="226">
        <v>88</v>
      </c>
      <c r="K14" s="226"/>
      <c r="L14" s="226"/>
      <c r="M14" s="226"/>
    </row>
    <row r="15" ht="14.25" spans="1:13">
      <c r="A15" s="223"/>
      <c r="B15" s="233"/>
      <c r="C15" s="234"/>
      <c r="D15" s="226" t="s">
        <v>743</v>
      </c>
      <c r="E15" s="226"/>
      <c r="F15" s="226">
        <v>43.8</v>
      </c>
      <c r="G15" s="226"/>
      <c r="H15" s="226"/>
      <c r="I15" s="226"/>
      <c r="J15" s="226">
        <v>44</v>
      </c>
      <c r="K15" s="226"/>
      <c r="L15" s="226"/>
      <c r="M15" s="226"/>
    </row>
    <row r="16" ht="14.25" spans="1:13">
      <c r="A16" s="223"/>
      <c r="B16" s="233"/>
      <c r="C16" s="234"/>
      <c r="D16" s="226" t="s">
        <v>744</v>
      </c>
      <c r="E16" s="226"/>
      <c r="F16" s="226">
        <v>43.8</v>
      </c>
      <c r="G16" s="226"/>
      <c r="H16" s="226"/>
      <c r="I16" s="226"/>
      <c r="J16" s="226">
        <v>44</v>
      </c>
      <c r="K16" s="226"/>
      <c r="L16" s="226"/>
      <c r="M16" s="226"/>
    </row>
    <row r="17" ht="14.25" spans="1:13">
      <c r="A17" s="223"/>
      <c r="B17" s="233"/>
      <c r="C17" s="234"/>
      <c r="D17" s="226" t="s">
        <v>745</v>
      </c>
      <c r="E17" s="226"/>
      <c r="F17" s="226">
        <v>0</v>
      </c>
      <c r="G17" s="226"/>
      <c r="H17" s="226"/>
      <c r="I17" s="226"/>
      <c r="J17" s="226">
        <v>0</v>
      </c>
      <c r="K17" s="226"/>
      <c r="L17" s="226"/>
      <c r="M17" s="226"/>
    </row>
    <row r="18" ht="14.25" spans="1:13">
      <c r="A18" s="223"/>
      <c r="B18" s="235"/>
      <c r="C18" s="236"/>
      <c r="D18" s="226" t="s">
        <v>746</v>
      </c>
      <c r="E18" s="226"/>
      <c r="F18" s="226">
        <v>0</v>
      </c>
      <c r="G18" s="226"/>
      <c r="H18" s="226"/>
      <c r="I18" s="226"/>
      <c r="J18" s="226">
        <v>0</v>
      </c>
      <c r="K18" s="226"/>
      <c r="L18" s="226"/>
      <c r="M18" s="226"/>
    </row>
    <row r="19" ht="14.25" spans="1:13">
      <c r="A19" s="223"/>
      <c r="B19" s="230" t="s">
        <v>747</v>
      </c>
      <c r="C19" s="231"/>
      <c r="D19" s="226" t="s">
        <v>739</v>
      </c>
      <c r="E19" s="226"/>
      <c r="F19" s="237" t="s">
        <v>748</v>
      </c>
      <c r="G19" s="237"/>
      <c r="H19" s="237"/>
      <c r="I19" s="237" t="s">
        <v>749</v>
      </c>
      <c r="J19" s="237"/>
      <c r="K19" s="237"/>
      <c r="L19" s="237" t="s">
        <v>750</v>
      </c>
      <c r="M19" s="237"/>
    </row>
    <row r="20" ht="14.25" spans="1:13">
      <c r="A20" s="223"/>
      <c r="B20" s="233"/>
      <c r="C20" s="234"/>
      <c r="D20" s="226" t="s">
        <v>742</v>
      </c>
      <c r="E20" s="226"/>
      <c r="F20" s="226">
        <v>87.6</v>
      </c>
      <c r="G20" s="226"/>
      <c r="H20" s="226"/>
      <c r="I20" s="226">
        <v>88</v>
      </c>
      <c r="J20" s="226"/>
      <c r="K20" s="226"/>
      <c r="L20" s="227"/>
      <c r="M20" s="227"/>
    </row>
    <row r="21" ht="14.25" spans="1:13">
      <c r="A21" s="223"/>
      <c r="B21" s="233"/>
      <c r="C21" s="234"/>
      <c r="D21" s="238" t="s">
        <v>922</v>
      </c>
      <c r="E21" s="238"/>
      <c r="F21" s="226">
        <v>87.6</v>
      </c>
      <c r="G21" s="226"/>
      <c r="H21" s="226"/>
      <c r="I21" s="226">
        <v>88</v>
      </c>
      <c r="J21" s="226"/>
      <c r="K21" s="226"/>
      <c r="L21" s="264" t="s">
        <v>923</v>
      </c>
      <c r="M21" s="265"/>
    </row>
    <row r="22" ht="14.25" spans="1:13">
      <c r="A22" s="223"/>
      <c r="B22" s="233"/>
      <c r="C22" s="234"/>
      <c r="D22" s="227"/>
      <c r="E22" s="227"/>
      <c r="F22" s="227"/>
      <c r="G22" s="227"/>
      <c r="H22" s="227"/>
      <c r="I22" s="227"/>
      <c r="J22" s="227"/>
      <c r="K22" s="227"/>
      <c r="L22" s="227"/>
      <c r="M22" s="227"/>
    </row>
    <row r="23" ht="14.25" spans="1:13">
      <c r="A23" s="223"/>
      <c r="B23" s="233"/>
      <c r="C23" s="234"/>
      <c r="D23" s="227"/>
      <c r="E23" s="227"/>
      <c r="F23" s="226"/>
      <c r="G23" s="226"/>
      <c r="H23" s="226"/>
      <c r="I23" s="226"/>
      <c r="J23" s="226"/>
      <c r="K23" s="226"/>
      <c r="L23" s="226"/>
      <c r="M23" s="226"/>
    </row>
    <row r="24" ht="14.25" spans="1:13">
      <c r="A24" s="223"/>
      <c r="B24" s="235"/>
      <c r="C24" s="236"/>
      <c r="D24" s="227"/>
      <c r="E24" s="227"/>
      <c r="F24" s="227"/>
      <c r="G24" s="227"/>
      <c r="H24" s="227"/>
      <c r="I24" s="227"/>
      <c r="J24" s="227"/>
      <c r="K24" s="227"/>
      <c r="L24" s="227"/>
      <c r="M24" s="227"/>
    </row>
    <row r="25" ht="14.25" spans="1:13">
      <c r="A25" s="239" t="s">
        <v>754</v>
      </c>
      <c r="B25" s="239"/>
      <c r="C25" s="239"/>
      <c r="D25" s="240" t="s">
        <v>924</v>
      </c>
      <c r="E25" s="241"/>
      <c r="F25" s="241"/>
      <c r="G25" s="241"/>
      <c r="H25" s="241"/>
      <c r="I25" s="241"/>
      <c r="J25" s="241"/>
      <c r="K25" s="241"/>
      <c r="L25" s="241"/>
      <c r="M25" s="266"/>
    </row>
    <row r="26" ht="14.25" spans="1:13">
      <c r="A26" s="242" t="s">
        <v>755</v>
      </c>
      <c r="B26" s="243"/>
      <c r="C26" s="244" t="s">
        <v>756</v>
      </c>
      <c r="D26" s="244"/>
      <c r="E26" s="244"/>
      <c r="F26" s="244"/>
      <c r="G26" s="244"/>
      <c r="H26" s="232" t="s">
        <v>757</v>
      </c>
      <c r="I26" s="232"/>
      <c r="J26" s="232"/>
      <c r="K26" s="232" t="s">
        <v>758</v>
      </c>
      <c r="L26" s="232"/>
      <c r="M26" s="232"/>
    </row>
    <row r="27" ht="14.25" spans="1:13">
      <c r="A27" s="245"/>
      <c r="B27" s="246"/>
      <c r="C27" s="247" t="s">
        <v>925</v>
      </c>
      <c r="D27" s="247"/>
      <c r="E27" s="247"/>
      <c r="F27" s="247"/>
      <c r="G27" s="247"/>
      <c r="H27" s="248">
        <v>44197</v>
      </c>
      <c r="I27" s="226"/>
      <c r="J27" s="226"/>
      <c r="K27" s="248">
        <v>44531</v>
      </c>
      <c r="L27" s="226"/>
      <c r="M27" s="226"/>
    </row>
    <row r="28" ht="14.25" spans="1:13">
      <c r="A28" s="245"/>
      <c r="B28" s="246"/>
      <c r="C28" s="249"/>
      <c r="D28" s="249"/>
      <c r="E28" s="249"/>
      <c r="F28" s="249"/>
      <c r="G28" s="249"/>
      <c r="H28" s="226"/>
      <c r="I28" s="226"/>
      <c r="J28" s="226"/>
      <c r="K28" s="226"/>
      <c r="L28" s="226"/>
      <c r="M28" s="226"/>
    </row>
    <row r="29" ht="14.25" spans="1:13">
      <c r="A29" s="245"/>
      <c r="B29" s="246"/>
      <c r="C29" s="249"/>
      <c r="D29" s="249"/>
      <c r="E29" s="249"/>
      <c r="F29" s="249"/>
      <c r="G29" s="249"/>
      <c r="H29" s="226"/>
      <c r="I29" s="226"/>
      <c r="J29" s="226"/>
      <c r="K29" s="226"/>
      <c r="L29" s="226"/>
      <c r="M29" s="226"/>
    </row>
    <row r="30" ht="28.5" spans="1:13">
      <c r="A30" s="250" t="s">
        <v>773</v>
      </c>
      <c r="B30" s="251" t="s">
        <v>774</v>
      </c>
      <c r="C30" s="227" t="s">
        <v>926</v>
      </c>
      <c r="D30" s="227"/>
      <c r="E30" s="227"/>
      <c r="F30" s="227"/>
      <c r="G30" s="227"/>
      <c r="H30" s="227"/>
      <c r="I30" s="227"/>
      <c r="J30" s="227"/>
      <c r="K30" s="227"/>
      <c r="L30" s="227"/>
      <c r="M30" s="227"/>
    </row>
    <row r="31" ht="42.75" spans="1:13">
      <c r="A31" s="252"/>
      <c r="B31" s="251" t="s">
        <v>776</v>
      </c>
      <c r="C31" s="227" t="s">
        <v>927</v>
      </c>
      <c r="D31" s="227"/>
      <c r="E31" s="227"/>
      <c r="F31" s="227"/>
      <c r="G31" s="227"/>
      <c r="H31" s="227"/>
      <c r="I31" s="227"/>
      <c r="J31" s="227"/>
      <c r="K31" s="227"/>
      <c r="L31" s="227"/>
      <c r="M31" s="227"/>
    </row>
    <row r="32" ht="14.25" spans="1:13">
      <c r="A32" s="252"/>
      <c r="B32" s="253" t="s">
        <v>778</v>
      </c>
      <c r="C32" s="226" t="s">
        <v>655</v>
      </c>
      <c r="D32" s="226"/>
      <c r="E32" s="226" t="s">
        <v>656</v>
      </c>
      <c r="F32" s="226"/>
      <c r="G32" s="226"/>
      <c r="H32" s="226" t="s">
        <v>657</v>
      </c>
      <c r="I32" s="226"/>
      <c r="J32" s="226"/>
      <c r="K32" s="226"/>
      <c r="L32" s="226" t="s">
        <v>658</v>
      </c>
      <c r="M32" s="226"/>
    </row>
    <row r="33" ht="14.25" spans="1:13">
      <c r="A33" s="252"/>
      <c r="B33" s="254"/>
      <c r="C33" s="226" t="s">
        <v>779</v>
      </c>
      <c r="D33" s="226"/>
      <c r="E33" s="230" t="s">
        <v>660</v>
      </c>
      <c r="F33" s="255"/>
      <c r="G33" s="231"/>
      <c r="H33" s="256" t="s">
        <v>660</v>
      </c>
      <c r="I33" s="256"/>
      <c r="J33" s="256"/>
      <c r="K33" s="256"/>
      <c r="L33" s="257" t="s">
        <v>863</v>
      </c>
      <c r="M33" s="257"/>
    </row>
    <row r="34" ht="14.25" spans="1:13">
      <c r="A34" s="252"/>
      <c r="B34" s="254"/>
      <c r="C34" s="226"/>
      <c r="D34" s="226"/>
      <c r="E34" s="226" t="s">
        <v>684</v>
      </c>
      <c r="F34" s="226"/>
      <c r="G34" s="226"/>
      <c r="H34" s="256" t="s">
        <v>928</v>
      </c>
      <c r="I34" s="256"/>
      <c r="J34" s="256"/>
      <c r="K34" s="256"/>
      <c r="L34" s="257" t="s">
        <v>858</v>
      </c>
      <c r="M34" s="257"/>
    </row>
    <row r="35" ht="14.25" spans="1:13">
      <c r="A35" s="252"/>
      <c r="B35" s="254"/>
      <c r="C35" s="226"/>
      <c r="D35" s="226"/>
      <c r="E35" s="226" t="s">
        <v>692</v>
      </c>
      <c r="F35" s="226"/>
      <c r="G35" s="226"/>
      <c r="H35" s="256" t="s">
        <v>692</v>
      </c>
      <c r="I35" s="256"/>
      <c r="J35" s="256"/>
      <c r="K35" s="256"/>
      <c r="L35" s="257" t="s">
        <v>863</v>
      </c>
      <c r="M35" s="257"/>
    </row>
    <row r="36" ht="14.25" spans="1:13">
      <c r="A36" s="252"/>
      <c r="B36" s="254"/>
      <c r="C36" s="226"/>
      <c r="D36" s="226"/>
      <c r="E36" s="226" t="s">
        <v>697</v>
      </c>
      <c r="F36" s="226"/>
      <c r="G36" s="226"/>
      <c r="H36" s="256" t="s">
        <v>929</v>
      </c>
      <c r="I36" s="256"/>
      <c r="J36" s="256"/>
      <c r="K36" s="256"/>
      <c r="L36" s="257" t="s">
        <v>930</v>
      </c>
      <c r="M36" s="257"/>
    </row>
    <row r="37" ht="14.25" spans="1:13">
      <c r="A37" s="252"/>
      <c r="B37" s="254"/>
      <c r="C37" s="226" t="s">
        <v>655</v>
      </c>
      <c r="D37" s="226"/>
      <c r="E37" s="226" t="s">
        <v>656</v>
      </c>
      <c r="F37" s="226"/>
      <c r="G37" s="226"/>
      <c r="H37" s="257" t="s">
        <v>657</v>
      </c>
      <c r="I37" s="257"/>
      <c r="J37" s="257"/>
      <c r="K37" s="257"/>
      <c r="L37" s="257" t="s">
        <v>658</v>
      </c>
      <c r="M37" s="257"/>
    </row>
    <row r="38" ht="14.25" spans="1:13">
      <c r="A38" s="252"/>
      <c r="B38" s="254"/>
      <c r="C38" s="226" t="s">
        <v>779</v>
      </c>
      <c r="D38" s="226"/>
      <c r="E38" s="226" t="s">
        <v>701</v>
      </c>
      <c r="F38" s="226"/>
      <c r="G38" s="226"/>
      <c r="H38" s="256" t="s">
        <v>701</v>
      </c>
      <c r="I38" s="256"/>
      <c r="J38" s="256"/>
      <c r="K38" s="256"/>
      <c r="L38" s="257" t="s">
        <v>863</v>
      </c>
      <c r="M38" s="257"/>
    </row>
    <row r="39" ht="14.25" spans="1:13">
      <c r="A39" s="252"/>
      <c r="B39" s="254"/>
      <c r="C39" s="226"/>
      <c r="D39" s="226"/>
      <c r="E39" s="226" t="s">
        <v>704</v>
      </c>
      <c r="F39" s="226"/>
      <c r="G39" s="226"/>
      <c r="H39" s="256" t="s">
        <v>864</v>
      </c>
      <c r="I39" s="256"/>
      <c r="J39" s="256"/>
      <c r="K39" s="256"/>
      <c r="L39" s="257" t="s">
        <v>865</v>
      </c>
      <c r="M39" s="257"/>
    </row>
    <row r="40" ht="14.25" spans="1:13">
      <c r="A40" s="252"/>
      <c r="B40" s="254"/>
      <c r="C40" s="226"/>
      <c r="D40" s="226"/>
      <c r="E40" s="226" t="s">
        <v>866</v>
      </c>
      <c r="F40" s="226"/>
      <c r="G40" s="226"/>
      <c r="H40" s="256" t="s">
        <v>866</v>
      </c>
      <c r="I40" s="256"/>
      <c r="J40" s="256"/>
      <c r="K40" s="256"/>
      <c r="L40" s="257" t="s">
        <v>863</v>
      </c>
      <c r="M40" s="257"/>
    </row>
    <row r="41" ht="14.25" spans="1:13">
      <c r="A41" s="252"/>
      <c r="B41" s="254"/>
      <c r="C41" s="226"/>
      <c r="D41" s="226"/>
      <c r="E41" s="226" t="s">
        <v>707</v>
      </c>
      <c r="F41" s="226"/>
      <c r="G41" s="226"/>
      <c r="H41" s="258"/>
      <c r="I41" s="267"/>
      <c r="J41" s="267"/>
      <c r="K41" s="268"/>
      <c r="L41" s="258"/>
      <c r="M41" s="268"/>
    </row>
    <row r="42" ht="14.25" spans="1:13">
      <c r="A42" s="252"/>
      <c r="B42" s="254"/>
      <c r="C42" s="226"/>
      <c r="D42" s="226"/>
      <c r="E42" s="226" t="s">
        <v>708</v>
      </c>
      <c r="F42" s="226"/>
      <c r="G42" s="226"/>
      <c r="H42" s="256" t="s">
        <v>929</v>
      </c>
      <c r="I42" s="256"/>
      <c r="J42" s="256"/>
      <c r="K42" s="256"/>
      <c r="L42" s="257" t="s">
        <v>868</v>
      </c>
      <c r="M42" s="257"/>
    </row>
    <row r="43" ht="14.25" spans="1:13">
      <c r="A43" s="252"/>
      <c r="B43" s="254"/>
      <c r="C43" s="226"/>
      <c r="D43" s="226"/>
      <c r="E43" s="226" t="s">
        <v>753</v>
      </c>
      <c r="F43" s="226"/>
      <c r="G43" s="226"/>
      <c r="H43" s="227"/>
      <c r="I43" s="227"/>
      <c r="J43" s="227"/>
      <c r="K43" s="227"/>
      <c r="L43" s="226"/>
      <c r="M43" s="226"/>
    </row>
    <row r="44" ht="14.25" spans="1:13">
      <c r="A44" s="239" t="s">
        <v>841</v>
      </c>
      <c r="B44" s="239"/>
      <c r="C44" s="239"/>
      <c r="D44" s="224"/>
      <c r="E44" s="259"/>
      <c r="F44" s="259"/>
      <c r="G44" s="259"/>
      <c r="H44" s="259"/>
      <c r="I44" s="259"/>
      <c r="J44" s="259"/>
      <c r="K44" s="259"/>
      <c r="L44" s="259"/>
      <c r="M44" s="225"/>
    </row>
    <row r="45" ht="14.25" spans="1:13">
      <c r="A45" s="239" t="s">
        <v>842</v>
      </c>
      <c r="B45" s="239"/>
      <c r="C45" s="239"/>
      <c r="D45" s="260" t="s">
        <v>843</v>
      </c>
      <c r="E45" s="261"/>
      <c r="F45" s="261"/>
      <c r="G45" s="261"/>
      <c r="H45" s="261"/>
      <c r="I45" s="261"/>
      <c r="J45" s="261"/>
      <c r="K45" s="261"/>
      <c r="L45" s="261"/>
      <c r="M45" s="269"/>
    </row>
  </sheetData>
  <mergeCells count="135">
    <mergeCell ref="A2:M2"/>
    <mergeCell ref="A3:M3"/>
    <mergeCell ref="A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C37:D37"/>
    <mergeCell ref="E37:G37"/>
    <mergeCell ref="H37:K37"/>
    <mergeCell ref="L37:M37"/>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E43:G43"/>
    <mergeCell ref="H43:K43"/>
    <mergeCell ref="L43:M43"/>
    <mergeCell ref="A44:C44"/>
    <mergeCell ref="D44:M44"/>
    <mergeCell ref="A45:C45"/>
    <mergeCell ref="D45:M45"/>
    <mergeCell ref="A5:A12"/>
    <mergeCell ref="A13:A24"/>
    <mergeCell ref="A30:A43"/>
    <mergeCell ref="B32:B43"/>
    <mergeCell ref="B13:C18"/>
    <mergeCell ref="B19:C24"/>
    <mergeCell ref="A26:B29"/>
    <mergeCell ref="C33:D36"/>
    <mergeCell ref="C38:D43"/>
  </mergeCells>
  <pageMargins left="0.75" right="0.75" top="1" bottom="1" header="0.5" footer="0.5"/>
  <pageSetup paperSize="9" scale="87"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8"/>
  <sheetViews>
    <sheetView workbookViewId="0">
      <selection activeCell="R15" sqref="R15"/>
    </sheetView>
  </sheetViews>
  <sheetFormatPr defaultColWidth="9.33333333333333" defaultRowHeight="11.25"/>
  <sheetData>
    <row r="1" ht="18.75" spans="1:13">
      <c r="A1" s="184"/>
      <c r="B1" s="184"/>
      <c r="C1" s="185"/>
      <c r="D1" s="185"/>
      <c r="E1" s="185"/>
      <c r="F1" s="185"/>
      <c r="G1" s="185"/>
      <c r="H1" s="185"/>
      <c r="I1" s="185"/>
      <c r="J1" s="185"/>
      <c r="K1" s="185"/>
      <c r="L1" s="185"/>
      <c r="M1" s="185" t="s">
        <v>931</v>
      </c>
    </row>
    <row r="2" ht="27" spans="1:13">
      <c r="A2" s="186" t="s">
        <v>717</v>
      </c>
      <c r="B2" s="186"/>
      <c r="C2" s="186"/>
      <c r="D2" s="186"/>
      <c r="E2" s="186"/>
      <c r="F2" s="186"/>
      <c r="G2" s="186"/>
      <c r="H2" s="186"/>
      <c r="I2" s="186"/>
      <c r="J2" s="186"/>
      <c r="K2" s="186"/>
      <c r="L2" s="186"/>
      <c r="M2" s="186"/>
    </row>
    <row r="3" ht="18.75" spans="1:13">
      <c r="A3" s="187" t="s">
        <v>932</v>
      </c>
      <c r="B3" s="187"/>
      <c r="C3" s="187"/>
      <c r="D3" s="187"/>
      <c r="E3" s="187"/>
      <c r="F3" s="187"/>
      <c r="G3" s="187"/>
      <c r="H3" s="187"/>
      <c r="I3" s="187"/>
      <c r="J3" s="187"/>
      <c r="K3" s="187"/>
      <c r="L3" s="187"/>
      <c r="M3" s="187"/>
    </row>
    <row r="4" ht="14.25" spans="1:13">
      <c r="A4" s="188" t="s">
        <v>718</v>
      </c>
      <c r="B4" s="188"/>
      <c r="C4" s="188"/>
      <c r="D4" s="188"/>
      <c r="E4" s="188" t="s">
        <v>933</v>
      </c>
      <c r="F4" s="188"/>
      <c r="G4" s="188"/>
      <c r="H4" s="188"/>
      <c r="I4" s="214" t="s">
        <v>934</v>
      </c>
      <c r="J4" s="214"/>
      <c r="K4" s="214"/>
      <c r="L4" s="214"/>
      <c r="M4" s="215"/>
    </row>
    <row r="5" ht="14.25" spans="1:13">
      <c r="A5" s="189" t="s">
        <v>721</v>
      </c>
      <c r="B5" s="190" t="s">
        <v>386</v>
      </c>
      <c r="C5" s="191"/>
      <c r="D5" s="192" t="s">
        <v>935</v>
      </c>
      <c r="E5" s="192"/>
      <c r="F5" s="192"/>
      <c r="G5" s="192"/>
      <c r="H5" s="192"/>
      <c r="I5" s="192"/>
      <c r="J5" s="192"/>
      <c r="K5" s="192"/>
      <c r="L5" s="192"/>
      <c r="M5" s="192"/>
    </row>
    <row r="6" ht="14.25" spans="1:13">
      <c r="A6" s="189"/>
      <c r="B6" s="190" t="s">
        <v>723</v>
      </c>
      <c r="C6" s="191"/>
      <c r="D6" s="192" t="s">
        <v>936</v>
      </c>
      <c r="E6" s="192"/>
      <c r="F6" s="192"/>
      <c r="G6" s="192"/>
      <c r="H6" s="192"/>
      <c r="I6" s="192"/>
      <c r="J6" s="192"/>
      <c r="K6" s="192"/>
      <c r="L6" s="192"/>
      <c r="M6" s="192"/>
    </row>
    <row r="7" ht="14.25" spans="1:13">
      <c r="A7" s="189"/>
      <c r="B7" s="190" t="s">
        <v>725</v>
      </c>
      <c r="C7" s="191"/>
      <c r="D7" s="193" t="s">
        <v>719</v>
      </c>
      <c r="E7" s="193"/>
      <c r="F7" s="193"/>
      <c r="G7" s="192" t="s">
        <v>726</v>
      </c>
      <c r="H7" s="192"/>
      <c r="I7" s="192"/>
      <c r="J7" s="192" t="s">
        <v>937</v>
      </c>
      <c r="K7" s="192"/>
      <c r="L7" s="192"/>
      <c r="M7" s="192"/>
    </row>
    <row r="8" ht="14.25" spans="1:13">
      <c r="A8" s="189"/>
      <c r="B8" s="190" t="s">
        <v>728</v>
      </c>
      <c r="C8" s="191"/>
      <c r="D8" s="192" t="s">
        <v>938</v>
      </c>
      <c r="E8" s="192"/>
      <c r="F8" s="192"/>
      <c r="G8" s="192" t="s">
        <v>636</v>
      </c>
      <c r="H8" s="192"/>
      <c r="I8" s="192"/>
      <c r="J8" s="192">
        <v>13873072233</v>
      </c>
      <c r="K8" s="192"/>
      <c r="L8" s="192"/>
      <c r="M8" s="192"/>
    </row>
    <row r="9" ht="14.25" spans="1:13">
      <c r="A9" s="189"/>
      <c r="B9" s="190" t="s">
        <v>634</v>
      </c>
      <c r="C9" s="191"/>
      <c r="D9" s="192" t="s">
        <v>939</v>
      </c>
      <c r="E9" s="192"/>
      <c r="F9" s="192"/>
      <c r="G9" s="192" t="s">
        <v>636</v>
      </c>
      <c r="H9" s="192"/>
      <c r="I9" s="192"/>
      <c r="J9" s="192">
        <v>13575048138</v>
      </c>
      <c r="K9" s="192"/>
      <c r="L9" s="192"/>
      <c r="M9" s="192"/>
    </row>
    <row r="10" ht="14.25" spans="1:13">
      <c r="A10" s="189"/>
      <c r="B10" s="190" t="s">
        <v>731</v>
      </c>
      <c r="C10" s="191"/>
      <c r="D10" s="193" t="s">
        <v>940</v>
      </c>
      <c r="E10" s="193"/>
      <c r="F10" s="193"/>
      <c r="G10" s="193"/>
      <c r="H10" s="193"/>
      <c r="I10" s="193"/>
      <c r="J10" s="193"/>
      <c r="K10" s="193"/>
      <c r="L10" s="193"/>
      <c r="M10" s="193"/>
    </row>
    <row r="11" ht="14.25" spans="1:13">
      <c r="A11" s="189"/>
      <c r="B11" s="190" t="s">
        <v>733</v>
      </c>
      <c r="C11" s="191"/>
      <c r="D11" s="193" t="s">
        <v>941</v>
      </c>
      <c r="E11" s="193"/>
      <c r="F11" s="193"/>
      <c r="G11" s="193"/>
      <c r="H11" s="193"/>
      <c r="I11" s="193"/>
      <c r="J11" s="193"/>
      <c r="K11" s="193"/>
      <c r="L11" s="193"/>
      <c r="M11" s="193"/>
    </row>
    <row r="12" ht="14.25" spans="1:13">
      <c r="A12" s="189"/>
      <c r="B12" s="190" t="s">
        <v>735</v>
      </c>
      <c r="C12" s="191"/>
      <c r="D12" s="192" t="s">
        <v>942</v>
      </c>
      <c r="E12" s="192"/>
      <c r="F12" s="192"/>
      <c r="G12" s="192"/>
      <c r="H12" s="192"/>
      <c r="I12" s="192"/>
      <c r="J12" s="192"/>
      <c r="K12" s="192"/>
      <c r="L12" s="192"/>
      <c r="M12" s="192"/>
    </row>
    <row r="13" ht="14.25" spans="1:13">
      <c r="A13" s="189" t="s">
        <v>737</v>
      </c>
      <c r="B13" s="194" t="s">
        <v>738</v>
      </c>
      <c r="C13" s="195"/>
      <c r="D13" s="196" t="s">
        <v>739</v>
      </c>
      <c r="E13" s="196"/>
      <c r="F13" s="196" t="s">
        <v>740</v>
      </c>
      <c r="G13" s="196"/>
      <c r="H13" s="196"/>
      <c r="I13" s="196"/>
      <c r="J13" s="196" t="s">
        <v>741</v>
      </c>
      <c r="K13" s="196"/>
      <c r="L13" s="196"/>
      <c r="M13" s="196"/>
    </row>
    <row r="14" ht="14.25" spans="1:13">
      <c r="A14" s="189"/>
      <c r="B14" s="197"/>
      <c r="C14" s="198"/>
      <c r="D14" s="192" t="s">
        <v>742</v>
      </c>
      <c r="E14" s="192"/>
      <c r="F14" s="192"/>
      <c r="G14" s="192"/>
      <c r="H14" s="192"/>
      <c r="I14" s="192"/>
      <c r="J14" s="192">
        <v>118</v>
      </c>
      <c r="K14" s="192"/>
      <c r="L14" s="192"/>
      <c r="M14" s="192"/>
    </row>
    <row r="15" ht="14.25" spans="1:13">
      <c r="A15" s="189"/>
      <c r="B15" s="197"/>
      <c r="C15" s="198"/>
      <c r="D15" s="192" t="s">
        <v>743</v>
      </c>
      <c r="E15" s="192"/>
      <c r="F15" s="192"/>
      <c r="G15" s="192"/>
      <c r="H15" s="192"/>
      <c r="I15" s="192"/>
      <c r="J15" s="192">
        <v>118</v>
      </c>
      <c r="K15" s="192"/>
      <c r="L15" s="192"/>
      <c r="M15" s="192"/>
    </row>
    <row r="16" ht="14.25" spans="1:13">
      <c r="A16" s="189"/>
      <c r="B16" s="197"/>
      <c r="C16" s="198"/>
      <c r="D16" s="192" t="s">
        <v>744</v>
      </c>
      <c r="E16" s="192"/>
      <c r="F16" s="192"/>
      <c r="G16" s="192"/>
      <c r="H16" s="192"/>
      <c r="I16" s="192"/>
      <c r="J16" s="192">
        <v>0</v>
      </c>
      <c r="K16" s="192"/>
      <c r="L16" s="192"/>
      <c r="M16" s="192"/>
    </row>
    <row r="17" ht="14.25" spans="1:13">
      <c r="A17" s="189"/>
      <c r="B17" s="197"/>
      <c r="C17" s="198"/>
      <c r="D17" s="192" t="s">
        <v>745</v>
      </c>
      <c r="E17" s="192"/>
      <c r="F17" s="192"/>
      <c r="G17" s="192"/>
      <c r="H17" s="192"/>
      <c r="I17" s="192"/>
      <c r="J17" s="192">
        <v>0</v>
      </c>
      <c r="K17" s="192"/>
      <c r="L17" s="192"/>
      <c r="M17" s="192"/>
    </row>
    <row r="18" ht="14.25" spans="1:13">
      <c r="A18" s="189"/>
      <c r="B18" s="199"/>
      <c r="C18" s="200"/>
      <c r="D18" s="192" t="s">
        <v>746</v>
      </c>
      <c r="E18" s="192"/>
      <c r="F18" s="192"/>
      <c r="G18" s="192"/>
      <c r="H18" s="192"/>
      <c r="I18" s="192"/>
      <c r="J18" s="192">
        <v>0</v>
      </c>
      <c r="K18" s="192"/>
      <c r="L18" s="192"/>
      <c r="M18" s="192"/>
    </row>
    <row r="19" ht="14.25" spans="1:13">
      <c r="A19" s="189"/>
      <c r="B19" s="194" t="s">
        <v>747</v>
      </c>
      <c r="C19" s="195"/>
      <c r="D19" s="192" t="s">
        <v>739</v>
      </c>
      <c r="E19" s="192"/>
      <c r="F19" s="201" t="s">
        <v>748</v>
      </c>
      <c r="G19" s="201"/>
      <c r="H19" s="201"/>
      <c r="I19" s="201" t="s">
        <v>749</v>
      </c>
      <c r="J19" s="201"/>
      <c r="K19" s="201"/>
      <c r="L19" s="201" t="s">
        <v>750</v>
      </c>
      <c r="M19" s="201"/>
    </row>
    <row r="20" ht="14.25" spans="1:13">
      <c r="A20" s="189"/>
      <c r="B20" s="197"/>
      <c r="C20" s="198"/>
      <c r="D20" s="192" t="s">
        <v>742</v>
      </c>
      <c r="E20" s="192"/>
      <c r="F20" s="193"/>
      <c r="G20" s="193"/>
      <c r="H20" s="193"/>
      <c r="I20" s="216">
        <v>59</v>
      </c>
      <c r="J20" s="216"/>
      <c r="K20" s="216"/>
      <c r="L20" s="193"/>
      <c r="M20" s="193"/>
    </row>
    <row r="21" ht="14.25" spans="1:13">
      <c r="A21" s="189"/>
      <c r="B21" s="197"/>
      <c r="C21" s="198"/>
      <c r="D21" s="202" t="s">
        <v>943</v>
      </c>
      <c r="E21" s="203"/>
      <c r="F21" s="193"/>
      <c r="G21" s="193"/>
      <c r="H21" s="193"/>
      <c r="I21" s="216">
        <v>2.28</v>
      </c>
      <c r="J21" s="216"/>
      <c r="K21" s="216"/>
      <c r="L21" s="194" t="s">
        <v>944</v>
      </c>
      <c r="M21" s="195"/>
    </row>
    <row r="22" ht="14.25" spans="1:13">
      <c r="A22" s="189"/>
      <c r="B22" s="197"/>
      <c r="C22" s="198"/>
      <c r="D22" s="202" t="s">
        <v>945</v>
      </c>
      <c r="E22" s="203"/>
      <c r="F22" s="193"/>
      <c r="G22" s="193"/>
      <c r="H22" s="193"/>
      <c r="I22" s="216">
        <v>1.7</v>
      </c>
      <c r="J22" s="216"/>
      <c r="K22" s="216"/>
      <c r="L22" s="197"/>
      <c r="M22" s="198"/>
    </row>
    <row r="23" ht="14.25" spans="1:13">
      <c r="A23" s="189"/>
      <c r="B23" s="197"/>
      <c r="C23" s="198"/>
      <c r="D23" s="202" t="s">
        <v>946</v>
      </c>
      <c r="E23" s="203"/>
      <c r="F23" s="192"/>
      <c r="G23" s="192"/>
      <c r="H23" s="192"/>
      <c r="I23" s="216">
        <v>1.75</v>
      </c>
      <c r="J23" s="216"/>
      <c r="K23" s="216"/>
      <c r="L23" s="197"/>
      <c r="M23" s="198"/>
    </row>
    <row r="24" ht="14.25" spans="1:13">
      <c r="A24" s="189"/>
      <c r="B24" s="197"/>
      <c r="C24" s="198"/>
      <c r="D24" s="202" t="s">
        <v>947</v>
      </c>
      <c r="E24" s="203"/>
      <c r="F24" s="192"/>
      <c r="G24" s="192"/>
      <c r="H24" s="192"/>
      <c r="I24" s="216">
        <v>1.3</v>
      </c>
      <c r="J24" s="216"/>
      <c r="K24" s="216"/>
      <c r="L24" s="197"/>
      <c r="M24" s="198"/>
    </row>
    <row r="25" ht="14.25" spans="1:13">
      <c r="A25" s="189"/>
      <c r="B25" s="197"/>
      <c r="C25" s="198"/>
      <c r="D25" s="202" t="s">
        <v>948</v>
      </c>
      <c r="E25" s="203"/>
      <c r="F25" s="192"/>
      <c r="G25" s="192"/>
      <c r="H25" s="192"/>
      <c r="I25" s="216">
        <v>5.6</v>
      </c>
      <c r="J25" s="216"/>
      <c r="K25" s="216"/>
      <c r="L25" s="197"/>
      <c r="M25" s="198"/>
    </row>
    <row r="26" ht="14.25" spans="1:13">
      <c r="A26" s="189"/>
      <c r="B26" s="197"/>
      <c r="C26" s="198"/>
      <c r="D26" s="202" t="s">
        <v>949</v>
      </c>
      <c r="E26" s="203"/>
      <c r="F26" s="192"/>
      <c r="G26" s="192"/>
      <c r="H26" s="192"/>
      <c r="I26" s="216">
        <v>8.85</v>
      </c>
      <c r="J26" s="216"/>
      <c r="K26" s="216"/>
      <c r="L26" s="197"/>
      <c r="M26" s="198"/>
    </row>
    <row r="27" ht="14.25" spans="1:13">
      <c r="A27" s="189"/>
      <c r="B27" s="197"/>
      <c r="C27" s="198"/>
      <c r="D27" s="202" t="s">
        <v>950</v>
      </c>
      <c r="E27" s="203"/>
      <c r="F27" s="192"/>
      <c r="G27" s="192"/>
      <c r="H27" s="192"/>
      <c r="I27" s="216">
        <v>2.24</v>
      </c>
      <c r="J27" s="216"/>
      <c r="K27" s="216"/>
      <c r="L27" s="197"/>
      <c r="M27" s="198"/>
    </row>
    <row r="28" ht="14.25" spans="1:13">
      <c r="A28" s="189"/>
      <c r="B28" s="197"/>
      <c r="C28" s="198"/>
      <c r="D28" s="202" t="s">
        <v>951</v>
      </c>
      <c r="E28" s="203"/>
      <c r="F28" s="192"/>
      <c r="G28" s="192"/>
      <c r="H28" s="192"/>
      <c r="I28" s="216">
        <v>2.52</v>
      </c>
      <c r="J28" s="216"/>
      <c r="K28" s="216"/>
      <c r="L28" s="197"/>
      <c r="M28" s="198"/>
    </row>
    <row r="29" ht="14.25" spans="1:13">
      <c r="A29" s="189"/>
      <c r="B29" s="197"/>
      <c r="C29" s="198"/>
      <c r="D29" s="202" t="s">
        <v>952</v>
      </c>
      <c r="E29" s="203"/>
      <c r="F29" s="192"/>
      <c r="G29" s="192"/>
      <c r="H29" s="192"/>
      <c r="I29" s="216">
        <v>4.85</v>
      </c>
      <c r="J29" s="216"/>
      <c r="K29" s="216"/>
      <c r="L29" s="197"/>
      <c r="M29" s="198"/>
    </row>
    <row r="30" ht="14.25" spans="1:13">
      <c r="A30" s="189"/>
      <c r="B30" s="197"/>
      <c r="C30" s="198"/>
      <c r="D30" s="202" t="s">
        <v>953</v>
      </c>
      <c r="E30" s="203"/>
      <c r="F30" s="192"/>
      <c r="G30" s="192"/>
      <c r="H30" s="192"/>
      <c r="I30" s="216">
        <v>1.96</v>
      </c>
      <c r="J30" s="216"/>
      <c r="K30" s="216"/>
      <c r="L30" s="197"/>
      <c r="M30" s="198"/>
    </row>
    <row r="31" ht="14.25" spans="1:13">
      <c r="A31" s="189"/>
      <c r="B31" s="197"/>
      <c r="C31" s="198"/>
      <c r="D31" s="202" t="s">
        <v>954</v>
      </c>
      <c r="E31" s="203"/>
      <c r="F31" s="192"/>
      <c r="G31" s="192"/>
      <c r="H31" s="192"/>
      <c r="I31" s="216">
        <v>2.7</v>
      </c>
      <c r="J31" s="216"/>
      <c r="K31" s="216"/>
      <c r="L31" s="197"/>
      <c r="M31" s="198"/>
    </row>
    <row r="32" ht="14.25" spans="1:13">
      <c r="A32" s="189"/>
      <c r="B32" s="197"/>
      <c r="C32" s="198"/>
      <c r="D32" s="202" t="s">
        <v>955</v>
      </c>
      <c r="E32" s="203"/>
      <c r="F32" s="192"/>
      <c r="G32" s="192"/>
      <c r="H32" s="192"/>
      <c r="I32" s="216">
        <v>2.9</v>
      </c>
      <c r="J32" s="216"/>
      <c r="K32" s="216"/>
      <c r="L32" s="197"/>
      <c r="M32" s="198"/>
    </row>
    <row r="33" ht="14.25" spans="1:13">
      <c r="A33" s="189"/>
      <c r="B33" s="197"/>
      <c r="C33" s="198"/>
      <c r="D33" s="202" t="s">
        <v>956</v>
      </c>
      <c r="E33" s="203"/>
      <c r="F33" s="192"/>
      <c r="G33" s="192"/>
      <c r="H33" s="192"/>
      <c r="I33" s="216">
        <v>5.23</v>
      </c>
      <c r="J33" s="216"/>
      <c r="K33" s="216"/>
      <c r="L33" s="197"/>
      <c r="M33" s="198"/>
    </row>
    <row r="34" ht="14.25" spans="1:13">
      <c r="A34" s="189"/>
      <c r="B34" s="197"/>
      <c r="C34" s="198"/>
      <c r="D34" s="202" t="s">
        <v>957</v>
      </c>
      <c r="E34" s="203"/>
      <c r="F34" s="192"/>
      <c r="G34" s="192"/>
      <c r="H34" s="192"/>
      <c r="I34" s="216">
        <v>10.64</v>
      </c>
      <c r="J34" s="216"/>
      <c r="K34" s="216"/>
      <c r="L34" s="197"/>
      <c r="M34" s="198"/>
    </row>
    <row r="35" ht="14.25" spans="1:13">
      <c r="A35" s="189"/>
      <c r="B35" s="197"/>
      <c r="C35" s="198"/>
      <c r="D35" s="202" t="s">
        <v>958</v>
      </c>
      <c r="E35" s="203"/>
      <c r="F35" s="192"/>
      <c r="G35" s="192"/>
      <c r="H35" s="192"/>
      <c r="I35" s="216">
        <v>3.92</v>
      </c>
      <c r="J35" s="216"/>
      <c r="K35" s="216"/>
      <c r="L35" s="197"/>
      <c r="M35" s="198"/>
    </row>
    <row r="36" ht="14.25" spans="1:13">
      <c r="A36" s="189"/>
      <c r="B36" s="199"/>
      <c r="C36" s="200"/>
      <c r="D36" s="193" t="s">
        <v>959</v>
      </c>
      <c r="E36" s="193"/>
      <c r="F36" s="193"/>
      <c r="G36" s="193"/>
      <c r="H36" s="193"/>
      <c r="I36" s="216">
        <v>0.56</v>
      </c>
      <c r="J36" s="216"/>
      <c r="K36" s="216"/>
      <c r="L36" s="199"/>
      <c r="M36" s="200"/>
    </row>
    <row r="37" ht="14.25" spans="1:13">
      <c r="A37" s="192" t="s">
        <v>754</v>
      </c>
      <c r="B37" s="192"/>
      <c r="C37" s="192"/>
      <c r="D37" s="192" t="s">
        <v>960</v>
      </c>
      <c r="E37" s="192"/>
      <c r="F37" s="192"/>
      <c r="G37" s="192"/>
      <c r="H37" s="192"/>
      <c r="I37" s="192"/>
      <c r="J37" s="192"/>
      <c r="K37" s="192"/>
      <c r="L37" s="192"/>
      <c r="M37" s="192"/>
    </row>
    <row r="38" ht="14.25" spans="1:13">
      <c r="A38" s="194" t="s">
        <v>755</v>
      </c>
      <c r="B38" s="195"/>
      <c r="C38" s="196" t="s">
        <v>756</v>
      </c>
      <c r="D38" s="196"/>
      <c r="E38" s="196"/>
      <c r="F38" s="196"/>
      <c r="G38" s="196"/>
      <c r="H38" s="196" t="s">
        <v>757</v>
      </c>
      <c r="I38" s="196"/>
      <c r="J38" s="196"/>
      <c r="K38" s="196" t="s">
        <v>758</v>
      </c>
      <c r="L38" s="196"/>
      <c r="M38" s="196"/>
    </row>
    <row r="39" ht="14.25" spans="1:13">
      <c r="A39" s="197"/>
      <c r="B39" s="198"/>
      <c r="C39" s="204" t="s">
        <v>961</v>
      </c>
      <c r="D39" s="204"/>
      <c r="E39" s="204"/>
      <c r="F39" s="204"/>
      <c r="G39" s="204"/>
      <c r="H39" s="205">
        <v>44197</v>
      </c>
      <c r="I39" s="192"/>
      <c r="J39" s="192"/>
      <c r="K39" s="205">
        <v>44531</v>
      </c>
      <c r="L39" s="192"/>
      <c r="M39" s="192"/>
    </row>
    <row r="40" ht="14.25" spans="1:13">
      <c r="A40" s="197"/>
      <c r="B40" s="198"/>
      <c r="C40" s="193" t="s">
        <v>962</v>
      </c>
      <c r="D40" s="193"/>
      <c r="E40" s="193"/>
      <c r="F40" s="193"/>
      <c r="G40" s="193"/>
      <c r="H40" s="192"/>
      <c r="I40" s="192"/>
      <c r="J40" s="192"/>
      <c r="K40" s="192"/>
      <c r="L40" s="192"/>
      <c r="M40" s="192"/>
    </row>
    <row r="41" ht="14.25" spans="1:13">
      <c r="A41" s="197"/>
      <c r="B41" s="198"/>
      <c r="C41" s="193" t="s">
        <v>753</v>
      </c>
      <c r="D41" s="193"/>
      <c r="E41" s="193"/>
      <c r="F41" s="193"/>
      <c r="G41" s="193"/>
      <c r="H41" s="192"/>
      <c r="I41" s="192"/>
      <c r="J41" s="192"/>
      <c r="K41" s="192"/>
      <c r="L41" s="192"/>
      <c r="M41" s="192"/>
    </row>
    <row r="42" ht="28.5" spans="1:13">
      <c r="A42" s="206" t="s">
        <v>773</v>
      </c>
      <c r="B42" s="207" t="s">
        <v>774</v>
      </c>
      <c r="C42" s="193" t="s">
        <v>963</v>
      </c>
      <c r="D42" s="193"/>
      <c r="E42" s="193"/>
      <c r="F42" s="193"/>
      <c r="G42" s="193"/>
      <c r="H42" s="193"/>
      <c r="I42" s="193"/>
      <c r="J42" s="193"/>
      <c r="K42" s="193"/>
      <c r="L42" s="193"/>
      <c r="M42" s="193"/>
    </row>
    <row r="43" ht="42.75" spans="1:13">
      <c r="A43" s="208"/>
      <c r="B43" s="207" t="s">
        <v>776</v>
      </c>
      <c r="C43" s="193" t="s">
        <v>964</v>
      </c>
      <c r="D43" s="193"/>
      <c r="E43" s="193"/>
      <c r="F43" s="193"/>
      <c r="G43" s="193"/>
      <c r="H43" s="193"/>
      <c r="I43" s="193"/>
      <c r="J43" s="193"/>
      <c r="K43" s="193"/>
      <c r="L43" s="193"/>
      <c r="M43" s="193"/>
    </row>
    <row r="44" ht="14.25" spans="1:13">
      <c r="A44" s="208"/>
      <c r="B44" s="209" t="s">
        <v>778</v>
      </c>
      <c r="C44" s="192" t="s">
        <v>655</v>
      </c>
      <c r="D44" s="192"/>
      <c r="E44" s="192" t="s">
        <v>656</v>
      </c>
      <c r="F44" s="192"/>
      <c r="G44" s="192"/>
      <c r="H44" s="192" t="s">
        <v>657</v>
      </c>
      <c r="I44" s="192"/>
      <c r="J44" s="192"/>
      <c r="K44" s="192"/>
      <c r="L44" s="192" t="s">
        <v>658</v>
      </c>
      <c r="M44" s="192"/>
    </row>
    <row r="45" ht="14.25" spans="1:13">
      <c r="A45" s="208"/>
      <c r="B45" s="210"/>
      <c r="C45" s="192" t="s">
        <v>779</v>
      </c>
      <c r="D45" s="192"/>
      <c r="E45" s="192" t="s">
        <v>660</v>
      </c>
      <c r="F45" s="192"/>
      <c r="G45" s="192"/>
      <c r="H45" s="193" t="s">
        <v>677</v>
      </c>
      <c r="I45" s="193"/>
      <c r="J45" s="193"/>
      <c r="K45" s="193"/>
      <c r="L45" s="192">
        <v>118</v>
      </c>
      <c r="M45" s="192"/>
    </row>
    <row r="46" ht="14.25" spans="1:13">
      <c r="A46" s="208"/>
      <c r="B46" s="210"/>
      <c r="C46" s="192"/>
      <c r="D46" s="192"/>
      <c r="E46" s="192" t="s">
        <v>684</v>
      </c>
      <c r="F46" s="192"/>
      <c r="G46" s="192"/>
      <c r="H46" s="193" t="s">
        <v>965</v>
      </c>
      <c r="I46" s="193"/>
      <c r="J46" s="193"/>
      <c r="K46" s="193"/>
      <c r="L46" s="192" t="s">
        <v>830</v>
      </c>
      <c r="M46" s="192"/>
    </row>
    <row r="47" ht="14.25" spans="1:13">
      <c r="A47" s="208"/>
      <c r="B47" s="210"/>
      <c r="C47" s="192"/>
      <c r="D47" s="192"/>
      <c r="E47" s="192" t="s">
        <v>692</v>
      </c>
      <c r="F47" s="192"/>
      <c r="G47" s="192"/>
      <c r="H47" s="193" t="s">
        <v>966</v>
      </c>
      <c r="I47" s="193"/>
      <c r="J47" s="193"/>
      <c r="K47" s="193"/>
      <c r="L47" s="192" t="s">
        <v>830</v>
      </c>
      <c r="M47" s="192"/>
    </row>
    <row r="48" ht="14.25" spans="1:13">
      <c r="A48" s="208"/>
      <c r="B48" s="210"/>
      <c r="C48" s="192"/>
      <c r="D48" s="192"/>
      <c r="E48" s="192" t="s">
        <v>697</v>
      </c>
      <c r="F48" s="192"/>
      <c r="G48" s="192"/>
      <c r="H48" s="193">
        <v>118.76</v>
      </c>
      <c r="I48" s="193"/>
      <c r="J48" s="193"/>
      <c r="K48" s="193"/>
      <c r="L48" s="192" t="s">
        <v>830</v>
      </c>
      <c r="M48" s="192"/>
    </row>
    <row r="49" ht="14.25" spans="1:13">
      <c r="A49" s="208"/>
      <c r="B49" s="210"/>
      <c r="C49" s="192"/>
      <c r="D49" s="192"/>
      <c r="E49" s="192" t="s">
        <v>753</v>
      </c>
      <c r="F49" s="192"/>
      <c r="G49" s="192"/>
      <c r="H49" s="193"/>
      <c r="I49" s="193"/>
      <c r="J49" s="193"/>
      <c r="K49" s="193"/>
      <c r="L49" s="192"/>
      <c r="M49" s="192"/>
    </row>
    <row r="50" ht="14.25" spans="1:13">
      <c r="A50" s="208"/>
      <c r="B50" s="210"/>
      <c r="C50" s="192" t="s">
        <v>655</v>
      </c>
      <c r="D50" s="192"/>
      <c r="E50" s="192" t="s">
        <v>656</v>
      </c>
      <c r="F50" s="192"/>
      <c r="G50" s="192"/>
      <c r="H50" s="192" t="s">
        <v>657</v>
      </c>
      <c r="I50" s="192"/>
      <c r="J50" s="192"/>
      <c r="K50" s="192"/>
      <c r="L50" s="192" t="s">
        <v>658</v>
      </c>
      <c r="M50" s="192"/>
    </row>
    <row r="51" ht="14.25" spans="1:13">
      <c r="A51" s="208"/>
      <c r="B51" s="210"/>
      <c r="C51" s="192" t="s">
        <v>779</v>
      </c>
      <c r="D51" s="192"/>
      <c r="E51" s="192" t="s">
        <v>701</v>
      </c>
      <c r="F51" s="192"/>
      <c r="G51" s="192"/>
      <c r="H51" s="193" t="s">
        <v>967</v>
      </c>
      <c r="I51" s="193"/>
      <c r="J51" s="193"/>
      <c r="K51" s="193"/>
      <c r="L51" s="192"/>
      <c r="M51" s="192"/>
    </row>
    <row r="52" ht="14.25" spans="1:13">
      <c r="A52" s="208"/>
      <c r="B52" s="210"/>
      <c r="C52" s="192"/>
      <c r="D52" s="192"/>
      <c r="E52" s="192" t="s">
        <v>704</v>
      </c>
      <c r="F52" s="192"/>
      <c r="G52" s="192"/>
      <c r="H52" s="193" t="s">
        <v>968</v>
      </c>
      <c r="I52" s="193"/>
      <c r="J52" s="193"/>
      <c r="K52" s="193"/>
      <c r="L52" s="192" t="s">
        <v>969</v>
      </c>
      <c r="M52" s="192"/>
    </row>
    <row r="53" ht="14.25" spans="1:13">
      <c r="A53" s="208"/>
      <c r="B53" s="210"/>
      <c r="C53" s="192"/>
      <c r="D53" s="192"/>
      <c r="E53" s="192" t="s">
        <v>706</v>
      </c>
      <c r="F53" s="192"/>
      <c r="G53" s="192"/>
      <c r="H53" s="193"/>
      <c r="I53" s="193"/>
      <c r="J53" s="193"/>
      <c r="K53" s="193"/>
      <c r="L53" s="192"/>
      <c r="M53" s="192"/>
    </row>
    <row r="54" ht="14.25" spans="1:13">
      <c r="A54" s="208"/>
      <c r="B54" s="210"/>
      <c r="C54" s="192"/>
      <c r="D54" s="192"/>
      <c r="E54" s="192" t="s">
        <v>866</v>
      </c>
      <c r="F54" s="192"/>
      <c r="G54" s="192"/>
      <c r="H54" s="193" t="s">
        <v>970</v>
      </c>
      <c r="I54" s="193"/>
      <c r="J54" s="193"/>
      <c r="K54" s="193"/>
      <c r="L54" s="192" t="s">
        <v>969</v>
      </c>
      <c r="M54" s="192"/>
    </row>
    <row r="55" ht="14.25" spans="1:13">
      <c r="A55" s="208"/>
      <c r="B55" s="210"/>
      <c r="C55" s="192"/>
      <c r="D55" s="192"/>
      <c r="E55" s="192" t="s">
        <v>708</v>
      </c>
      <c r="F55" s="192"/>
      <c r="G55" s="192"/>
      <c r="H55" s="193" t="s">
        <v>971</v>
      </c>
      <c r="I55" s="193"/>
      <c r="J55" s="193"/>
      <c r="K55" s="193"/>
      <c r="L55" s="192" t="s">
        <v>972</v>
      </c>
      <c r="M55" s="192"/>
    </row>
    <row r="56" ht="14.25" spans="1:13">
      <c r="A56" s="208"/>
      <c r="B56" s="210"/>
      <c r="C56" s="192"/>
      <c r="D56" s="192"/>
      <c r="E56" s="192" t="s">
        <v>753</v>
      </c>
      <c r="F56" s="192"/>
      <c r="G56" s="192"/>
      <c r="H56" s="193"/>
      <c r="I56" s="193"/>
      <c r="J56" s="193"/>
      <c r="K56" s="193"/>
      <c r="L56" s="192"/>
      <c r="M56" s="192"/>
    </row>
    <row r="57" ht="14.25" spans="1:13">
      <c r="A57" s="192" t="s">
        <v>841</v>
      </c>
      <c r="B57" s="192"/>
      <c r="C57" s="192"/>
      <c r="D57" s="190"/>
      <c r="E57" s="211"/>
      <c r="F57" s="211"/>
      <c r="G57" s="211"/>
      <c r="H57" s="211"/>
      <c r="I57" s="211"/>
      <c r="J57" s="211"/>
      <c r="K57" s="211"/>
      <c r="L57" s="211"/>
      <c r="M57" s="191"/>
    </row>
    <row r="58" ht="14.25" spans="1:13">
      <c r="A58" s="192" t="s">
        <v>842</v>
      </c>
      <c r="B58" s="192"/>
      <c r="C58" s="192"/>
      <c r="D58" s="212" t="s">
        <v>843</v>
      </c>
      <c r="E58" s="213"/>
      <c r="F58" s="213"/>
      <c r="G58" s="213"/>
      <c r="H58" s="213"/>
      <c r="I58" s="213"/>
      <c r="J58" s="213"/>
      <c r="K58" s="213"/>
      <c r="L58" s="213"/>
      <c r="M58" s="217"/>
    </row>
  </sheetData>
  <mergeCells count="172">
    <mergeCell ref="A2:M2"/>
    <mergeCell ref="A3:M3"/>
    <mergeCell ref="A4:D4"/>
    <mergeCell ref="E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D22:E22"/>
    <mergeCell ref="F22:H22"/>
    <mergeCell ref="I22:K22"/>
    <mergeCell ref="D23:E23"/>
    <mergeCell ref="F23:H23"/>
    <mergeCell ref="I23:K23"/>
    <mergeCell ref="D24:E24"/>
    <mergeCell ref="F24:H24"/>
    <mergeCell ref="I24:K24"/>
    <mergeCell ref="D25:E25"/>
    <mergeCell ref="F25:H25"/>
    <mergeCell ref="I25:K25"/>
    <mergeCell ref="D26:E26"/>
    <mergeCell ref="F26:H26"/>
    <mergeCell ref="I26:K26"/>
    <mergeCell ref="D27:E27"/>
    <mergeCell ref="F27:H27"/>
    <mergeCell ref="I27:K27"/>
    <mergeCell ref="D28:E28"/>
    <mergeCell ref="F28:H28"/>
    <mergeCell ref="I28:K28"/>
    <mergeCell ref="D29:E29"/>
    <mergeCell ref="F29:H29"/>
    <mergeCell ref="I29:K29"/>
    <mergeCell ref="D30:E30"/>
    <mergeCell ref="F30:H30"/>
    <mergeCell ref="I30:K30"/>
    <mergeCell ref="D31:E31"/>
    <mergeCell ref="F31:H31"/>
    <mergeCell ref="I31:K31"/>
    <mergeCell ref="D32:E32"/>
    <mergeCell ref="F32:H32"/>
    <mergeCell ref="I32:K32"/>
    <mergeCell ref="D33:E33"/>
    <mergeCell ref="F33:H33"/>
    <mergeCell ref="I33:K33"/>
    <mergeCell ref="D34:E34"/>
    <mergeCell ref="F34:H34"/>
    <mergeCell ref="I34:K34"/>
    <mergeCell ref="D35:E35"/>
    <mergeCell ref="F35:H35"/>
    <mergeCell ref="I35:K35"/>
    <mergeCell ref="D36:E36"/>
    <mergeCell ref="F36:H36"/>
    <mergeCell ref="I36:K36"/>
    <mergeCell ref="A37:C37"/>
    <mergeCell ref="D37:M37"/>
    <mergeCell ref="C38:G38"/>
    <mergeCell ref="H38:J38"/>
    <mergeCell ref="K38:M38"/>
    <mergeCell ref="C39:G39"/>
    <mergeCell ref="H39:J39"/>
    <mergeCell ref="K39:M39"/>
    <mergeCell ref="C40:G40"/>
    <mergeCell ref="H40:J40"/>
    <mergeCell ref="K40:M40"/>
    <mergeCell ref="C41:G41"/>
    <mergeCell ref="H41:J41"/>
    <mergeCell ref="K41:M41"/>
    <mergeCell ref="C42:M42"/>
    <mergeCell ref="C43:M43"/>
    <mergeCell ref="C44:D44"/>
    <mergeCell ref="E44:G44"/>
    <mergeCell ref="H44:K44"/>
    <mergeCell ref="L44:M44"/>
    <mergeCell ref="E45:G45"/>
    <mergeCell ref="H45:K45"/>
    <mergeCell ref="L45:M45"/>
    <mergeCell ref="E46:G46"/>
    <mergeCell ref="H46:K46"/>
    <mergeCell ref="L46:M46"/>
    <mergeCell ref="E47:G47"/>
    <mergeCell ref="H47:K47"/>
    <mergeCell ref="L47:M47"/>
    <mergeCell ref="E48:G48"/>
    <mergeCell ref="H48:K48"/>
    <mergeCell ref="L48:M48"/>
    <mergeCell ref="E49:G49"/>
    <mergeCell ref="H49:K49"/>
    <mergeCell ref="L49:M49"/>
    <mergeCell ref="C50:D50"/>
    <mergeCell ref="E50:G50"/>
    <mergeCell ref="H50:K50"/>
    <mergeCell ref="L50:M50"/>
    <mergeCell ref="E51:G51"/>
    <mergeCell ref="H51:K51"/>
    <mergeCell ref="L51:M51"/>
    <mergeCell ref="E52:G52"/>
    <mergeCell ref="H52:K52"/>
    <mergeCell ref="L52:M52"/>
    <mergeCell ref="E53:G53"/>
    <mergeCell ref="H53:K53"/>
    <mergeCell ref="L53:M53"/>
    <mergeCell ref="E54:G54"/>
    <mergeCell ref="H54:K54"/>
    <mergeCell ref="L54:M54"/>
    <mergeCell ref="E55:G55"/>
    <mergeCell ref="H55:K55"/>
    <mergeCell ref="L55:M55"/>
    <mergeCell ref="E56:G56"/>
    <mergeCell ref="H56:K56"/>
    <mergeCell ref="L56:M56"/>
    <mergeCell ref="A57:C57"/>
    <mergeCell ref="D57:M57"/>
    <mergeCell ref="A58:C58"/>
    <mergeCell ref="D58:M58"/>
    <mergeCell ref="A5:A12"/>
    <mergeCell ref="A13:A36"/>
    <mergeCell ref="A42:A56"/>
    <mergeCell ref="B44:B56"/>
    <mergeCell ref="B13:C18"/>
    <mergeCell ref="B19:C36"/>
    <mergeCell ref="L21:M36"/>
    <mergeCell ref="A38:B41"/>
    <mergeCell ref="C45:D49"/>
    <mergeCell ref="C51:D56"/>
  </mergeCells>
  <pageMargins left="0.75" right="0.75" top="1" bottom="1" header="0.5" footer="0.5"/>
  <pageSetup paperSize="9" scale="87"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6"/>
  <sheetViews>
    <sheetView workbookViewId="0">
      <selection activeCell="Q11" sqref="Q11"/>
    </sheetView>
  </sheetViews>
  <sheetFormatPr defaultColWidth="9" defaultRowHeight="11.25"/>
  <cols>
    <col min="1" max="10" width="13.1222222222222" style="54" customWidth="1"/>
    <col min="11" max="11" width="25.8777777777778" style="54" customWidth="1"/>
    <col min="12" max="12" width="13.1222222222222" style="54" customWidth="1"/>
    <col min="13" max="13" width="23.6666666666667" style="54" customWidth="1"/>
    <col min="14" max="16384" width="9" style="54"/>
  </cols>
  <sheetData>
    <row r="1" s="54" customFormat="1" spans="13:13">
      <c r="M1" s="54" t="s">
        <v>973</v>
      </c>
    </row>
    <row r="2" s="54" customFormat="1" ht="27" spans="1:13">
      <c r="A2" s="126" t="s">
        <v>717</v>
      </c>
      <c r="B2" s="126"/>
      <c r="C2" s="126"/>
      <c r="D2" s="126"/>
      <c r="E2" s="126"/>
      <c r="F2" s="126"/>
      <c r="G2" s="126"/>
      <c r="H2" s="126"/>
      <c r="I2" s="126"/>
      <c r="J2" s="126"/>
      <c r="K2" s="126"/>
      <c r="L2" s="126"/>
      <c r="M2" s="126"/>
    </row>
    <row r="3" s="54" customFormat="1" ht="20.25" spans="1:13">
      <c r="A3" s="127" t="s">
        <v>932</v>
      </c>
      <c r="B3" s="127"/>
      <c r="C3" s="127"/>
      <c r="D3" s="127"/>
      <c r="E3" s="127"/>
      <c r="F3" s="127"/>
      <c r="G3" s="127"/>
      <c r="H3" s="127"/>
      <c r="I3" s="127"/>
      <c r="J3" s="127"/>
      <c r="K3" s="127"/>
      <c r="L3" s="127"/>
      <c r="M3" s="127"/>
    </row>
    <row r="4" s="54" customFormat="1" ht="14.25" spans="1:13">
      <c r="A4" s="128" t="s">
        <v>974</v>
      </c>
      <c r="B4" s="128"/>
      <c r="C4" s="128"/>
      <c r="D4" s="128"/>
      <c r="E4" s="128"/>
      <c r="F4" s="128"/>
      <c r="G4" s="128"/>
      <c r="H4" s="128"/>
      <c r="I4" s="128" t="s">
        <v>975</v>
      </c>
      <c r="J4" s="128"/>
      <c r="K4" s="128"/>
      <c r="L4" s="128"/>
      <c r="M4" s="128"/>
    </row>
    <row r="5" s="54" customFormat="1" ht="14.25" spans="1:13">
      <c r="A5" s="129" t="s">
        <v>721</v>
      </c>
      <c r="B5" s="130" t="s">
        <v>386</v>
      </c>
      <c r="C5" s="131"/>
      <c r="D5" s="76" t="s">
        <v>976</v>
      </c>
      <c r="E5" s="76"/>
      <c r="F5" s="76"/>
      <c r="G5" s="76"/>
      <c r="H5" s="76"/>
      <c r="I5" s="76"/>
      <c r="J5" s="76"/>
      <c r="K5" s="76"/>
      <c r="L5" s="76"/>
      <c r="M5" s="76"/>
    </row>
    <row r="6" s="54" customFormat="1" ht="14.25" spans="1:13">
      <c r="A6" s="129"/>
      <c r="B6" s="130" t="s">
        <v>723</v>
      </c>
      <c r="C6" s="131"/>
      <c r="D6" s="132" t="s">
        <v>977</v>
      </c>
      <c r="E6" s="133"/>
      <c r="F6" s="133"/>
      <c r="G6" s="133"/>
      <c r="H6" s="133"/>
      <c r="I6" s="133"/>
      <c r="J6" s="133"/>
      <c r="K6" s="133"/>
      <c r="L6" s="133"/>
      <c r="M6" s="133"/>
    </row>
    <row r="7" s="54" customFormat="1" ht="14.25" spans="1:13">
      <c r="A7" s="129"/>
      <c r="B7" s="130" t="s">
        <v>725</v>
      </c>
      <c r="C7" s="131"/>
      <c r="D7" s="134" t="s">
        <v>719</v>
      </c>
      <c r="E7" s="135"/>
      <c r="F7" s="136"/>
      <c r="G7" s="133" t="s">
        <v>726</v>
      </c>
      <c r="H7" s="133"/>
      <c r="I7" s="133"/>
      <c r="J7" s="132" t="s">
        <v>978</v>
      </c>
      <c r="K7" s="133"/>
      <c r="L7" s="133"/>
      <c r="M7" s="133"/>
    </row>
    <row r="8" s="54" customFormat="1" ht="14.25" spans="1:13">
      <c r="A8" s="129"/>
      <c r="B8" s="130" t="s">
        <v>728</v>
      </c>
      <c r="C8" s="131"/>
      <c r="D8" s="132" t="s">
        <v>979</v>
      </c>
      <c r="E8" s="133"/>
      <c r="F8" s="133"/>
      <c r="G8" s="133" t="s">
        <v>636</v>
      </c>
      <c r="H8" s="133"/>
      <c r="I8" s="133"/>
      <c r="J8" s="76">
        <v>13973026263</v>
      </c>
      <c r="K8" s="76"/>
      <c r="L8" s="76"/>
      <c r="M8" s="76"/>
    </row>
    <row r="9" s="54" customFormat="1" ht="14.25" spans="1:13">
      <c r="A9" s="129"/>
      <c r="B9" s="130" t="s">
        <v>634</v>
      </c>
      <c r="C9" s="131"/>
      <c r="D9" s="133" t="s">
        <v>980</v>
      </c>
      <c r="E9" s="133"/>
      <c r="F9" s="133"/>
      <c r="G9" s="133" t="s">
        <v>636</v>
      </c>
      <c r="H9" s="133"/>
      <c r="I9" s="133"/>
      <c r="J9" s="76">
        <v>15842830188</v>
      </c>
      <c r="K9" s="76"/>
      <c r="L9" s="76"/>
      <c r="M9" s="76"/>
    </row>
    <row r="10" s="54" customFormat="1" ht="14.25" spans="1:13">
      <c r="A10" s="129"/>
      <c r="B10" s="130" t="s">
        <v>731</v>
      </c>
      <c r="C10" s="131"/>
      <c r="D10" s="132"/>
      <c r="E10" s="133"/>
      <c r="F10" s="133"/>
      <c r="G10" s="133"/>
      <c r="H10" s="133"/>
      <c r="I10" s="133"/>
      <c r="J10" s="133"/>
      <c r="K10" s="133"/>
      <c r="L10" s="133"/>
      <c r="M10" s="133"/>
    </row>
    <row r="11" s="54" customFormat="1" ht="133.5" customHeight="1" spans="1:13">
      <c r="A11" s="129"/>
      <c r="B11" s="130" t="s">
        <v>733</v>
      </c>
      <c r="C11" s="131"/>
      <c r="D11" s="132" t="s">
        <v>981</v>
      </c>
      <c r="E11" s="133"/>
      <c r="F11" s="133"/>
      <c r="G11" s="133"/>
      <c r="H11" s="133"/>
      <c r="I11" s="133"/>
      <c r="J11" s="133"/>
      <c r="K11" s="133"/>
      <c r="L11" s="133"/>
      <c r="M11" s="133"/>
    </row>
    <row r="12" s="54" customFormat="1" ht="14.25" spans="1:13">
      <c r="A12" s="129"/>
      <c r="B12" s="130" t="s">
        <v>735</v>
      </c>
      <c r="C12" s="131"/>
      <c r="D12" s="132" t="s">
        <v>982</v>
      </c>
      <c r="E12" s="133"/>
      <c r="F12" s="133"/>
      <c r="G12" s="133"/>
      <c r="H12" s="133"/>
      <c r="I12" s="133"/>
      <c r="J12" s="133"/>
      <c r="K12" s="133"/>
      <c r="L12" s="133"/>
      <c r="M12" s="133"/>
    </row>
    <row r="13" s="54" customFormat="1" ht="14.25" spans="1:13">
      <c r="A13" s="129" t="s">
        <v>737</v>
      </c>
      <c r="B13" s="137" t="s">
        <v>738</v>
      </c>
      <c r="C13" s="138"/>
      <c r="D13" s="139" t="s">
        <v>739</v>
      </c>
      <c r="E13" s="139"/>
      <c r="F13" s="139" t="s">
        <v>740</v>
      </c>
      <c r="G13" s="139"/>
      <c r="H13" s="139"/>
      <c r="I13" s="139"/>
      <c r="J13" s="139" t="s">
        <v>741</v>
      </c>
      <c r="K13" s="139"/>
      <c r="L13" s="139"/>
      <c r="M13" s="139"/>
    </row>
    <row r="14" s="54" customFormat="1" ht="14.25" spans="1:13">
      <c r="A14" s="129"/>
      <c r="B14" s="140"/>
      <c r="C14" s="141"/>
      <c r="D14" s="133" t="s">
        <v>742</v>
      </c>
      <c r="E14" s="133"/>
      <c r="F14" s="142"/>
      <c r="G14" s="133"/>
      <c r="H14" s="133"/>
      <c r="I14" s="133"/>
      <c r="J14" s="142">
        <v>100</v>
      </c>
      <c r="K14" s="133"/>
      <c r="L14" s="133"/>
      <c r="M14" s="133"/>
    </row>
    <row r="15" s="54" customFormat="1" ht="14.25" spans="1:13">
      <c r="A15" s="129"/>
      <c r="B15" s="140"/>
      <c r="C15" s="141"/>
      <c r="D15" s="133" t="s">
        <v>743</v>
      </c>
      <c r="E15" s="133"/>
      <c r="F15" s="142"/>
      <c r="G15" s="133"/>
      <c r="H15" s="133"/>
      <c r="I15" s="133"/>
      <c r="J15" s="142">
        <v>100</v>
      </c>
      <c r="K15" s="133"/>
      <c r="L15" s="133"/>
      <c r="M15" s="133"/>
    </row>
    <row r="16" s="54" customFormat="1" ht="14.25" spans="1:13">
      <c r="A16" s="129"/>
      <c r="B16" s="140"/>
      <c r="C16" s="141"/>
      <c r="D16" s="133" t="s">
        <v>744</v>
      </c>
      <c r="E16" s="133"/>
      <c r="F16" s="142"/>
      <c r="G16" s="133"/>
      <c r="H16" s="133"/>
      <c r="I16" s="133"/>
      <c r="J16" s="170"/>
      <c r="K16" s="171"/>
      <c r="L16" s="171"/>
      <c r="M16" s="172"/>
    </row>
    <row r="17" s="54" customFormat="1" ht="14.25" spans="1:13">
      <c r="A17" s="129"/>
      <c r="B17" s="140"/>
      <c r="C17" s="141"/>
      <c r="D17" s="133" t="s">
        <v>745</v>
      </c>
      <c r="E17" s="133"/>
      <c r="F17" s="142"/>
      <c r="G17" s="133"/>
      <c r="H17" s="133"/>
      <c r="I17" s="133"/>
      <c r="J17" s="142"/>
      <c r="K17" s="133"/>
      <c r="L17" s="133"/>
      <c r="M17" s="133"/>
    </row>
    <row r="18" s="54" customFormat="1" ht="14.25" spans="1:13">
      <c r="A18" s="129"/>
      <c r="B18" s="143"/>
      <c r="C18" s="144"/>
      <c r="D18" s="133" t="s">
        <v>746</v>
      </c>
      <c r="E18" s="133"/>
      <c r="F18" s="142"/>
      <c r="G18" s="133"/>
      <c r="H18" s="133"/>
      <c r="I18" s="133"/>
      <c r="J18" s="142"/>
      <c r="K18" s="133"/>
      <c r="L18" s="133"/>
      <c r="M18" s="133"/>
    </row>
    <row r="19" s="54" customFormat="1" ht="14.25" spans="1:13">
      <c r="A19" s="129"/>
      <c r="B19" s="137" t="s">
        <v>747</v>
      </c>
      <c r="C19" s="138"/>
      <c r="D19" s="133" t="s">
        <v>739</v>
      </c>
      <c r="E19" s="133"/>
      <c r="F19" s="145" t="s">
        <v>748</v>
      </c>
      <c r="G19" s="145"/>
      <c r="H19" s="145"/>
      <c r="I19" s="145" t="s">
        <v>749</v>
      </c>
      <c r="J19" s="145"/>
      <c r="K19" s="145"/>
      <c r="L19" s="145" t="s">
        <v>750</v>
      </c>
      <c r="M19" s="145"/>
    </row>
    <row r="20" s="54" customFormat="1" ht="14.25" spans="1:13">
      <c r="A20" s="129"/>
      <c r="B20" s="140"/>
      <c r="C20" s="141"/>
      <c r="D20" s="133" t="s">
        <v>742</v>
      </c>
      <c r="E20" s="133"/>
      <c r="F20" s="133"/>
      <c r="G20" s="133"/>
      <c r="H20" s="133"/>
      <c r="I20" s="133">
        <v>100</v>
      </c>
      <c r="J20" s="133"/>
      <c r="K20" s="133"/>
      <c r="L20" s="133" t="s">
        <v>983</v>
      </c>
      <c r="M20" s="133"/>
    </row>
    <row r="21" s="54" customFormat="1" ht="14.25" spans="1:13">
      <c r="A21" s="129"/>
      <c r="B21" s="140"/>
      <c r="C21" s="141"/>
      <c r="D21" s="133"/>
      <c r="E21" s="133"/>
      <c r="F21" s="133"/>
      <c r="G21" s="133"/>
      <c r="H21" s="133"/>
      <c r="I21" s="133"/>
      <c r="J21" s="133"/>
      <c r="K21" s="133"/>
      <c r="L21" s="133"/>
      <c r="M21" s="133"/>
    </row>
    <row r="22" s="54" customFormat="1" ht="14.25" spans="1:13">
      <c r="A22" s="129"/>
      <c r="B22" s="140"/>
      <c r="C22" s="141"/>
      <c r="D22" s="133"/>
      <c r="E22" s="133"/>
      <c r="F22" s="133"/>
      <c r="G22" s="133"/>
      <c r="H22" s="133"/>
      <c r="I22" s="133"/>
      <c r="J22" s="133"/>
      <c r="K22" s="133"/>
      <c r="L22" s="133"/>
      <c r="M22" s="133"/>
    </row>
    <row r="23" s="54" customFormat="1" ht="14.25" spans="1:13">
      <c r="A23" s="129"/>
      <c r="B23" s="140"/>
      <c r="C23" s="141"/>
      <c r="D23" s="133"/>
      <c r="E23" s="133"/>
      <c r="F23" s="133"/>
      <c r="G23" s="133"/>
      <c r="H23" s="133"/>
      <c r="I23" s="133"/>
      <c r="J23" s="133"/>
      <c r="K23" s="133"/>
      <c r="L23" s="133"/>
      <c r="M23" s="133"/>
    </row>
    <row r="24" s="54" customFormat="1" ht="14.25" spans="1:13">
      <c r="A24" s="129"/>
      <c r="B24" s="143"/>
      <c r="C24" s="144"/>
      <c r="D24" s="133"/>
      <c r="E24" s="133"/>
      <c r="F24" s="133"/>
      <c r="G24" s="133"/>
      <c r="H24" s="133"/>
      <c r="I24" s="133"/>
      <c r="J24" s="133"/>
      <c r="K24" s="133"/>
      <c r="L24" s="133"/>
      <c r="M24" s="133"/>
    </row>
    <row r="25" s="54" customFormat="1" ht="26.25" customHeight="1" spans="1:13">
      <c r="A25" s="146" t="s">
        <v>754</v>
      </c>
      <c r="B25" s="146"/>
      <c r="C25" s="146"/>
      <c r="D25" s="132" t="s">
        <v>984</v>
      </c>
      <c r="E25" s="133"/>
      <c r="F25" s="133"/>
      <c r="G25" s="133"/>
      <c r="H25" s="133"/>
      <c r="I25" s="133"/>
      <c r="J25" s="133"/>
      <c r="K25" s="133"/>
      <c r="L25" s="133"/>
      <c r="M25" s="133"/>
    </row>
    <row r="26" s="54" customFormat="1" ht="14.25" spans="1:13">
      <c r="A26" s="147" t="s">
        <v>755</v>
      </c>
      <c r="B26" s="148"/>
      <c r="C26" s="149" t="s">
        <v>756</v>
      </c>
      <c r="D26" s="149"/>
      <c r="E26" s="149"/>
      <c r="F26" s="149"/>
      <c r="G26" s="149"/>
      <c r="H26" s="139" t="s">
        <v>757</v>
      </c>
      <c r="I26" s="139"/>
      <c r="J26" s="139"/>
      <c r="K26" s="139" t="s">
        <v>758</v>
      </c>
      <c r="L26" s="139"/>
      <c r="M26" s="139"/>
    </row>
    <row r="27" s="54" customFormat="1" ht="34.5" customHeight="1" spans="1:13">
      <c r="A27" s="150"/>
      <c r="B27" s="151"/>
      <c r="C27" s="152" t="s">
        <v>756</v>
      </c>
      <c r="D27" s="153"/>
      <c r="E27" s="153"/>
      <c r="F27" s="153"/>
      <c r="G27" s="154"/>
      <c r="H27" s="155" t="s">
        <v>985</v>
      </c>
      <c r="I27" s="166"/>
      <c r="J27" s="138"/>
      <c r="K27" s="155" t="s">
        <v>986</v>
      </c>
      <c r="L27" s="166"/>
      <c r="M27" s="138"/>
    </row>
    <row r="28" s="54" customFormat="1" ht="14.25" customHeight="1" spans="1:13">
      <c r="A28" s="150"/>
      <c r="B28" s="151"/>
      <c r="C28" s="156"/>
      <c r="D28" s="157"/>
      <c r="E28" s="157"/>
      <c r="F28" s="157"/>
      <c r="G28" s="158"/>
      <c r="H28" s="140"/>
      <c r="I28" s="173"/>
      <c r="J28" s="141"/>
      <c r="K28" s="140"/>
      <c r="L28" s="173"/>
      <c r="M28" s="141"/>
    </row>
    <row r="29" s="54" customFormat="1" ht="14.25" customHeight="1" spans="1:13">
      <c r="A29" s="150"/>
      <c r="B29" s="151"/>
      <c r="C29" s="159"/>
      <c r="D29" s="160"/>
      <c r="E29" s="160"/>
      <c r="F29" s="160"/>
      <c r="G29" s="161"/>
      <c r="H29" s="143"/>
      <c r="I29" s="128"/>
      <c r="J29" s="144"/>
      <c r="K29" s="143"/>
      <c r="L29" s="128"/>
      <c r="M29" s="144"/>
    </row>
    <row r="30" s="54" customFormat="1" ht="41.25" customHeight="1" spans="1:13">
      <c r="A30" s="162" t="s">
        <v>773</v>
      </c>
      <c r="B30" s="133" t="s">
        <v>774</v>
      </c>
      <c r="C30" s="132" t="s">
        <v>987</v>
      </c>
      <c r="D30" s="133"/>
      <c r="E30" s="133"/>
      <c r="F30" s="133"/>
      <c r="G30" s="133"/>
      <c r="H30" s="133"/>
      <c r="I30" s="133"/>
      <c r="J30" s="133"/>
      <c r="K30" s="133"/>
      <c r="L30" s="133"/>
      <c r="M30" s="133"/>
    </row>
    <row r="31" s="54" customFormat="1" ht="35.25" customHeight="1" spans="1:13">
      <c r="A31" s="163"/>
      <c r="B31" s="133" t="s">
        <v>776</v>
      </c>
      <c r="C31" s="132" t="s">
        <v>988</v>
      </c>
      <c r="D31" s="133"/>
      <c r="E31" s="133"/>
      <c r="F31" s="133"/>
      <c r="G31" s="133"/>
      <c r="H31" s="133"/>
      <c r="I31" s="133"/>
      <c r="J31" s="133"/>
      <c r="K31" s="133"/>
      <c r="L31" s="133"/>
      <c r="M31" s="133"/>
    </row>
    <row r="32" s="54" customFormat="1" ht="23.25" customHeight="1" spans="1:13">
      <c r="A32" s="163"/>
      <c r="B32" s="164" t="s">
        <v>778</v>
      </c>
      <c r="C32" s="133" t="s">
        <v>655</v>
      </c>
      <c r="D32" s="133"/>
      <c r="E32" s="133" t="s">
        <v>656</v>
      </c>
      <c r="F32" s="133"/>
      <c r="G32" s="133"/>
      <c r="H32" s="133" t="s">
        <v>657</v>
      </c>
      <c r="I32" s="133"/>
      <c r="J32" s="133"/>
      <c r="K32" s="133"/>
      <c r="L32" s="133" t="s">
        <v>658</v>
      </c>
      <c r="M32" s="133"/>
    </row>
    <row r="33" s="54" customFormat="1" ht="23.25" customHeight="1" spans="1:13">
      <c r="A33" s="163"/>
      <c r="B33" s="165"/>
      <c r="C33" s="133" t="s">
        <v>779</v>
      </c>
      <c r="D33" s="133"/>
      <c r="E33" s="133" t="s">
        <v>660</v>
      </c>
      <c r="F33" s="133"/>
      <c r="G33" s="133"/>
      <c r="H33" s="132" t="s">
        <v>989</v>
      </c>
      <c r="I33" s="133"/>
      <c r="J33" s="133"/>
      <c r="K33" s="133"/>
      <c r="L33" s="174">
        <v>1</v>
      </c>
      <c r="M33" s="175"/>
    </row>
    <row r="34" s="54" customFormat="1" ht="23.25" customHeight="1" spans="1:13">
      <c r="A34" s="163"/>
      <c r="B34" s="165"/>
      <c r="C34" s="133"/>
      <c r="D34" s="133"/>
      <c r="E34" s="133" t="s">
        <v>684</v>
      </c>
      <c r="F34" s="133"/>
      <c r="G34" s="133"/>
      <c r="H34" s="132" t="s">
        <v>989</v>
      </c>
      <c r="I34" s="133"/>
      <c r="J34" s="133"/>
      <c r="K34" s="133"/>
      <c r="L34" s="174">
        <v>1</v>
      </c>
      <c r="M34" s="175"/>
    </row>
    <row r="35" s="54" customFormat="1" ht="23.25" customHeight="1" spans="1:13">
      <c r="A35" s="163"/>
      <c r="B35" s="165"/>
      <c r="C35" s="133"/>
      <c r="D35" s="133"/>
      <c r="E35" s="133" t="s">
        <v>692</v>
      </c>
      <c r="F35" s="133"/>
      <c r="G35" s="133"/>
      <c r="H35" s="132" t="s">
        <v>989</v>
      </c>
      <c r="I35" s="133"/>
      <c r="J35" s="133"/>
      <c r="K35" s="133"/>
      <c r="L35" s="174">
        <v>1</v>
      </c>
      <c r="M35" s="175"/>
    </row>
    <row r="36" s="54" customFormat="1" ht="23.25" customHeight="1" spans="1:13">
      <c r="A36" s="163"/>
      <c r="B36" s="165"/>
      <c r="C36" s="133"/>
      <c r="D36" s="133"/>
      <c r="E36" s="137" t="s">
        <v>697</v>
      </c>
      <c r="F36" s="166"/>
      <c r="G36" s="138"/>
      <c r="H36" s="155"/>
      <c r="I36" s="176"/>
      <c r="J36" s="176"/>
      <c r="K36" s="177"/>
      <c r="L36" s="137"/>
      <c r="M36" s="138"/>
    </row>
    <row r="37" s="54" customFormat="1" ht="2.25" customHeight="1" spans="1:13">
      <c r="A37" s="163"/>
      <c r="B37" s="165"/>
      <c r="C37" s="133"/>
      <c r="D37" s="133"/>
      <c r="E37" s="143"/>
      <c r="F37" s="128"/>
      <c r="G37" s="144"/>
      <c r="H37" s="167"/>
      <c r="I37" s="178"/>
      <c r="J37" s="178"/>
      <c r="K37" s="179"/>
      <c r="L37" s="143"/>
      <c r="M37" s="144"/>
    </row>
    <row r="38" s="54" customFormat="1" ht="23.25" customHeight="1" spans="1:13">
      <c r="A38" s="163"/>
      <c r="B38" s="165"/>
      <c r="C38" s="133" t="s">
        <v>655</v>
      </c>
      <c r="D38" s="133"/>
      <c r="E38" s="133" t="s">
        <v>656</v>
      </c>
      <c r="F38" s="133"/>
      <c r="G38" s="133"/>
      <c r="H38" s="133" t="s">
        <v>657</v>
      </c>
      <c r="I38" s="133"/>
      <c r="J38" s="133"/>
      <c r="K38" s="133"/>
      <c r="L38" s="133" t="s">
        <v>658</v>
      </c>
      <c r="M38" s="133"/>
    </row>
    <row r="39" s="54" customFormat="1" ht="23.25" customHeight="1" spans="1:13">
      <c r="A39" s="163"/>
      <c r="B39" s="165"/>
      <c r="C39" s="133" t="s">
        <v>779</v>
      </c>
      <c r="D39" s="133"/>
      <c r="E39" s="133" t="s">
        <v>701</v>
      </c>
      <c r="F39" s="133"/>
      <c r="G39" s="133"/>
      <c r="H39" s="132"/>
      <c r="I39" s="133"/>
      <c r="J39" s="133"/>
      <c r="K39" s="133"/>
      <c r="L39" s="133"/>
      <c r="M39" s="133"/>
    </row>
    <row r="40" s="54" customFormat="1" ht="23.25" customHeight="1" spans="1:13">
      <c r="A40" s="163"/>
      <c r="B40" s="165"/>
      <c r="C40" s="133"/>
      <c r="D40" s="133"/>
      <c r="E40" s="133" t="s">
        <v>704</v>
      </c>
      <c r="F40" s="133"/>
      <c r="G40" s="133"/>
      <c r="H40" s="132" t="s">
        <v>990</v>
      </c>
      <c r="I40" s="133"/>
      <c r="J40" s="133"/>
      <c r="K40" s="133"/>
      <c r="L40" s="174">
        <v>1</v>
      </c>
      <c r="M40" s="175"/>
    </row>
    <row r="41" s="54" customFormat="1" ht="23.25" customHeight="1" spans="1:13">
      <c r="A41" s="163"/>
      <c r="B41" s="165"/>
      <c r="C41" s="133"/>
      <c r="D41" s="133"/>
      <c r="E41" s="133" t="s">
        <v>706</v>
      </c>
      <c r="F41" s="133"/>
      <c r="G41" s="133"/>
      <c r="H41" s="132"/>
      <c r="I41" s="133"/>
      <c r="J41" s="133"/>
      <c r="K41" s="133"/>
      <c r="L41" s="133"/>
      <c r="M41" s="133"/>
    </row>
    <row r="42" s="54" customFormat="1" ht="23.25" customHeight="1" spans="1:13">
      <c r="A42" s="163"/>
      <c r="B42" s="165"/>
      <c r="C42" s="133"/>
      <c r="D42" s="133"/>
      <c r="E42" s="133" t="s">
        <v>707</v>
      </c>
      <c r="F42" s="133"/>
      <c r="G42" s="133"/>
      <c r="H42" s="132"/>
      <c r="I42" s="133"/>
      <c r="J42" s="133"/>
      <c r="K42" s="133"/>
      <c r="L42" s="174"/>
      <c r="M42" s="175"/>
    </row>
    <row r="43" s="54" customFormat="1" ht="32.25" customHeight="1" spans="1:13">
      <c r="A43" s="163"/>
      <c r="B43" s="165"/>
      <c r="C43" s="133"/>
      <c r="D43" s="133"/>
      <c r="E43" s="137" t="s">
        <v>708</v>
      </c>
      <c r="F43" s="166"/>
      <c r="G43" s="138"/>
      <c r="H43" s="155" t="s">
        <v>991</v>
      </c>
      <c r="I43" s="176"/>
      <c r="J43" s="176"/>
      <c r="K43" s="177"/>
      <c r="L43" s="180">
        <v>1</v>
      </c>
      <c r="M43" s="181"/>
    </row>
    <row r="44" s="54" customFormat="1" ht="18" customHeight="1" spans="1:13">
      <c r="A44" s="163"/>
      <c r="B44" s="165"/>
      <c r="C44" s="133"/>
      <c r="D44" s="133"/>
      <c r="E44" s="143"/>
      <c r="F44" s="128"/>
      <c r="G44" s="144"/>
      <c r="H44" s="167"/>
      <c r="I44" s="178"/>
      <c r="J44" s="178"/>
      <c r="K44" s="179"/>
      <c r="L44" s="182"/>
      <c r="M44" s="183"/>
    </row>
    <row r="45" s="54" customFormat="1" ht="33.75" customHeight="1" spans="1:13">
      <c r="A45" s="146" t="s">
        <v>841</v>
      </c>
      <c r="B45" s="146"/>
      <c r="C45" s="146"/>
      <c r="D45" s="168" t="s">
        <v>841</v>
      </c>
      <c r="E45" s="169"/>
      <c r="F45" s="169"/>
      <c r="G45" s="169"/>
      <c r="H45" s="169"/>
      <c r="I45" s="169"/>
      <c r="J45" s="169"/>
      <c r="K45" s="169"/>
      <c r="L45" s="169"/>
      <c r="M45" s="131"/>
    </row>
    <row r="46" s="54" customFormat="1" ht="66.75" customHeight="1" spans="1:13">
      <c r="A46" s="146" t="s">
        <v>842</v>
      </c>
      <c r="B46" s="146"/>
      <c r="C46" s="146"/>
      <c r="D46" s="130" t="s">
        <v>843</v>
      </c>
      <c r="E46" s="169"/>
      <c r="F46" s="169"/>
      <c r="G46" s="169"/>
      <c r="H46" s="169"/>
      <c r="I46" s="169"/>
      <c r="J46" s="169"/>
      <c r="K46" s="169"/>
      <c r="L46" s="169"/>
      <c r="M46" s="131"/>
    </row>
  </sheetData>
  <mergeCells count="126">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C38:D38"/>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A45:C45"/>
    <mergeCell ref="D45:M45"/>
    <mergeCell ref="A46:C46"/>
    <mergeCell ref="D46:M46"/>
    <mergeCell ref="A5:A12"/>
    <mergeCell ref="A13:A24"/>
    <mergeCell ref="A30:A44"/>
    <mergeCell ref="B32:B44"/>
    <mergeCell ref="B13:C18"/>
    <mergeCell ref="B19:C24"/>
    <mergeCell ref="A26:B29"/>
    <mergeCell ref="C27:G29"/>
    <mergeCell ref="H27:J29"/>
    <mergeCell ref="K27:M29"/>
    <mergeCell ref="C33:D37"/>
    <mergeCell ref="E36:G37"/>
    <mergeCell ref="H36:K37"/>
    <mergeCell ref="L36:M37"/>
    <mergeCell ref="C39:D44"/>
    <mergeCell ref="E43:G44"/>
    <mergeCell ref="H43:K44"/>
    <mergeCell ref="L43:M44"/>
  </mergeCells>
  <printOptions horizontalCentered="1"/>
  <pageMargins left="0.236220472440945" right="0.15748031496063" top="0.748031496062992" bottom="0.748031496062992" header="0.31496062992126" footer="0.31496062992126"/>
  <pageSetup paperSize="9" scale="99"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8"/>
  <sheetViews>
    <sheetView workbookViewId="0">
      <selection activeCell="M1" sqref="M1"/>
    </sheetView>
  </sheetViews>
  <sheetFormatPr defaultColWidth="11.2555555555556" defaultRowHeight="14.25"/>
  <cols>
    <col min="1" max="1" width="8.27777777777778" style="69" customWidth="1"/>
    <col min="2" max="2" width="7.03333333333333" style="69" customWidth="1"/>
    <col min="3" max="3" width="7.03333333333333" style="70" customWidth="1"/>
    <col min="4" max="4" width="9.53333333333333" style="64" customWidth="1"/>
    <col min="5" max="5" width="6.25555555555556" style="64" customWidth="1"/>
    <col min="6" max="6" width="4.68888888888889" style="64" customWidth="1"/>
    <col min="7" max="7" width="7.81111111111111" style="64" customWidth="1"/>
    <col min="8" max="8" width="8.27777777777778" style="64" customWidth="1"/>
    <col min="9" max="9" width="7.34444444444444" style="64" customWidth="1"/>
    <col min="10" max="10" width="8.27777777777778" style="64" customWidth="1"/>
    <col min="11" max="11" width="9.06666666666667" style="64" customWidth="1"/>
    <col min="12" max="12" width="7.03333333333333" style="64" customWidth="1"/>
    <col min="13" max="13" width="14.0666666666667" style="64" customWidth="1"/>
    <col min="14" max="242" width="11.2555555555556" style="64" customWidth="1"/>
    <col min="243" max="16384" width="11.2555555555556" style="68"/>
  </cols>
  <sheetData>
    <row r="1" s="64" customFormat="1" ht="20.1" customHeight="1" spans="1:256">
      <c r="A1" s="71"/>
      <c r="B1" s="71"/>
      <c r="C1" s="68"/>
      <c r="D1" s="68"/>
      <c r="E1" s="68"/>
      <c r="F1" s="68"/>
      <c r="G1" s="68"/>
      <c r="H1" s="68"/>
      <c r="I1" s="68"/>
      <c r="J1" s="68"/>
      <c r="K1" s="68"/>
      <c r="L1" s="68"/>
      <c r="M1" s="54" t="s">
        <v>992</v>
      </c>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c r="IR1" s="68"/>
      <c r="IS1" s="68"/>
      <c r="IT1" s="68"/>
      <c r="IU1" s="68"/>
      <c r="IV1" s="68"/>
    </row>
    <row r="2" s="65" customFormat="1" ht="30.75" customHeight="1" spans="1:13">
      <c r="A2" s="72" t="s">
        <v>717</v>
      </c>
      <c r="B2" s="72"/>
      <c r="C2" s="72"/>
      <c r="D2" s="72"/>
      <c r="E2" s="72"/>
      <c r="F2" s="72"/>
      <c r="G2" s="72"/>
      <c r="H2" s="72"/>
      <c r="I2" s="72"/>
      <c r="J2" s="72"/>
      <c r="K2" s="72"/>
      <c r="L2" s="72"/>
      <c r="M2" s="72"/>
    </row>
    <row r="3" s="65" customFormat="1" ht="20.1" customHeight="1" spans="1:13">
      <c r="A3" s="73" t="s">
        <v>628</v>
      </c>
      <c r="B3" s="73"/>
      <c r="C3" s="73"/>
      <c r="D3" s="73"/>
      <c r="E3" s="73"/>
      <c r="F3" s="73"/>
      <c r="G3" s="73"/>
      <c r="H3" s="73"/>
      <c r="I3" s="73"/>
      <c r="J3" s="73"/>
      <c r="K3" s="73"/>
      <c r="L3" s="73"/>
      <c r="M3" s="73"/>
    </row>
    <row r="4" s="64" customFormat="1" ht="20.1" customHeight="1" spans="1:256">
      <c r="A4" s="74" t="s">
        <v>993</v>
      </c>
      <c r="B4" s="74"/>
      <c r="C4" s="74"/>
      <c r="D4" s="74"/>
      <c r="E4" s="74"/>
      <c r="F4" s="74"/>
      <c r="G4" s="74"/>
      <c r="H4" s="74"/>
      <c r="I4" s="74"/>
      <c r="J4" s="114"/>
      <c r="K4" s="74" t="s">
        <v>994</v>
      </c>
      <c r="L4" s="74"/>
      <c r="M4" s="74"/>
      <c r="II4" s="68"/>
      <c r="IJ4" s="68"/>
      <c r="IK4" s="68"/>
      <c r="IL4" s="68"/>
      <c r="IM4" s="68"/>
      <c r="IN4" s="68"/>
      <c r="IO4" s="68"/>
      <c r="IP4" s="68"/>
      <c r="IQ4" s="68"/>
      <c r="IR4" s="68"/>
      <c r="IS4" s="68"/>
      <c r="IT4" s="68"/>
      <c r="IU4" s="68"/>
      <c r="IV4" s="68"/>
    </row>
    <row r="5" s="66" customFormat="1" ht="21" customHeight="1" spans="1:13">
      <c r="A5" s="75" t="s">
        <v>721</v>
      </c>
      <c r="B5" s="14" t="s">
        <v>386</v>
      </c>
      <c r="C5" s="16"/>
      <c r="D5" s="76" t="s">
        <v>976</v>
      </c>
      <c r="E5" s="76"/>
      <c r="F5" s="76"/>
      <c r="G5" s="76"/>
      <c r="H5" s="76"/>
      <c r="I5" s="76"/>
      <c r="J5" s="76"/>
      <c r="K5" s="76"/>
      <c r="L5" s="76"/>
      <c r="M5" s="76"/>
    </row>
    <row r="6" s="66" customFormat="1" ht="21" customHeight="1" spans="1:13">
      <c r="A6" s="75"/>
      <c r="B6" s="14" t="s">
        <v>723</v>
      </c>
      <c r="C6" s="16"/>
      <c r="D6" s="76" t="s">
        <v>995</v>
      </c>
      <c r="E6" s="76"/>
      <c r="F6" s="76"/>
      <c r="G6" s="76"/>
      <c r="H6" s="76"/>
      <c r="I6" s="76"/>
      <c r="J6" s="76"/>
      <c r="K6" s="76"/>
      <c r="L6" s="76"/>
      <c r="M6" s="76"/>
    </row>
    <row r="7" s="66" customFormat="1" ht="21" customHeight="1" spans="1:13">
      <c r="A7" s="75"/>
      <c r="B7" s="14" t="s">
        <v>725</v>
      </c>
      <c r="C7" s="16"/>
      <c r="D7" s="14" t="s">
        <v>719</v>
      </c>
      <c r="E7" s="15"/>
      <c r="F7" s="16"/>
      <c r="G7" s="76" t="s">
        <v>726</v>
      </c>
      <c r="H7" s="76"/>
      <c r="I7" s="76"/>
      <c r="J7" s="115">
        <v>43647</v>
      </c>
      <c r="K7" s="76"/>
      <c r="L7" s="76"/>
      <c r="M7" s="76"/>
    </row>
    <row r="8" s="66" customFormat="1" ht="21" customHeight="1" spans="1:13">
      <c r="A8" s="75"/>
      <c r="B8" s="14" t="s">
        <v>728</v>
      </c>
      <c r="C8" s="16"/>
      <c r="D8" s="76" t="s">
        <v>996</v>
      </c>
      <c r="E8" s="76"/>
      <c r="F8" s="76"/>
      <c r="G8" s="76" t="s">
        <v>636</v>
      </c>
      <c r="H8" s="76"/>
      <c r="I8" s="76"/>
      <c r="J8" s="76">
        <v>13575025168</v>
      </c>
      <c r="K8" s="76"/>
      <c r="L8" s="76"/>
      <c r="M8" s="76"/>
    </row>
    <row r="9" s="66" customFormat="1" ht="30" customHeight="1" spans="1:13">
      <c r="A9" s="75"/>
      <c r="B9" s="14" t="s">
        <v>634</v>
      </c>
      <c r="C9" s="16"/>
      <c r="D9" s="76" t="s">
        <v>997</v>
      </c>
      <c r="E9" s="76"/>
      <c r="F9" s="76"/>
      <c r="G9" s="76" t="s">
        <v>636</v>
      </c>
      <c r="H9" s="76"/>
      <c r="I9" s="76"/>
      <c r="J9" s="85">
        <v>13874088931</v>
      </c>
      <c r="K9" s="85"/>
      <c r="L9" s="85"/>
      <c r="M9" s="85"/>
    </row>
    <row r="10" s="66" customFormat="1" ht="45" customHeight="1" spans="1:13">
      <c r="A10" s="75"/>
      <c r="B10" s="14" t="s">
        <v>731</v>
      </c>
      <c r="C10" s="16"/>
      <c r="D10" s="77" t="s">
        <v>998</v>
      </c>
      <c r="E10" s="77"/>
      <c r="F10" s="77"/>
      <c r="G10" s="77"/>
      <c r="H10" s="77"/>
      <c r="I10" s="77"/>
      <c r="J10" s="77"/>
      <c r="K10" s="77"/>
      <c r="L10" s="77"/>
      <c r="M10" s="77"/>
    </row>
    <row r="11" s="66" customFormat="1" ht="105" customHeight="1" spans="1:13">
      <c r="A11" s="75"/>
      <c r="B11" s="14" t="s">
        <v>733</v>
      </c>
      <c r="C11" s="16"/>
      <c r="D11" s="78" t="s">
        <v>999</v>
      </c>
      <c r="E11" s="78"/>
      <c r="F11" s="78"/>
      <c r="G11" s="78"/>
      <c r="H11" s="78"/>
      <c r="I11" s="78"/>
      <c r="J11" s="78"/>
      <c r="K11" s="78"/>
      <c r="L11" s="78"/>
      <c r="M11" s="78"/>
    </row>
    <row r="12" s="66" customFormat="1" ht="46.5" customHeight="1" spans="1:13">
      <c r="A12" s="75"/>
      <c r="B12" s="14" t="s">
        <v>735</v>
      </c>
      <c r="C12" s="16"/>
      <c r="D12" s="79" t="s">
        <v>1000</v>
      </c>
      <c r="E12" s="79"/>
      <c r="F12" s="79"/>
      <c r="G12" s="79"/>
      <c r="H12" s="79"/>
      <c r="I12" s="79"/>
      <c r="J12" s="79"/>
      <c r="K12" s="79"/>
      <c r="L12" s="79"/>
      <c r="M12" s="79"/>
    </row>
    <row r="13" s="66" customFormat="1" ht="21" customHeight="1" spans="1:13">
      <c r="A13" s="75" t="s">
        <v>737</v>
      </c>
      <c r="B13" s="80" t="s">
        <v>738</v>
      </c>
      <c r="C13" s="81"/>
      <c r="D13" s="82" t="s">
        <v>739</v>
      </c>
      <c r="E13" s="82"/>
      <c r="F13" s="82" t="s">
        <v>740</v>
      </c>
      <c r="G13" s="82"/>
      <c r="H13" s="82"/>
      <c r="I13" s="82"/>
      <c r="J13" s="82" t="s">
        <v>741</v>
      </c>
      <c r="K13" s="82"/>
      <c r="L13" s="82"/>
      <c r="M13" s="82"/>
    </row>
    <row r="14" s="66" customFormat="1" ht="21" customHeight="1" spans="1:13">
      <c r="A14" s="75"/>
      <c r="B14" s="83"/>
      <c r="C14" s="84"/>
      <c r="D14" s="76" t="s">
        <v>742</v>
      </c>
      <c r="E14" s="76"/>
      <c r="F14" s="85"/>
      <c r="G14" s="85"/>
      <c r="H14" s="85"/>
      <c r="I14" s="85"/>
      <c r="J14" s="76">
        <v>353.4</v>
      </c>
      <c r="K14" s="76"/>
      <c r="L14" s="76"/>
      <c r="M14" s="76"/>
    </row>
    <row r="15" s="66" customFormat="1" ht="21" customHeight="1" spans="1:13">
      <c r="A15" s="75"/>
      <c r="B15" s="83"/>
      <c r="C15" s="84"/>
      <c r="D15" s="76" t="s">
        <v>743</v>
      </c>
      <c r="E15" s="76"/>
      <c r="F15" s="85"/>
      <c r="G15" s="85"/>
      <c r="H15" s="85"/>
      <c r="I15" s="85"/>
      <c r="J15" s="76">
        <v>353.4</v>
      </c>
      <c r="K15" s="76"/>
      <c r="L15" s="76"/>
      <c r="M15" s="76"/>
    </row>
    <row r="16" s="66" customFormat="1" ht="21" customHeight="1" spans="1:13">
      <c r="A16" s="75"/>
      <c r="B16" s="83"/>
      <c r="C16" s="84"/>
      <c r="D16" s="76" t="s">
        <v>744</v>
      </c>
      <c r="E16" s="76"/>
      <c r="F16" s="85"/>
      <c r="G16" s="85"/>
      <c r="H16" s="85"/>
      <c r="I16" s="85"/>
      <c r="J16" s="116"/>
      <c r="K16" s="116"/>
      <c r="L16" s="116"/>
      <c r="M16" s="116"/>
    </row>
    <row r="17" s="66" customFormat="1" ht="21" customHeight="1" spans="1:13">
      <c r="A17" s="75"/>
      <c r="B17" s="83"/>
      <c r="C17" s="84"/>
      <c r="D17" s="76" t="s">
        <v>745</v>
      </c>
      <c r="E17" s="76"/>
      <c r="F17" s="76"/>
      <c r="G17" s="76"/>
      <c r="H17" s="76"/>
      <c r="I17" s="76"/>
      <c r="J17" s="76"/>
      <c r="K17" s="76"/>
      <c r="L17" s="76"/>
      <c r="M17" s="76"/>
    </row>
    <row r="18" s="66" customFormat="1" ht="21" customHeight="1" spans="1:13">
      <c r="A18" s="75"/>
      <c r="B18" s="86"/>
      <c r="C18" s="87"/>
      <c r="D18" s="76" t="s">
        <v>746</v>
      </c>
      <c r="E18" s="76"/>
      <c r="F18" s="76"/>
      <c r="G18" s="76"/>
      <c r="H18" s="76"/>
      <c r="I18" s="76"/>
      <c r="J18" s="76"/>
      <c r="K18" s="76"/>
      <c r="L18" s="76"/>
      <c r="M18" s="76"/>
    </row>
    <row r="19" s="66" customFormat="1" ht="21" customHeight="1" spans="1:13">
      <c r="A19" s="75"/>
      <c r="B19" s="80" t="s">
        <v>747</v>
      </c>
      <c r="C19" s="81"/>
      <c r="D19" s="76" t="s">
        <v>739</v>
      </c>
      <c r="E19" s="76"/>
      <c r="F19" s="88" t="s">
        <v>748</v>
      </c>
      <c r="G19" s="88"/>
      <c r="H19" s="88"/>
      <c r="I19" s="88" t="s">
        <v>749</v>
      </c>
      <c r="J19" s="88"/>
      <c r="K19" s="88"/>
      <c r="L19" s="88" t="s">
        <v>750</v>
      </c>
      <c r="M19" s="88"/>
    </row>
    <row r="20" s="66" customFormat="1" ht="78" customHeight="1" spans="1:13">
      <c r="A20" s="75"/>
      <c r="B20" s="83"/>
      <c r="C20" s="84"/>
      <c r="D20" s="76" t="s">
        <v>742</v>
      </c>
      <c r="E20" s="76"/>
      <c r="F20" s="85"/>
      <c r="G20" s="85"/>
      <c r="H20" s="85"/>
      <c r="I20" s="76">
        <v>353.4</v>
      </c>
      <c r="J20" s="76"/>
      <c r="K20" s="76"/>
      <c r="L20" s="117"/>
      <c r="M20" s="117"/>
    </row>
    <row r="21" s="66" customFormat="1" ht="53.25" customHeight="1" spans="1:13">
      <c r="A21" s="89" t="s">
        <v>754</v>
      </c>
      <c r="B21" s="89"/>
      <c r="C21" s="89"/>
      <c r="D21" s="90" t="s">
        <v>1001</v>
      </c>
      <c r="E21" s="91"/>
      <c r="F21" s="91"/>
      <c r="G21" s="91"/>
      <c r="H21" s="91"/>
      <c r="I21" s="91"/>
      <c r="J21" s="91"/>
      <c r="K21" s="91"/>
      <c r="L21" s="91"/>
      <c r="M21" s="118"/>
    </row>
    <row r="22" s="66" customFormat="1" ht="20.1" customHeight="1" spans="1:13">
      <c r="A22" s="92" t="s">
        <v>755</v>
      </c>
      <c r="B22" s="93"/>
      <c r="C22" s="94" t="s">
        <v>756</v>
      </c>
      <c r="D22" s="94"/>
      <c r="E22" s="94"/>
      <c r="F22" s="94"/>
      <c r="G22" s="94"/>
      <c r="H22" s="82" t="s">
        <v>757</v>
      </c>
      <c r="I22" s="82"/>
      <c r="J22" s="82"/>
      <c r="K22" s="82" t="s">
        <v>758</v>
      </c>
      <c r="L22" s="82"/>
      <c r="M22" s="82"/>
    </row>
    <row r="23" s="66" customFormat="1" ht="33" customHeight="1" spans="1:13">
      <c r="A23" s="95"/>
      <c r="B23" s="96"/>
      <c r="C23" s="97" t="s">
        <v>1002</v>
      </c>
      <c r="D23" s="98"/>
      <c r="E23" s="98"/>
      <c r="F23" s="98"/>
      <c r="G23" s="99"/>
      <c r="H23" s="100">
        <v>43647</v>
      </c>
      <c r="I23" s="100"/>
      <c r="J23" s="100"/>
      <c r="K23" s="119"/>
      <c r="L23" s="119"/>
      <c r="M23" s="119"/>
    </row>
    <row r="24" s="66" customFormat="1" ht="20.1" customHeight="1" spans="1:13">
      <c r="A24" s="95"/>
      <c r="B24" s="96"/>
      <c r="C24" s="101"/>
      <c r="D24" s="101"/>
      <c r="E24" s="101"/>
      <c r="F24" s="101"/>
      <c r="G24" s="101"/>
      <c r="H24" s="76"/>
      <c r="I24" s="76"/>
      <c r="J24" s="76"/>
      <c r="K24" s="76"/>
      <c r="L24" s="76"/>
      <c r="M24" s="76"/>
    </row>
    <row r="25" s="66" customFormat="1" ht="60" customHeight="1" spans="1:16">
      <c r="A25" s="102" t="s">
        <v>773</v>
      </c>
      <c r="B25" s="103" t="s">
        <v>774</v>
      </c>
      <c r="C25" s="77" t="s">
        <v>1003</v>
      </c>
      <c r="D25" s="77"/>
      <c r="E25" s="77"/>
      <c r="F25" s="77"/>
      <c r="G25" s="77"/>
      <c r="H25" s="77"/>
      <c r="I25" s="77"/>
      <c r="J25" s="77"/>
      <c r="K25" s="77"/>
      <c r="L25" s="77"/>
      <c r="M25" s="77"/>
      <c r="P25" s="120"/>
    </row>
    <row r="26" s="66" customFormat="1" ht="60" customHeight="1" spans="1:13">
      <c r="A26" s="104"/>
      <c r="B26" s="103" t="s">
        <v>776</v>
      </c>
      <c r="C26" s="77" t="s">
        <v>1004</v>
      </c>
      <c r="D26" s="77"/>
      <c r="E26" s="77"/>
      <c r="F26" s="77"/>
      <c r="G26" s="77"/>
      <c r="H26" s="77"/>
      <c r="I26" s="77"/>
      <c r="J26" s="77"/>
      <c r="K26" s="77"/>
      <c r="L26" s="77"/>
      <c r="M26" s="77"/>
    </row>
    <row r="27" s="66" customFormat="1" ht="20.1" customHeight="1" spans="1:13">
      <c r="A27" s="104"/>
      <c r="B27" s="105" t="s">
        <v>778</v>
      </c>
      <c r="C27" s="76" t="s">
        <v>655</v>
      </c>
      <c r="D27" s="76"/>
      <c r="E27" s="76" t="s">
        <v>656</v>
      </c>
      <c r="F27" s="76"/>
      <c r="G27" s="76"/>
      <c r="H27" s="76" t="s">
        <v>657</v>
      </c>
      <c r="I27" s="76"/>
      <c r="J27" s="76"/>
      <c r="K27" s="76"/>
      <c r="L27" s="76" t="s">
        <v>658</v>
      </c>
      <c r="M27" s="76"/>
    </row>
    <row r="28" s="66" customFormat="1" ht="39.75" customHeight="1" spans="1:13">
      <c r="A28" s="104"/>
      <c r="B28" s="106"/>
      <c r="C28" s="76" t="s">
        <v>779</v>
      </c>
      <c r="D28" s="76"/>
      <c r="E28" s="76" t="s">
        <v>660</v>
      </c>
      <c r="F28" s="76"/>
      <c r="G28" s="76"/>
      <c r="H28" s="107" t="s">
        <v>1005</v>
      </c>
      <c r="I28" s="77"/>
      <c r="J28" s="77"/>
      <c r="K28" s="77"/>
      <c r="L28" s="121" t="s">
        <v>830</v>
      </c>
      <c r="M28" s="76"/>
    </row>
    <row r="29" s="66" customFormat="1" ht="35.25" customHeight="1" spans="1:13">
      <c r="A29" s="104"/>
      <c r="B29" s="106"/>
      <c r="C29" s="76"/>
      <c r="D29" s="76"/>
      <c r="E29" s="76" t="s">
        <v>684</v>
      </c>
      <c r="F29" s="76"/>
      <c r="G29" s="76"/>
      <c r="H29" s="77" t="s">
        <v>1006</v>
      </c>
      <c r="I29" s="77"/>
      <c r="J29" s="77"/>
      <c r="K29" s="77"/>
      <c r="L29" s="121" t="s">
        <v>830</v>
      </c>
      <c r="M29" s="76"/>
    </row>
    <row r="30" s="66" customFormat="1" ht="30" customHeight="1" spans="1:13">
      <c r="A30" s="104"/>
      <c r="B30" s="106"/>
      <c r="C30" s="76"/>
      <c r="D30" s="76"/>
      <c r="E30" s="76" t="s">
        <v>692</v>
      </c>
      <c r="F30" s="76"/>
      <c r="G30" s="76"/>
      <c r="H30" s="77" t="s">
        <v>1007</v>
      </c>
      <c r="I30" s="77"/>
      <c r="J30" s="77"/>
      <c r="K30" s="77"/>
      <c r="L30" s="76" t="s">
        <v>1008</v>
      </c>
      <c r="M30" s="76"/>
    </row>
    <row r="31" s="66" customFormat="1" ht="30" customHeight="1" spans="1:17">
      <c r="A31" s="104"/>
      <c r="B31" s="106"/>
      <c r="C31" s="76"/>
      <c r="D31" s="76"/>
      <c r="E31" s="76" t="s">
        <v>697</v>
      </c>
      <c r="F31" s="76"/>
      <c r="G31" s="76"/>
      <c r="H31" s="77" t="s">
        <v>1009</v>
      </c>
      <c r="I31" s="77"/>
      <c r="J31" s="77"/>
      <c r="K31" s="77"/>
      <c r="L31" s="76" t="s">
        <v>1010</v>
      </c>
      <c r="M31" s="76"/>
      <c r="Q31" s="125"/>
    </row>
    <row r="32" s="66" customFormat="1" ht="21" customHeight="1" spans="1:13">
      <c r="A32" s="104"/>
      <c r="B32" s="106"/>
      <c r="C32" s="76" t="s">
        <v>655</v>
      </c>
      <c r="D32" s="76"/>
      <c r="E32" s="76" t="s">
        <v>656</v>
      </c>
      <c r="F32" s="76"/>
      <c r="G32" s="76"/>
      <c r="H32" s="76" t="s">
        <v>657</v>
      </c>
      <c r="I32" s="76"/>
      <c r="J32" s="76"/>
      <c r="K32" s="76"/>
      <c r="L32" s="76" t="s">
        <v>658</v>
      </c>
      <c r="M32" s="76"/>
    </row>
    <row r="33" s="66" customFormat="1" ht="30" customHeight="1" spans="1:13">
      <c r="A33" s="104"/>
      <c r="B33" s="106"/>
      <c r="C33" s="76" t="s">
        <v>779</v>
      </c>
      <c r="D33" s="76"/>
      <c r="E33" s="76" t="s">
        <v>701</v>
      </c>
      <c r="F33" s="76"/>
      <c r="G33" s="76"/>
      <c r="H33" s="77"/>
      <c r="I33" s="77"/>
      <c r="J33" s="77"/>
      <c r="K33" s="77"/>
      <c r="L33" s="76"/>
      <c r="M33" s="76"/>
    </row>
    <row r="34" s="66" customFormat="1" ht="50.25" customHeight="1" spans="1:13">
      <c r="A34" s="104"/>
      <c r="B34" s="106"/>
      <c r="C34" s="76"/>
      <c r="D34" s="76"/>
      <c r="E34" s="76" t="s">
        <v>704</v>
      </c>
      <c r="F34" s="76"/>
      <c r="G34" s="76"/>
      <c r="H34" s="77" t="s">
        <v>1011</v>
      </c>
      <c r="I34" s="77"/>
      <c r="J34" s="77"/>
      <c r="K34" s="77"/>
      <c r="L34" s="76" t="s">
        <v>1012</v>
      </c>
      <c r="M34" s="76"/>
    </row>
    <row r="35" s="66" customFormat="1" ht="50.25" customHeight="1" spans="1:13">
      <c r="A35" s="104"/>
      <c r="B35" s="106"/>
      <c r="C35" s="76"/>
      <c r="D35" s="76"/>
      <c r="E35" s="14" t="s">
        <v>706</v>
      </c>
      <c r="F35" s="15"/>
      <c r="G35" s="16"/>
      <c r="H35" s="14"/>
      <c r="I35" s="15"/>
      <c r="J35" s="15"/>
      <c r="K35" s="16"/>
      <c r="L35" s="14"/>
      <c r="M35" s="16"/>
    </row>
    <row r="36" s="66" customFormat="1" ht="39.75" customHeight="1" spans="1:13">
      <c r="A36" s="104"/>
      <c r="B36" s="106"/>
      <c r="C36" s="76"/>
      <c r="D36" s="76"/>
      <c r="E36" s="76" t="s">
        <v>707</v>
      </c>
      <c r="F36" s="76"/>
      <c r="G36" s="76"/>
      <c r="H36" s="108" t="s">
        <v>1013</v>
      </c>
      <c r="I36" s="122"/>
      <c r="J36" s="122"/>
      <c r="K36" s="123"/>
      <c r="L36" s="76" t="s">
        <v>1012</v>
      </c>
      <c r="M36" s="76"/>
    </row>
    <row r="37" s="66" customFormat="1" ht="30" customHeight="1" spans="1:13">
      <c r="A37" s="104"/>
      <c r="B37" s="106"/>
      <c r="C37" s="76"/>
      <c r="D37" s="76"/>
      <c r="E37" s="76" t="s">
        <v>708</v>
      </c>
      <c r="F37" s="76"/>
      <c r="G37" s="76"/>
      <c r="H37" s="77"/>
      <c r="I37" s="77"/>
      <c r="J37" s="77"/>
      <c r="K37" s="77"/>
      <c r="L37" s="121"/>
      <c r="M37" s="76"/>
    </row>
    <row r="38" s="67" customFormat="1" ht="36.75" customHeight="1" spans="1:13">
      <c r="A38" s="89" t="s">
        <v>841</v>
      </c>
      <c r="B38" s="89"/>
      <c r="C38" s="89"/>
      <c r="D38" s="14"/>
      <c r="E38" s="15"/>
      <c r="F38" s="15"/>
      <c r="G38" s="15"/>
      <c r="H38" s="15"/>
      <c r="I38" s="15"/>
      <c r="J38" s="15"/>
      <c r="K38" s="15"/>
      <c r="L38" s="15"/>
      <c r="M38" s="16"/>
    </row>
    <row r="39" s="64" customFormat="1" ht="69.95" customHeight="1" spans="1:256">
      <c r="A39" s="89" t="s">
        <v>842</v>
      </c>
      <c r="B39" s="89"/>
      <c r="C39" s="89"/>
      <c r="D39" s="109" t="s">
        <v>843</v>
      </c>
      <c r="E39" s="110"/>
      <c r="F39" s="110"/>
      <c r="G39" s="110"/>
      <c r="H39" s="110"/>
      <c r="I39" s="110"/>
      <c r="J39" s="110"/>
      <c r="K39" s="110"/>
      <c r="L39" s="110"/>
      <c r="M39" s="124"/>
      <c r="II39" s="68"/>
      <c r="IJ39" s="68"/>
      <c r="IK39" s="68"/>
      <c r="IL39" s="68"/>
      <c r="IM39" s="68"/>
      <c r="IN39" s="68"/>
      <c r="IO39" s="68"/>
      <c r="IP39" s="68"/>
      <c r="IQ39" s="68"/>
      <c r="IR39" s="68"/>
      <c r="IS39" s="68"/>
      <c r="IT39" s="68"/>
      <c r="IU39" s="68"/>
      <c r="IV39" s="68"/>
    </row>
    <row r="40" s="65" customFormat="1" ht="20.1" customHeight="1" spans="1:10">
      <c r="A40" s="111"/>
      <c r="B40" s="111"/>
      <c r="C40" s="112"/>
      <c r="D40" s="112"/>
      <c r="E40" s="113"/>
      <c r="F40" s="111"/>
      <c r="J40" s="113"/>
    </row>
    <row r="41" s="64" customFormat="1" ht="24.95" customHeight="1" spans="1:256">
      <c r="A41" s="69"/>
      <c r="B41" s="69"/>
      <c r="C41" s="70"/>
      <c r="II41" s="68"/>
      <c r="IJ41" s="68"/>
      <c r="IK41" s="68"/>
      <c r="IL41" s="68"/>
      <c r="IM41" s="68"/>
      <c r="IN41" s="68"/>
      <c r="IO41" s="68"/>
      <c r="IP41" s="68"/>
      <c r="IQ41" s="68"/>
      <c r="IR41" s="68"/>
      <c r="IS41" s="68"/>
      <c r="IT41" s="68"/>
      <c r="IU41" s="68"/>
      <c r="IV41" s="68"/>
    </row>
    <row r="42" s="64" customFormat="1" ht="24.95" customHeight="1" spans="1:256">
      <c r="A42" s="69"/>
      <c r="B42" s="69"/>
      <c r="C42" s="70"/>
      <c r="II42" s="68"/>
      <c r="IJ42" s="68"/>
      <c r="IK42" s="68"/>
      <c r="IL42" s="68"/>
      <c r="IM42" s="68"/>
      <c r="IN42" s="68"/>
      <c r="IO42" s="68"/>
      <c r="IP42" s="68"/>
      <c r="IQ42" s="68"/>
      <c r="IR42" s="68"/>
      <c r="IS42" s="68"/>
      <c r="IT42" s="68"/>
      <c r="IU42" s="68"/>
      <c r="IV42" s="68"/>
    </row>
    <row r="43" s="64" customFormat="1" ht="24.95" customHeight="1" spans="1:256">
      <c r="A43" s="69"/>
      <c r="B43" s="69"/>
      <c r="C43" s="70"/>
      <c r="II43" s="68"/>
      <c r="IJ43" s="68"/>
      <c r="IK43" s="68"/>
      <c r="IL43" s="68"/>
      <c r="IM43" s="68"/>
      <c r="IN43" s="68"/>
      <c r="IO43" s="68"/>
      <c r="IP43" s="68"/>
      <c r="IQ43" s="68"/>
      <c r="IR43" s="68"/>
      <c r="IS43" s="68"/>
      <c r="IT43" s="68"/>
      <c r="IU43" s="68"/>
      <c r="IV43" s="68"/>
    </row>
    <row r="44" s="64" customFormat="1" ht="24.95" customHeight="1" spans="1:256">
      <c r="A44" s="69"/>
      <c r="B44" s="69"/>
      <c r="C44" s="70"/>
      <c r="II44" s="68"/>
      <c r="IJ44" s="68"/>
      <c r="IK44" s="68"/>
      <c r="IL44" s="68"/>
      <c r="IM44" s="68"/>
      <c r="IN44" s="68"/>
      <c r="IO44" s="68"/>
      <c r="IP44" s="68"/>
      <c r="IQ44" s="68"/>
      <c r="IR44" s="68"/>
      <c r="IS44" s="68"/>
      <c r="IT44" s="68"/>
      <c r="IU44" s="68"/>
      <c r="IV44" s="68"/>
    </row>
    <row r="45" s="64" customFormat="1" spans="1:256">
      <c r="A45" s="69"/>
      <c r="B45" s="69"/>
      <c r="C45" s="70"/>
      <c r="II45" s="68"/>
      <c r="IJ45" s="68"/>
      <c r="IK45" s="68"/>
      <c r="IL45" s="68"/>
      <c r="IM45" s="68"/>
      <c r="IN45" s="68"/>
      <c r="IO45" s="68"/>
      <c r="IP45" s="68"/>
      <c r="IQ45" s="68"/>
      <c r="IR45" s="68"/>
      <c r="IS45" s="68"/>
      <c r="IT45" s="68"/>
      <c r="IU45" s="68"/>
      <c r="IV45" s="68"/>
    </row>
    <row r="46" s="64" customFormat="1" spans="1:256">
      <c r="A46" s="69"/>
      <c r="B46" s="69"/>
      <c r="C46" s="70"/>
      <c r="II46" s="68"/>
      <c r="IJ46" s="68"/>
      <c r="IK46" s="68"/>
      <c r="IL46" s="68"/>
      <c r="IM46" s="68"/>
      <c r="IN46" s="68"/>
      <c r="IO46" s="68"/>
      <c r="IP46" s="68"/>
      <c r="IQ46" s="68"/>
      <c r="IR46" s="68"/>
      <c r="IS46" s="68"/>
      <c r="IT46" s="68"/>
      <c r="IU46" s="68"/>
      <c r="IV46" s="68"/>
    </row>
    <row r="47" s="68" customFormat="1" spans="1:242">
      <c r="A47" s="69"/>
      <c r="B47" s="69"/>
      <c r="C47" s="70"/>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c r="EL47" s="64"/>
      <c r="EM47" s="64"/>
      <c r="EN47" s="64"/>
      <c r="EO47" s="64"/>
      <c r="EP47" s="64"/>
      <c r="EQ47" s="64"/>
      <c r="ER47" s="64"/>
      <c r="ES47" s="64"/>
      <c r="ET47" s="64"/>
      <c r="EU47" s="64"/>
      <c r="EV47" s="64"/>
      <c r="EW47" s="64"/>
      <c r="EX47" s="64"/>
      <c r="EY47" s="64"/>
      <c r="EZ47" s="64"/>
      <c r="FA47" s="64"/>
      <c r="FB47" s="64"/>
      <c r="FC47" s="64"/>
      <c r="FD47" s="64"/>
      <c r="FE47" s="64"/>
      <c r="FF47" s="64"/>
      <c r="FG47" s="64"/>
      <c r="FH47" s="64"/>
      <c r="FI47" s="64"/>
      <c r="FJ47" s="64"/>
      <c r="FK47" s="64"/>
      <c r="FL47" s="64"/>
      <c r="FM47" s="64"/>
      <c r="FN47" s="64"/>
      <c r="FO47" s="64"/>
      <c r="FP47" s="64"/>
      <c r="FQ47" s="64"/>
      <c r="FR47" s="64"/>
      <c r="FS47" s="64"/>
      <c r="FT47" s="64"/>
      <c r="FU47" s="64"/>
      <c r="FV47" s="64"/>
      <c r="FW47" s="64"/>
      <c r="FX47" s="64"/>
      <c r="FY47" s="64"/>
      <c r="FZ47" s="64"/>
      <c r="GA47" s="64"/>
      <c r="GB47" s="64"/>
      <c r="GC47" s="64"/>
      <c r="GD47" s="64"/>
      <c r="GE47" s="64"/>
      <c r="GF47" s="64"/>
      <c r="GG47" s="64"/>
      <c r="GH47" s="64"/>
      <c r="GI47" s="64"/>
      <c r="GJ47" s="64"/>
      <c r="GK47" s="64"/>
      <c r="GL47" s="64"/>
      <c r="GM47" s="64"/>
      <c r="GN47" s="64"/>
      <c r="GO47" s="64"/>
      <c r="GP47" s="64"/>
      <c r="GQ47" s="64"/>
      <c r="GR47" s="64"/>
      <c r="GS47" s="64"/>
      <c r="GT47" s="64"/>
      <c r="GU47" s="64"/>
      <c r="GV47" s="64"/>
      <c r="GW47" s="64"/>
      <c r="GX47" s="64"/>
      <c r="GY47" s="64"/>
      <c r="GZ47" s="64"/>
      <c r="HA47" s="64"/>
      <c r="HB47" s="64"/>
      <c r="HC47" s="64"/>
      <c r="HD47" s="64"/>
      <c r="HE47" s="64"/>
      <c r="HF47" s="64"/>
      <c r="HG47" s="64"/>
      <c r="HH47" s="64"/>
      <c r="HI47" s="64"/>
      <c r="HJ47" s="64"/>
      <c r="HK47" s="64"/>
      <c r="HL47" s="64"/>
      <c r="HM47" s="64"/>
      <c r="HN47" s="64"/>
      <c r="HO47" s="64"/>
      <c r="HP47" s="64"/>
      <c r="HQ47" s="64"/>
      <c r="HR47" s="64"/>
      <c r="HS47" s="64"/>
      <c r="HT47" s="64"/>
      <c r="HU47" s="64"/>
      <c r="HV47" s="64"/>
      <c r="HW47" s="64"/>
      <c r="HX47" s="64"/>
      <c r="HY47" s="64"/>
      <c r="HZ47" s="64"/>
      <c r="IA47" s="64"/>
      <c r="IB47" s="64"/>
      <c r="IC47" s="64"/>
      <c r="ID47" s="64"/>
      <c r="IE47" s="64"/>
      <c r="IF47" s="64"/>
      <c r="IG47" s="64"/>
      <c r="IH47" s="64"/>
    </row>
    <row r="48" s="64" customFormat="1" spans="1:256">
      <c r="A48" s="69"/>
      <c r="B48" s="69"/>
      <c r="C48" s="70"/>
      <c r="II48" s="68"/>
      <c r="IJ48" s="68"/>
      <c r="IK48" s="68"/>
      <c r="IL48" s="68"/>
      <c r="IM48" s="68"/>
      <c r="IN48" s="68"/>
      <c r="IO48" s="68"/>
      <c r="IP48" s="68"/>
      <c r="IQ48" s="68"/>
      <c r="IR48" s="68"/>
      <c r="IS48" s="68"/>
      <c r="IT48" s="68"/>
      <c r="IU48" s="68"/>
      <c r="IV48" s="68"/>
    </row>
  </sheetData>
  <mergeCells count="113">
    <mergeCell ref="A2:M2"/>
    <mergeCell ref="A3:M3"/>
    <mergeCell ref="A4:I4"/>
    <mergeCell ref="K4:M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A21:C21"/>
    <mergeCell ref="D21:M21"/>
    <mergeCell ref="C22:G22"/>
    <mergeCell ref="H22:J22"/>
    <mergeCell ref="K22:M22"/>
    <mergeCell ref="C23:G23"/>
    <mergeCell ref="H23:J23"/>
    <mergeCell ref="K23:M23"/>
    <mergeCell ref="C24:G24"/>
    <mergeCell ref="H24:J24"/>
    <mergeCell ref="K24:M24"/>
    <mergeCell ref="C25:M25"/>
    <mergeCell ref="C26:M26"/>
    <mergeCell ref="C27:D27"/>
    <mergeCell ref="E27:G27"/>
    <mergeCell ref="H27:K27"/>
    <mergeCell ref="L27:M27"/>
    <mergeCell ref="E28:G28"/>
    <mergeCell ref="H28:K28"/>
    <mergeCell ref="L28:M28"/>
    <mergeCell ref="E29:G29"/>
    <mergeCell ref="H29:K29"/>
    <mergeCell ref="L29:M29"/>
    <mergeCell ref="E30:G30"/>
    <mergeCell ref="H30:K30"/>
    <mergeCell ref="L30:M30"/>
    <mergeCell ref="E31:G31"/>
    <mergeCell ref="H31:K31"/>
    <mergeCell ref="L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E37:G37"/>
    <mergeCell ref="H37:K37"/>
    <mergeCell ref="L37:M37"/>
    <mergeCell ref="A38:C38"/>
    <mergeCell ref="D38:M38"/>
    <mergeCell ref="A39:C39"/>
    <mergeCell ref="D39:M39"/>
    <mergeCell ref="A5:A12"/>
    <mergeCell ref="A13:A20"/>
    <mergeCell ref="A25:A37"/>
    <mergeCell ref="B27:B37"/>
    <mergeCell ref="B13:C18"/>
    <mergeCell ref="B19:C20"/>
    <mergeCell ref="A22:B24"/>
    <mergeCell ref="C28:D31"/>
    <mergeCell ref="C33:D37"/>
  </mergeCells>
  <pageMargins left="0.75" right="0.75" top="1" bottom="1" header="0.5" footer="0.5"/>
  <pageSetup paperSize="9" scale="87" fitToHeight="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Z54"/>
  <sheetViews>
    <sheetView workbookViewId="0">
      <selection activeCell="M1" sqref="M1"/>
    </sheetView>
  </sheetViews>
  <sheetFormatPr defaultColWidth="11.2555555555556" defaultRowHeight="14.25"/>
  <cols>
    <col min="1" max="1" width="8.27777777777778" style="3" customWidth="1"/>
    <col min="2" max="2" width="7.03333333333333" style="3" customWidth="1"/>
    <col min="3" max="3" width="7.03333333333333" style="4" customWidth="1"/>
    <col min="4" max="4" width="9.53333333333333" style="5" customWidth="1"/>
    <col min="5" max="5" width="6.25555555555556" style="5" customWidth="1"/>
    <col min="6" max="6" width="4.68888888888889" style="5" customWidth="1"/>
    <col min="7" max="7" width="7.81111111111111" style="5" customWidth="1"/>
    <col min="8" max="8" width="1.25555555555556" style="5" customWidth="1"/>
    <col min="9" max="9" width="10.3111111111111" style="5" customWidth="1"/>
    <col min="10" max="10" width="8.27777777777778" style="5" customWidth="1"/>
    <col min="11" max="11" width="3.91111111111111" style="5" customWidth="1"/>
    <col min="12" max="12" width="7.03333333333333" style="5" customWidth="1"/>
    <col min="13" max="13" width="14.0666666666667" style="5" customWidth="1"/>
    <col min="14" max="234" width="11.2555555555556" style="5"/>
    <col min="235" max="16384" width="11.2555555555556" style="1"/>
  </cols>
  <sheetData>
    <row r="1" s="1" customFormat="1" ht="20.1" customHeight="1" spans="1:13">
      <c r="A1" s="6" t="s">
        <v>1014</v>
      </c>
      <c r="B1" s="6"/>
      <c r="C1" s="1"/>
      <c r="D1" s="1"/>
      <c r="E1" s="1"/>
      <c r="F1" s="1"/>
      <c r="G1" s="1"/>
      <c r="H1" s="1"/>
      <c r="I1" s="1"/>
      <c r="J1" s="1"/>
      <c r="K1" s="1"/>
      <c r="L1" s="1"/>
      <c r="M1" s="54" t="s">
        <v>1015</v>
      </c>
    </row>
    <row r="2" s="1" customFormat="1" ht="30.75" customHeight="1" spans="1:13">
      <c r="A2" s="7" t="s">
        <v>717</v>
      </c>
      <c r="B2" s="7"/>
      <c r="C2" s="7"/>
      <c r="D2" s="7"/>
      <c r="E2" s="7"/>
      <c r="F2" s="7"/>
      <c r="G2" s="7"/>
      <c r="H2" s="7"/>
      <c r="I2" s="7"/>
      <c r="J2" s="7"/>
      <c r="K2" s="7"/>
      <c r="L2" s="7"/>
      <c r="M2" s="7"/>
    </row>
    <row r="3" s="1" customFormat="1" ht="20.1" customHeight="1" spans="1:13">
      <c r="A3" s="8" t="s">
        <v>932</v>
      </c>
      <c r="B3" s="8"/>
      <c r="C3" s="8"/>
      <c r="D3" s="8"/>
      <c r="E3" s="8"/>
      <c r="F3" s="8"/>
      <c r="G3" s="8"/>
      <c r="H3" s="8"/>
      <c r="I3" s="8"/>
      <c r="J3" s="8"/>
      <c r="K3" s="8"/>
      <c r="L3" s="8"/>
      <c r="M3" s="8"/>
    </row>
    <row r="4" s="1" customFormat="1" ht="28.5" customHeight="1" spans="1:234">
      <c r="A4" s="9" t="s">
        <v>993</v>
      </c>
      <c r="B4" s="9"/>
      <c r="C4" s="9"/>
      <c r="D4" s="9"/>
      <c r="E4" s="9"/>
      <c r="F4" s="9"/>
      <c r="G4" s="9"/>
      <c r="H4" s="9"/>
      <c r="I4" s="9" t="s">
        <v>994</v>
      </c>
      <c r="J4" s="9"/>
      <c r="K4" s="9"/>
      <c r="L4" s="9"/>
      <c r="M4" s="5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row>
    <row r="5" s="2" customFormat="1" ht="21" customHeight="1" spans="1:13">
      <c r="A5" s="10" t="s">
        <v>721</v>
      </c>
      <c r="B5" s="11" t="s">
        <v>386</v>
      </c>
      <c r="C5" s="12"/>
      <c r="D5" s="13" t="s">
        <v>1016</v>
      </c>
      <c r="E5" s="13"/>
      <c r="F5" s="13"/>
      <c r="G5" s="13"/>
      <c r="H5" s="13"/>
      <c r="I5" s="13"/>
      <c r="J5" s="13"/>
      <c r="K5" s="13"/>
      <c r="L5" s="13"/>
      <c r="M5" s="13"/>
    </row>
    <row r="6" s="2" customFormat="1" ht="21" customHeight="1" spans="1:13">
      <c r="A6" s="10"/>
      <c r="B6" s="11" t="s">
        <v>723</v>
      </c>
      <c r="C6" s="12"/>
      <c r="D6" s="13" t="s">
        <v>870</v>
      </c>
      <c r="E6" s="13"/>
      <c r="F6" s="13"/>
      <c r="G6" s="13"/>
      <c r="H6" s="13"/>
      <c r="I6" s="13"/>
      <c r="J6" s="13"/>
      <c r="K6" s="13"/>
      <c r="L6" s="13"/>
      <c r="M6" s="13"/>
    </row>
    <row r="7" s="2" customFormat="1" ht="24.95" customHeight="1" spans="1:13">
      <c r="A7" s="10"/>
      <c r="B7" s="11" t="s">
        <v>725</v>
      </c>
      <c r="C7" s="12"/>
      <c r="D7" s="14" t="s">
        <v>719</v>
      </c>
      <c r="E7" s="15"/>
      <c r="F7" s="16"/>
      <c r="G7" s="13" t="s">
        <v>726</v>
      </c>
      <c r="H7" s="13"/>
      <c r="I7" s="13"/>
      <c r="J7" s="13" t="s">
        <v>1017</v>
      </c>
      <c r="K7" s="13"/>
      <c r="L7" s="13"/>
      <c r="M7" s="13"/>
    </row>
    <row r="8" s="2" customFormat="1" ht="18.95" customHeight="1" spans="1:13">
      <c r="A8" s="10"/>
      <c r="B8" s="11" t="s">
        <v>728</v>
      </c>
      <c r="C8" s="12"/>
      <c r="D8" s="13" t="s">
        <v>1018</v>
      </c>
      <c r="E8" s="13"/>
      <c r="F8" s="13"/>
      <c r="G8" s="13" t="s">
        <v>636</v>
      </c>
      <c r="H8" s="13"/>
      <c r="I8" s="13"/>
      <c r="J8" s="13">
        <v>13575048178</v>
      </c>
      <c r="K8" s="13"/>
      <c r="L8" s="13"/>
      <c r="M8" s="13"/>
    </row>
    <row r="9" s="2" customFormat="1" ht="30" customHeight="1" spans="1:13">
      <c r="A9" s="10"/>
      <c r="B9" s="11" t="s">
        <v>634</v>
      </c>
      <c r="C9" s="12"/>
      <c r="D9" s="13" t="s">
        <v>1019</v>
      </c>
      <c r="E9" s="13"/>
      <c r="F9" s="13"/>
      <c r="G9" s="13" t="s">
        <v>636</v>
      </c>
      <c r="H9" s="13"/>
      <c r="I9" s="13"/>
      <c r="J9" s="13">
        <v>13874078018</v>
      </c>
      <c r="K9" s="13"/>
      <c r="L9" s="13"/>
      <c r="M9" s="13"/>
    </row>
    <row r="10" s="2" customFormat="1" ht="45" customHeight="1" spans="1:13">
      <c r="A10" s="10"/>
      <c r="B10" s="11" t="s">
        <v>731</v>
      </c>
      <c r="C10" s="12"/>
      <c r="D10" s="17" t="s">
        <v>1020</v>
      </c>
      <c r="E10" s="17"/>
      <c r="F10" s="17"/>
      <c r="G10" s="17"/>
      <c r="H10" s="17"/>
      <c r="I10" s="17"/>
      <c r="J10" s="17"/>
      <c r="K10" s="17"/>
      <c r="L10" s="17"/>
      <c r="M10" s="17"/>
    </row>
    <row r="11" s="2" customFormat="1" ht="103" customHeight="1" spans="1:13">
      <c r="A11" s="10"/>
      <c r="B11" s="11" t="s">
        <v>733</v>
      </c>
      <c r="C11" s="12"/>
      <c r="D11" s="17" t="s">
        <v>1021</v>
      </c>
      <c r="E11" s="17"/>
      <c r="F11" s="17"/>
      <c r="G11" s="17"/>
      <c r="H11" s="17"/>
      <c r="I11" s="17"/>
      <c r="J11" s="17"/>
      <c r="K11" s="17"/>
      <c r="L11" s="17"/>
      <c r="M11" s="17"/>
    </row>
    <row r="12" s="2" customFormat="1" ht="47.1" customHeight="1" spans="1:13">
      <c r="A12" s="10"/>
      <c r="B12" s="11" t="s">
        <v>735</v>
      </c>
      <c r="C12" s="12"/>
      <c r="D12" s="62" t="s">
        <v>1022</v>
      </c>
      <c r="E12" s="62"/>
      <c r="F12" s="62"/>
      <c r="G12" s="62"/>
      <c r="H12" s="62"/>
      <c r="I12" s="62"/>
      <c r="J12" s="62"/>
      <c r="K12" s="62"/>
      <c r="L12" s="62"/>
      <c r="M12" s="62"/>
    </row>
    <row r="13" s="2" customFormat="1" ht="21" customHeight="1" spans="1:13">
      <c r="A13" s="10" t="s">
        <v>737</v>
      </c>
      <c r="B13" s="21" t="s">
        <v>738</v>
      </c>
      <c r="C13" s="22"/>
      <c r="D13" s="23" t="s">
        <v>739</v>
      </c>
      <c r="E13" s="23"/>
      <c r="F13" s="23" t="s">
        <v>740</v>
      </c>
      <c r="G13" s="23"/>
      <c r="H13" s="23"/>
      <c r="I13" s="23"/>
      <c r="J13" s="23" t="s">
        <v>741</v>
      </c>
      <c r="K13" s="23"/>
      <c r="L13" s="23"/>
      <c r="M13" s="23"/>
    </row>
    <row r="14" s="2" customFormat="1" ht="21" customHeight="1" spans="1:13">
      <c r="A14" s="10"/>
      <c r="B14" s="25"/>
      <c r="C14" s="26"/>
      <c r="D14" s="13" t="s">
        <v>742</v>
      </c>
      <c r="E14" s="13"/>
      <c r="F14" s="63"/>
      <c r="G14" s="63"/>
      <c r="H14" s="63"/>
      <c r="I14" s="63"/>
      <c r="J14" s="13">
        <v>252</v>
      </c>
      <c r="K14" s="13"/>
      <c r="L14" s="13"/>
      <c r="M14" s="13"/>
    </row>
    <row r="15" s="2" customFormat="1" ht="21" customHeight="1" spans="1:13">
      <c r="A15" s="10"/>
      <c r="B15" s="25"/>
      <c r="C15" s="26"/>
      <c r="D15" s="13" t="s">
        <v>743</v>
      </c>
      <c r="E15" s="13"/>
      <c r="F15" s="63"/>
      <c r="G15" s="63"/>
      <c r="H15" s="63"/>
      <c r="I15" s="63"/>
      <c r="J15" s="13">
        <v>151.2</v>
      </c>
      <c r="K15" s="13"/>
      <c r="L15" s="13"/>
      <c r="M15" s="13"/>
    </row>
    <row r="16" s="2" customFormat="1" ht="21" customHeight="1" spans="1:13">
      <c r="A16" s="10"/>
      <c r="B16" s="25"/>
      <c r="C16" s="26"/>
      <c r="D16" s="13" t="s">
        <v>744</v>
      </c>
      <c r="E16" s="13"/>
      <c r="F16" s="63"/>
      <c r="G16" s="63"/>
      <c r="H16" s="63"/>
      <c r="I16" s="63"/>
      <c r="J16" s="13">
        <v>100.8</v>
      </c>
      <c r="K16" s="13"/>
      <c r="L16" s="13"/>
      <c r="M16" s="13"/>
    </row>
    <row r="17" s="2" customFormat="1" ht="21" customHeight="1" spans="1:13">
      <c r="A17" s="10"/>
      <c r="B17" s="25"/>
      <c r="C17" s="26"/>
      <c r="D17" s="13" t="s">
        <v>745</v>
      </c>
      <c r="E17" s="13"/>
      <c r="F17" s="13" t="s">
        <v>1023</v>
      </c>
      <c r="G17" s="13"/>
      <c r="H17" s="13"/>
      <c r="I17" s="13"/>
      <c r="J17" s="13"/>
      <c r="K17" s="13"/>
      <c r="L17" s="13"/>
      <c r="M17" s="13"/>
    </row>
    <row r="18" s="2" customFormat="1" ht="21" customHeight="1" spans="1:13">
      <c r="A18" s="10"/>
      <c r="B18" s="27"/>
      <c r="C18" s="28"/>
      <c r="D18" s="13" t="s">
        <v>746</v>
      </c>
      <c r="E18" s="13"/>
      <c r="F18" s="13"/>
      <c r="G18" s="13"/>
      <c r="H18" s="13"/>
      <c r="I18" s="13"/>
      <c r="J18" s="13"/>
      <c r="K18" s="13"/>
      <c r="L18" s="13"/>
      <c r="M18" s="13"/>
    </row>
    <row r="19" s="2" customFormat="1" ht="27" customHeight="1" spans="1:13">
      <c r="A19" s="10"/>
      <c r="B19" s="21" t="s">
        <v>747</v>
      </c>
      <c r="C19" s="22"/>
      <c r="D19" s="13" t="s">
        <v>739</v>
      </c>
      <c r="E19" s="13"/>
      <c r="F19" s="29" t="s">
        <v>748</v>
      </c>
      <c r="G19" s="29"/>
      <c r="H19" s="29"/>
      <c r="I19" s="29" t="s">
        <v>749</v>
      </c>
      <c r="J19" s="29"/>
      <c r="K19" s="29"/>
      <c r="L19" s="29" t="s">
        <v>750</v>
      </c>
      <c r="M19" s="29"/>
    </row>
    <row r="20" s="2" customFormat="1" ht="69" customHeight="1" spans="1:13">
      <c r="A20" s="10"/>
      <c r="B20" s="25"/>
      <c r="C20" s="26"/>
      <c r="D20" s="13" t="s">
        <v>742</v>
      </c>
      <c r="E20" s="13"/>
      <c r="F20" s="13"/>
      <c r="G20" s="13"/>
      <c r="H20" s="13"/>
      <c r="I20" s="13">
        <v>252</v>
      </c>
      <c r="J20" s="13"/>
      <c r="K20" s="13"/>
      <c r="L20" s="57" t="s">
        <v>1024</v>
      </c>
      <c r="M20" s="57"/>
    </row>
    <row r="21" s="2" customFormat="1" ht="21" customHeight="1" spans="1:13">
      <c r="A21" s="10"/>
      <c r="B21" s="25"/>
      <c r="C21" s="26"/>
      <c r="D21" s="17" t="s">
        <v>351</v>
      </c>
      <c r="E21" s="17"/>
      <c r="F21" s="13"/>
      <c r="G21" s="13"/>
      <c r="H21" s="13"/>
      <c r="I21" s="58">
        <v>1.33142057382785</v>
      </c>
      <c r="J21" s="58"/>
      <c r="K21" s="58"/>
      <c r="L21" s="17"/>
      <c r="M21" s="17"/>
    </row>
    <row r="22" s="2" customFormat="1" ht="21" customHeight="1" spans="1:13">
      <c r="A22" s="10"/>
      <c r="B22" s="25"/>
      <c r="C22" s="26"/>
      <c r="D22" s="17" t="s">
        <v>1025</v>
      </c>
      <c r="E22" s="17"/>
      <c r="F22" s="13"/>
      <c r="G22" s="13"/>
      <c r="H22" s="13"/>
      <c r="I22" s="58">
        <v>6.78936319104269</v>
      </c>
      <c r="J22" s="58"/>
      <c r="K22" s="58"/>
      <c r="L22" s="17"/>
      <c r="M22" s="17"/>
    </row>
    <row r="23" s="2" customFormat="1" ht="21" customHeight="1" spans="1:13">
      <c r="A23" s="10"/>
      <c r="B23" s="25"/>
      <c r="C23" s="26"/>
      <c r="D23" s="17" t="s">
        <v>533</v>
      </c>
      <c r="E23" s="17"/>
      <c r="F23" s="11"/>
      <c r="G23" s="48"/>
      <c r="H23" s="12"/>
      <c r="I23" s="58">
        <v>4.58502449265221</v>
      </c>
      <c r="J23" s="58"/>
      <c r="K23" s="58"/>
      <c r="L23" s="13"/>
      <c r="M23" s="13"/>
    </row>
    <row r="24" s="2" customFormat="1" ht="21" customHeight="1" spans="1:13">
      <c r="A24" s="10"/>
      <c r="B24" s="25"/>
      <c r="C24" s="26"/>
      <c r="D24" s="17" t="s">
        <v>1026</v>
      </c>
      <c r="E24" s="17"/>
      <c r="F24" s="13"/>
      <c r="G24" s="13"/>
      <c r="H24" s="13"/>
      <c r="I24" s="58">
        <v>0.793561931420574</v>
      </c>
      <c r="J24" s="58"/>
      <c r="K24" s="58"/>
      <c r="L24" s="17"/>
      <c r="M24" s="17"/>
    </row>
    <row r="25" s="2" customFormat="1" ht="21" customHeight="1" spans="1:13">
      <c r="A25" s="10"/>
      <c r="B25" s="25"/>
      <c r="C25" s="26"/>
      <c r="D25" s="17" t="s">
        <v>356</v>
      </c>
      <c r="E25" s="17"/>
      <c r="F25" s="13"/>
      <c r="G25" s="13"/>
      <c r="H25" s="13"/>
      <c r="I25" s="58">
        <v>0.564310706787964</v>
      </c>
      <c r="J25" s="58"/>
      <c r="K25" s="58"/>
      <c r="L25" s="17"/>
      <c r="M25" s="17"/>
    </row>
    <row r="26" s="2" customFormat="1" ht="21" customHeight="1" spans="1:13">
      <c r="A26" s="10"/>
      <c r="B26" s="25"/>
      <c r="C26" s="26"/>
      <c r="D26" s="17" t="s">
        <v>1027</v>
      </c>
      <c r="E26" s="17"/>
      <c r="F26" s="13"/>
      <c r="G26" s="13"/>
      <c r="H26" s="13"/>
      <c r="I26" s="58">
        <v>196.688733379986</v>
      </c>
      <c r="J26" s="58"/>
      <c r="K26" s="58"/>
      <c r="L26" s="17"/>
      <c r="M26" s="17"/>
    </row>
    <row r="27" s="2" customFormat="1" ht="21" customHeight="1" spans="1:13">
      <c r="A27" s="10"/>
      <c r="B27" s="25"/>
      <c r="C27" s="26"/>
      <c r="D27" s="17" t="s">
        <v>1028</v>
      </c>
      <c r="E27" s="17"/>
      <c r="F27" s="13"/>
      <c r="G27" s="13"/>
      <c r="H27" s="13"/>
      <c r="I27" s="58">
        <v>37.4737578726382</v>
      </c>
      <c r="J27" s="58"/>
      <c r="K27" s="58"/>
      <c r="L27" s="17"/>
      <c r="M27" s="17"/>
    </row>
    <row r="28" s="2" customFormat="1" ht="21" customHeight="1" spans="1:13">
      <c r="A28" s="10"/>
      <c r="B28" s="25"/>
      <c r="C28" s="26"/>
      <c r="D28" s="17" t="s">
        <v>1029</v>
      </c>
      <c r="E28" s="17"/>
      <c r="F28" s="13"/>
      <c r="G28" s="13"/>
      <c r="H28" s="13"/>
      <c r="I28" s="58">
        <v>0.335059482155353</v>
      </c>
      <c r="J28" s="58"/>
      <c r="K28" s="58"/>
      <c r="L28" s="17"/>
      <c r="M28" s="17"/>
    </row>
    <row r="29" s="2" customFormat="1" ht="21" customHeight="1" spans="1:13">
      <c r="A29" s="10"/>
      <c r="B29" s="25"/>
      <c r="C29" s="26"/>
      <c r="D29" s="17" t="s">
        <v>1030</v>
      </c>
      <c r="E29" s="17"/>
      <c r="F29" s="13"/>
      <c r="G29" s="13"/>
      <c r="H29" s="13"/>
      <c r="I29" s="58">
        <v>3.04198740377887</v>
      </c>
      <c r="J29" s="58"/>
      <c r="K29" s="58"/>
      <c r="L29" s="17"/>
      <c r="M29" s="17"/>
    </row>
    <row r="30" s="2" customFormat="1" ht="21" customHeight="1" spans="1:13">
      <c r="A30" s="10"/>
      <c r="B30" s="25"/>
      <c r="C30" s="26"/>
      <c r="D30" s="17" t="s">
        <v>1031</v>
      </c>
      <c r="E30" s="17"/>
      <c r="F30" s="13"/>
      <c r="G30" s="13"/>
      <c r="H30" s="13"/>
      <c r="I30" s="58">
        <v>0.396780965710287</v>
      </c>
      <c r="J30" s="58"/>
      <c r="K30" s="58"/>
      <c r="L30" s="17"/>
      <c r="M30" s="17"/>
    </row>
    <row r="31" s="2" customFormat="1" ht="53.25" customHeight="1" spans="1:13">
      <c r="A31" s="34" t="s">
        <v>754</v>
      </c>
      <c r="B31" s="34"/>
      <c r="C31" s="34"/>
      <c r="D31" s="18" t="s">
        <v>1032</v>
      </c>
      <c r="E31" s="19"/>
      <c r="F31" s="19"/>
      <c r="G31" s="19"/>
      <c r="H31" s="19"/>
      <c r="I31" s="19"/>
      <c r="J31" s="19"/>
      <c r="K31" s="19"/>
      <c r="L31" s="19"/>
      <c r="M31" s="56"/>
    </row>
    <row r="32" s="2" customFormat="1" ht="20.1" customHeight="1" spans="1:13">
      <c r="A32" s="37" t="s">
        <v>755</v>
      </c>
      <c r="B32" s="38"/>
      <c r="C32" s="39" t="s">
        <v>756</v>
      </c>
      <c r="D32" s="39"/>
      <c r="E32" s="39"/>
      <c r="F32" s="39"/>
      <c r="G32" s="39"/>
      <c r="H32" s="23" t="s">
        <v>757</v>
      </c>
      <c r="I32" s="23"/>
      <c r="J32" s="23"/>
      <c r="K32" s="23" t="s">
        <v>758</v>
      </c>
      <c r="L32" s="23"/>
      <c r="M32" s="23"/>
    </row>
    <row r="33" s="2" customFormat="1" ht="20.1" customHeight="1" spans="1:13">
      <c r="A33" s="40"/>
      <c r="B33" s="41"/>
      <c r="C33" s="42" t="s">
        <v>1033</v>
      </c>
      <c r="D33" s="42"/>
      <c r="E33" s="42"/>
      <c r="F33" s="42"/>
      <c r="G33" s="42"/>
      <c r="H33" s="43">
        <v>44256</v>
      </c>
      <c r="I33" s="43"/>
      <c r="J33" s="43"/>
      <c r="K33" s="43">
        <v>44500</v>
      </c>
      <c r="L33" s="43"/>
      <c r="M33" s="43"/>
    </row>
    <row r="34" s="2" customFormat="1" ht="11.1" hidden="1" customHeight="1" spans="1:13">
      <c r="A34" s="40"/>
      <c r="B34" s="41"/>
      <c r="C34" s="44"/>
      <c r="D34" s="44"/>
      <c r="E34" s="44"/>
      <c r="F34" s="44"/>
      <c r="G34" s="44"/>
      <c r="H34" s="13"/>
      <c r="I34" s="13"/>
      <c r="J34" s="13"/>
      <c r="K34" s="13"/>
      <c r="L34" s="13"/>
      <c r="M34" s="13"/>
    </row>
    <row r="35" s="2" customFormat="1" ht="49" customHeight="1" spans="1:13">
      <c r="A35" s="20" t="s">
        <v>773</v>
      </c>
      <c r="B35" s="45" t="s">
        <v>774</v>
      </c>
      <c r="C35" s="17" t="s">
        <v>1034</v>
      </c>
      <c r="D35" s="17"/>
      <c r="E35" s="17"/>
      <c r="F35" s="17"/>
      <c r="G35" s="17"/>
      <c r="H35" s="17"/>
      <c r="I35" s="17"/>
      <c r="J35" s="17"/>
      <c r="K35" s="17"/>
      <c r="L35" s="17"/>
      <c r="M35" s="17"/>
    </row>
    <row r="36" s="2" customFormat="1" ht="60" customHeight="1" spans="1:13">
      <c r="A36" s="24"/>
      <c r="B36" s="45" t="s">
        <v>776</v>
      </c>
      <c r="C36" s="17" t="s">
        <v>1035</v>
      </c>
      <c r="D36" s="17"/>
      <c r="E36" s="17"/>
      <c r="F36" s="17"/>
      <c r="G36" s="17"/>
      <c r="H36" s="17"/>
      <c r="I36" s="17"/>
      <c r="J36" s="17"/>
      <c r="K36" s="17"/>
      <c r="L36" s="17"/>
      <c r="M36" s="17"/>
    </row>
    <row r="37" s="2" customFormat="1" ht="20.1" customHeight="1" spans="1:13">
      <c r="A37" s="24"/>
      <c r="B37" s="46" t="s">
        <v>778</v>
      </c>
      <c r="C37" s="13" t="s">
        <v>655</v>
      </c>
      <c r="D37" s="13"/>
      <c r="E37" s="13" t="s">
        <v>656</v>
      </c>
      <c r="F37" s="13"/>
      <c r="G37" s="13"/>
      <c r="H37" s="13" t="s">
        <v>657</v>
      </c>
      <c r="I37" s="13"/>
      <c r="J37" s="13"/>
      <c r="K37" s="13"/>
      <c r="L37" s="13" t="s">
        <v>658</v>
      </c>
      <c r="M37" s="13"/>
    </row>
    <row r="38" s="2" customFormat="1" ht="33" customHeight="1" spans="1:13">
      <c r="A38" s="24"/>
      <c r="B38" s="47"/>
      <c r="C38" s="13" t="s">
        <v>779</v>
      </c>
      <c r="D38" s="13"/>
      <c r="E38" s="13" t="s">
        <v>660</v>
      </c>
      <c r="F38" s="13"/>
      <c r="G38" s="13"/>
      <c r="H38" s="17" t="s">
        <v>1036</v>
      </c>
      <c r="I38" s="17"/>
      <c r="J38" s="17"/>
      <c r="K38" s="17"/>
      <c r="L38" s="60" t="s">
        <v>1037</v>
      </c>
      <c r="M38" s="13"/>
    </row>
    <row r="39" s="2" customFormat="1" ht="127" customHeight="1" spans="1:13">
      <c r="A39" s="24"/>
      <c r="B39" s="47"/>
      <c r="C39" s="13"/>
      <c r="D39" s="13"/>
      <c r="E39" s="13" t="s">
        <v>684</v>
      </c>
      <c r="F39" s="13"/>
      <c r="G39" s="13"/>
      <c r="H39" s="11" t="s">
        <v>1038</v>
      </c>
      <c r="I39" s="48"/>
      <c r="J39" s="48"/>
      <c r="K39" s="12"/>
      <c r="L39" s="60" t="s">
        <v>1039</v>
      </c>
      <c r="M39" s="13"/>
    </row>
    <row r="40" s="2" customFormat="1" ht="30" customHeight="1" spans="1:13">
      <c r="A40" s="24"/>
      <c r="B40" s="47"/>
      <c r="C40" s="13"/>
      <c r="D40" s="13"/>
      <c r="E40" s="13" t="s">
        <v>692</v>
      </c>
      <c r="F40" s="13"/>
      <c r="G40" s="13"/>
      <c r="H40" s="17" t="s">
        <v>1040</v>
      </c>
      <c r="I40" s="17"/>
      <c r="J40" s="17"/>
      <c r="K40" s="17"/>
      <c r="L40" s="13" t="s">
        <v>1008</v>
      </c>
      <c r="M40" s="13"/>
    </row>
    <row r="41" s="2" customFormat="1" ht="30" customHeight="1" spans="1:13">
      <c r="A41" s="24"/>
      <c r="B41" s="47"/>
      <c r="C41" s="13"/>
      <c r="D41" s="13"/>
      <c r="E41" s="13" t="s">
        <v>697</v>
      </c>
      <c r="F41" s="13"/>
      <c r="G41" s="13"/>
      <c r="H41" s="17" t="s">
        <v>1041</v>
      </c>
      <c r="I41" s="17"/>
      <c r="J41" s="17"/>
      <c r="K41" s="17"/>
      <c r="L41" s="13" t="s">
        <v>1042</v>
      </c>
      <c r="M41" s="13"/>
    </row>
    <row r="42" s="2" customFormat="1" ht="21" customHeight="1" spans="1:13">
      <c r="A42" s="24"/>
      <c r="B42" s="47"/>
      <c r="C42" s="13" t="s">
        <v>655</v>
      </c>
      <c r="D42" s="13"/>
      <c r="E42" s="13" t="s">
        <v>656</v>
      </c>
      <c r="F42" s="13"/>
      <c r="G42" s="13"/>
      <c r="H42" s="13" t="s">
        <v>657</v>
      </c>
      <c r="I42" s="13"/>
      <c r="J42" s="13"/>
      <c r="K42" s="13"/>
      <c r="L42" s="13" t="s">
        <v>658</v>
      </c>
      <c r="M42" s="13"/>
    </row>
    <row r="43" s="2" customFormat="1" ht="18.95" customHeight="1" spans="1:13">
      <c r="A43" s="24"/>
      <c r="B43" s="47"/>
      <c r="C43" s="13" t="s">
        <v>779</v>
      </c>
      <c r="D43" s="13"/>
      <c r="E43" s="13" t="s">
        <v>701</v>
      </c>
      <c r="F43" s="13"/>
      <c r="G43" s="13"/>
      <c r="H43" s="17"/>
      <c r="I43" s="17"/>
      <c r="J43" s="17"/>
      <c r="K43" s="17"/>
      <c r="L43" s="13"/>
      <c r="M43" s="13"/>
    </row>
    <row r="44" s="2" customFormat="1" ht="37" customHeight="1" spans="1:13">
      <c r="A44" s="24"/>
      <c r="B44" s="47"/>
      <c r="C44" s="13"/>
      <c r="D44" s="13"/>
      <c r="E44" s="13" t="s">
        <v>704</v>
      </c>
      <c r="F44" s="13"/>
      <c r="G44" s="13"/>
      <c r="H44" s="17" t="s">
        <v>1043</v>
      </c>
      <c r="I44" s="17"/>
      <c r="J44" s="17"/>
      <c r="K44" s="17"/>
      <c r="L44" s="13" t="s">
        <v>1044</v>
      </c>
      <c r="M44" s="13"/>
    </row>
    <row r="45" s="2" customFormat="1" ht="37" customHeight="1" spans="1:13">
      <c r="A45" s="24"/>
      <c r="B45" s="47"/>
      <c r="C45" s="13"/>
      <c r="D45" s="13"/>
      <c r="E45" s="11" t="s">
        <v>706</v>
      </c>
      <c r="F45" s="48"/>
      <c r="G45" s="12"/>
      <c r="H45" s="11"/>
      <c r="I45" s="48"/>
      <c r="J45" s="48"/>
      <c r="K45" s="12"/>
      <c r="L45" s="11"/>
      <c r="M45" s="12"/>
    </row>
    <row r="46" s="2" customFormat="1" ht="56" customHeight="1" spans="1:13">
      <c r="A46" s="24"/>
      <c r="B46" s="47"/>
      <c r="C46" s="13"/>
      <c r="D46" s="13"/>
      <c r="E46" s="13" t="s">
        <v>707</v>
      </c>
      <c r="F46" s="13"/>
      <c r="G46" s="13"/>
      <c r="H46" s="17"/>
      <c r="I46" s="17"/>
      <c r="J46" s="17"/>
      <c r="K46" s="17"/>
      <c r="L46" s="13"/>
      <c r="M46" s="13"/>
    </row>
    <row r="47" s="2" customFormat="1" ht="21.95" customHeight="1" spans="1:13">
      <c r="A47" s="24"/>
      <c r="B47" s="47"/>
      <c r="C47" s="13"/>
      <c r="D47" s="13"/>
      <c r="E47" s="13" t="s">
        <v>708</v>
      </c>
      <c r="F47" s="13"/>
      <c r="G47" s="13"/>
      <c r="H47" s="17" t="s">
        <v>1045</v>
      </c>
      <c r="I47" s="17"/>
      <c r="J47" s="17"/>
      <c r="K47" s="17"/>
      <c r="L47" s="60">
        <v>0.95</v>
      </c>
      <c r="M47" s="13"/>
    </row>
    <row r="48" s="2" customFormat="1" ht="27.95" customHeight="1" spans="1:13">
      <c r="A48" s="34" t="s">
        <v>841</v>
      </c>
      <c r="B48" s="34"/>
      <c r="C48" s="34"/>
      <c r="D48" s="11"/>
      <c r="E48" s="48"/>
      <c r="F48" s="48"/>
      <c r="G48" s="48"/>
      <c r="H48" s="48"/>
      <c r="I48" s="48"/>
      <c r="J48" s="48"/>
      <c r="K48" s="48"/>
      <c r="L48" s="48"/>
      <c r="M48" s="12"/>
    </row>
    <row r="49" s="1" customFormat="1" ht="56.1" customHeight="1" spans="1:234">
      <c r="A49" s="34" t="s">
        <v>842</v>
      </c>
      <c r="B49" s="34"/>
      <c r="C49" s="34"/>
      <c r="D49" s="49" t="s">
        <v>1046</v>
      </c>
      <c r="E49" s="50"/>
      <c r="F49" s="50"/>
      <c r="G49" s="50"/>
      <c r="H49" s="50"/>
      <c r="I49" s="50"/>
      <c r="J49" s="50"/>
      <c r="K49" s="50"/>
      <c r="L49" s="50"/>
      <c r="M49" s="61"/>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row>
    <row r="50" s="1" customFormat="1" ht="20.1" customHeight="1" spans="1:10">
      <c r="A50" s="51"/>
      <c r="B50" s="51"/>
      <c r="C50" s="52"/>
      <c r="D50" s="52"/>
      <c r="E50" s="53"/>
      <c r="F50" s="51"/>
      <c r="J50" s="53"/>
    </row>
    <row r="51" s="1" customFormat="1" ht="24.95" customHeight="1" spans="1:234">
      <c r="A51" s="3"/>
      <c r="B51" s="3"/>
      <c r="C51" s="4"/>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row>
    <row r="52" s="1" customFormat="1" ht="24.95" customHeight="1" spans="1:234">
      <c r="A52" s="3"/>
      <c r="B52" s="3"/>
      <c r="C52" s="4"/>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row>
    <row r="53" s="1" customFormat="1" ht="24.95" customHeight="1" spans="1:234">
      <c r="A53" s="3"/>
      <c r="B53" s="3"/>
      <c r="C53" s="4"/>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row>
    <row r="54" s="1" customFormat="1" ht="24.95" customHeight="1" spans="1:234">
      <c r="A54" s="3"/>
      <c r="B54" s="3"/>
      <c r="C54" s="4"/>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row>
  </sheetData>
  <mergeCells count="153">
    <mergeCell ref="A2:M2"/>
    <mergeCell ref="A3:M3"/>
    <mergeCell ref="A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D25:E25"/>
    <mergeCell ref="F25:H25"/>
    <mergeCell ref="I25:K25"/>
    <mergeCell ref="L25:M25"/>
    <mergeCell ref="D26:E26"/>
    <mergeCell ref="F26:H26"/>
    <mergeCell ref="I26:K26"/>
    <mergeCell ref="L26:M26"/>
    <mergeCell ref="D27:E27"/>
    <mergeCell ref="F27:H27"/>
    <mergeCell ref="I27:K27"/>
    <mergeCell ref="L27:M27"/>
    <mergeCell ref="D28:E28"/>
    <mergeCell ref="F28:H28"/>
    <mergeCell ref="I28:K28"/>
    <mergeCell ref="L28:M28"/>
    <mergeCell ref="D29:E29"/>
    <mergeCell ref="F29:H29"/>
    <mergeCell ref="I29:K29"/>
    <mergeCell ref="L29:M29"/>
    <mergeCell ref="D30:E30"/>
    <mergeCell ref="F30:H30"/>
    <mergeCell ref="I30:K30"/>
    <mergeCell ref="L30:M30"/>
    <mergeCell ref="A31:C31"/>
    <mergeCell ref="D31:M31"/>
    <mergeCell ref="C32:G32"/>
    <mergeCell ref="H32:J32"/>
    <mergeCell ref="K32:M32"/>
    <mergeCell ref="C33:G33"/>
    <mergeCell ref="H33:J33"/>
    <mergeCell ref="K33:M33"/>
    <mergeCell ref="C34:G34"/>
    <mergeCell ref="H34:J34"/>
    <mergeCell ref="K34:M34"/>
    <mergeCell ref="C35:M35"/>
    <mergeCell ref="C36:M36"/>
    <mergeCell ref="C37:D37"/>
    <mergeCell ref="E37:G37"/>
    <mergeCell ref="H37:K37"/>
    <mergeCell ref="L37:M37"/>
    <mergeCell ref="E38:G38"/>
    <mergeCell ref="H38:K38"/>
    <mergeCell ref="L38:M38"/>
    <mergeCell ref="E39:G39"/>
    <mergeCell ref="H39:K39"/>
    <mergeCell ref="L39:M39"/>
    <mergeCell ref="E40:G40"/>
    <mergeCell ref="H40:K40"/>
    <mergeCell ref="L40:M40"/>
    <mergeCell ref="E41:G41"/>
    <mergeCell ref="H41:K41"/>
    <mergeCell ref="L41:M41"/>
    <mergeCell ref="C42:D42"/>
    <mergeCell ref="E42:G42"/>
    <mergeCell ref="H42:K42"/>
    <mergeCell ref="L42:M42"/>
    <mergeCell ref="E43:G43"/>
    <mergeCell ref="H43:K43"/>
    <mergeCell ref="L43:M43"/>
    <mergeCell ref="E44:G44"/>
    <mergeCell ref="H44:K44"/>
    <mergeCell ref="L44:M44"/>
    <mergeCell ref="E45:G45"/>
    <mergeCell ref="H45:K45"/>
    <mergeCell ref="L45:M45"/>
    <mergeCell ref="E46:G46"/>
    <mergeCell ref="H46:K46"/>
    <mergeCell ref="L46:M46"/>
    <mergeCell ref="E47:G47"/>
    <mergeCell ref="H47:K47"/>
    <mergeCell ref="L47:M47"/>
    <mergeCell ref="A48:C48"/>
    <mergeCell ref="D48:M48"/>
    <mergeCell ref="A49:C49"/>
    <mergeCell ref="D49:M49"/>
    <mergeCell ref="A5:A12"/>
    <mergeCell ref="A13:A30"/>
    <mergeCell ref="A35:A47"/>
    <mergeCell ref="B37:B47"/>
    <mergeCell ref="B13:C18"/>
    <mergeCell ref="B19:C30"/>
    <mergeCell ref="A32:B34"/>
    <mergeCell ref="C38:D41"/>
    <mergeCell ref="C43:D47"/>
  </mergeCells>
  <pageMargins left="0.75" right="0.75" top="1" bottom="1" header="0.5" footer="0.5"/>
  <pageSetup paperSize="9" scale="87" fitToHeight="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D49"/>
  <sheetViews>
    <sheetView workbookViewId="0">
      <selection activeCell="Q7" sqref="Q7"/>
    </sheetView>
  </sheetViews>
  <sheetFormatPr defaultColWidth="11.2555555555556" defaultRowHeight="14.25"/>
  <cols>
    <col min="1" max="1" width="8.27777777777778" style="3" customWidth="1"/>
    <col min="2" max="2" width="7.03333333333333" style="3" customWidth="1"/>
    <col min="3" max="3" width="7.03333333333333" style="4" customWidth="1"/>
    <col min="4" max="4" width="9.53333333333333" style="5" customWidth="1"/>
    <col min="5" max="5" width="6.25555555555556" style="5" customWidth="1"/>
    <col min="6" max="6" width="4.68888888888889" style="5" customWidth="1"/>
    <col min="7" max="7" width="7.81111111111111" style="5" customWidth="1"/>
    <col min="8" max="8" width="8.27777777777778" style="5" customWidth="1"/>
    <col min="9" max="9" width="7.34444444444444" style="5" customWidth="1"/>
    <col min="10" max="10" width="8.27777777777778" style="5" customWidth="1"/>
    <col min="11" max="11" width="9.06666666666667" style="5" customWidth="1"/>
    <col min="12" max="12" width="7.03333333333333" style="5" customWidth="1"/>
    <col min="13" max="13" width="14.0666666666667" style="5" customWidth="1"/>
    <col min="14" max="238" width="11.2555555555556" style="5"/>
    <col min="239" max="16384" width="11.2555555555556" style="1"/>
  </cols>
  <sheetData>
    <row r="1" s="1" customFormat="1" ht="20.1" customHeight="1" spans="1:13">
      <c r="A1" s="6"/>
      <c r="B1" s="6"/>
      <c r="C1" s="1"/>
      <c r="D1" s="1"/>
      <c r="E1" s="1"/>
      <c r="F1" s="1"/>
      <c r="G1" s="1"/>
      <c r="H1" s="1"/>
      <c r="I1" s="1"/>
      <c r="J1" s="1"/>
      <c r="K1" s="1"/>
      <c r="L1" s="1"/>
      <c r="M1" s="54" t="s">
        <v>1047</v>
      </c>
    </row>
    <row r="2" s="1" customFormat="1" ht="30.75" customHeight="1" spans="1:13">
      <c r="A2" s="7" t="s">
        <v>717</v>
      </c>
      <c r="B2" s="7"/>
      <c r="C2" s="7"/>
      <c r="D2" s="7"/>
      <c r="E2" s="7"/>
      <c r="F2" s="7"/>
      <c r="G2" s="7"/>
      <c r="H2" s="7"/>
      <c r="I2" s="7"/>
      <c r="J2" s="7"/>
      <c r="K2" s="7"/>
      <c r="L2" s="7"/>
      <c r="M2" s="7"/>
    </row>
    <row r="3" s="1" customFormat="1" ht="20.1" customHeight="1" spans="1:13">
      <c r="A3" s="8" t="s">
        <v>628</v>
      </c>
      <c r="B3" s="8"/>
      <c r="C3" s="8"/>
      <c r="D3" s="8"/>
      <c r="E3" s="8"/>
      <c r="F3" s="8"/>
      <c r="G3" s="8"/>
      <c r="H3" s="8"/>
      <c r="I3" s="8"/>
      <c r="J3" s="8"/>
      <c r="K3" s="8"/>
      <c r="L3" s="8"/>
      <c r="M3" s="8"/>
    </row>
    <row r="4" s="1" customFormat="1" ht="20.1" customHeight="1" spans="1:238">
      <c r="A4" s="9" t="s">
        <v>993</v>
      </c>
      <c r="B4" s="9"/>
      <c r="C4" s="9"/>
      <c r="D4" s="9"/>
      <c r="E4" s="9"/>
      <c r="F4" s="9"/>
      <c r="G4" s="9"/>
      <c r="H4" s="9"/>
      <c r="I4" s="9" t="s">
        <v>994</v>
      </c>
      <c r="J4" s="9"/>
      <c r="K4" s="9"/>
      <c r="L4" s="9"/>
      <c r="M4" s="5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row>
    <row r="5" s="2" customFormat="1" ht="21" customHeight="1" spans="1:13">
      <c r="A5" s="10" t="s">
        <v>721</v>
      </c>
      <c r="B5" s="11" t="s">
        <v>386</v>
      </c>
      <c r="C5" s="12"/>
      <c r="D5" s="13" t="s">
        <v>423</v>
      </c>
      <c r="E5" s="13"/>
      <c r="F5" s="13"/>
      <c r="G5" s="13"/>
      <c r="H5" s="13"/>
      <c r="I5" s="13"/>
      <c r="J5" s="13"/>
      <c r="K5" s="13"/>
      <c r="L5" s="13"/>
      <c r="M5" s="13"/>
    </row>
    <row r="6" s="2" customFormat="1" ht="21" customHeight="1" spans="1:13">
      <c r="A6" s="10"/>
      <c r="B6" s="11" t="s">
        <v>723</v>
      </c>
      <c r="C6" s="12"/>
      <c r="D6" s="13" t="s">
        <v>1048</v>
      </c>
      <c r="E6" s="13"/>
      <c r="F6" s="13"/>
      <c r="G6" s="13"/>
      <c r="H6" s="13"/>
      <c r="I6" s="13"/>
      <c r="J6" s="13"/>
      <c r="K6" s="13"/>
      <c r="L6" s="13"/>
      <c r="M6" s="13"/>
    </row>
    <row r="7" s="2" customFormat="1" ht="21" customHeight="1" spans="1:13">
      <c r="A7" s="10"/>
      <c r="B7" s="11" t="s">
        <v>725</v>
      </c>
      <c r="C7" s="12"/>
      <c r="D7" s="14" t="s">
        <v>719</v>
      </c>
      <c r="E7" s="15"/>
      <c r="F7" s="16"/>
      <c r="G7" s="13" t="s">
        <v>726</v>
      </c>
      <c r="H7" s="13"/>
      <c r="I7" s="13"/>
      <c r="J7" s="13" t="s">
        <v>1049</v>
      </c>
      <c r="K7" s="13"/>
      <c r="L7" s="13"/>
      <c r="M7" s="13"/>
    </row>
    <row r="8" s="2" customFormat="1" ht="21" customHeight="1" spans="1:13">
      <c r="A8" s="10"/>
      <c r="B8" s="11" t="s">
        <v>728</v>
      </c>
      <c r="C8" s="12"/>
      <c r="D8" s="13" t="s">
        <v>1050</v>
      </c>
      <c r="E8" s="13"/>
      <c r="F8" s="13"/>
      <c r="G8" s="13" t="s">
        <v>636</v>
      </c>
      <c r="H8" s="13"/>
      <c r="I8" s="13"/>
      <c r="J8" s="13">
        <v>13973027699</v>
      </c>
      <c r="K8" s="13"/>
      <c r="L8" s="13"/>
      <c r="M8" s="13"/>
    </row>
    <row r="9" s="2" customFormat="1" ht="30" customHeight="1" spans="1:13">
      <c r="A9" s="10"/>
      <c r="B9" s="11" t="s">
        <v>634</v>
      </c>
      <c r="C9" s="12"/>
      <c r="D9" s="13" t="s">
        <v>1051</v>
      </c>
      <c r="E9" s="13"/>
      <c r="F9" s="13"/>
      <c r="G9" s="13" t="s">
        <v>636</v>
      </c>
      <c r="H9" s="13"/>
      <c r="I9" s="13"/>
      <c r="J9" s="13">
        <v>13874078018</v>
      </c>
      <c r="K9" s="13"/>
      <c r="L9" s="13"/>
      <c r="M9" s="13"/>
    </row>
    <row r="10" s="2" customFormat="1" ht="45" customHeight="1" spans="1:13">
      <c r="A10" s="10"/>
      <c r="B10" s="11" t="s">
        <v>731</v>
      </c>
      <c r="C10" s="12"/>
      <c r="D10" s="17" t="s">
        <v>1020</v>
      </c>
      <c r="E10" s="17"/>
      <c r="F10" s="17"/>
      <c r="G10" s="17"/>
      <c r="H10" s="17"/>
      <c r="I10" s="17"/>
      <c r="J10" s="17"/>
      <c r="K10" s="17"/>
      <c r="L10" s="17"/>
      <c r="M10" s="17"/>
    </row>
    <row r="11" s="2" customFormat="1" ht="78" customHeight="1" spans="1:13">
      <c r="A11" s="10"/>
      <c r="B11" s="11" t="s">
        <v>733</v>
      </c>
      <c r="C11" s="12"/>
      <c r="D11" s="17" t="s">
        <v>1052</v>
      </c>
      <c r="E11" s="17"/>
      <c r="F11" s="17"/>
      <c r="G11" s="17"/>
      <c r="H11" s="17"/>
      <c r="I11" s="17"/>
      <c r="J11" s="17"/>
      <c r="K11" s="17"/>
      <c r="L11" s="17"/>
      <c r="M11" s="17"/>
    </row>
    <row r="12" s="2" customFormat="1" ht="46.5" customHeight="1" spans="1:13">
      <c r="A12" s="10"/>
      <c r="B12" s="11" t="s">
        <v>735</v>
      </c>
      <c r="C12" s="12"/>
      <c r="D12" s="18" t="s">
        <v>1053</v>
      </c>
      <c r="E12" s="19"/>
      <c r="F12" s="19"/>
      <c r="G12" s="19"/>
      <c r="H12" s="19"/>
      <c r="I12" s="19"/>
      <c r="J12" s="19"/>
      <c r="K12" s="19"/>
      <c r="L12" s="19"/>
      <c r="M12" s="56"/>
    </row>
    <row r="13" s="2" customFormat="1" ht="21" customHeight="1" spans="1:13">
      <c r="A13" s="20" t="s">
        <v>737</v>
      </c>
      <c r="B13" s="21" t="s">
        <v>738</v>
      </c>
      <c r="C13" s="22"/>
      <c r="D13" s="23" t="s">
        <v>739</v>
      </c>
      <c r="E13" s="23"/>
      <c r="F13" s="23" t="s">
        <v>740</v>
      </c>
      <c r="G13" s="23"/>
      <c r="H13" s="23"/>
      <c r="I13" s="23"/>
      <c r="J13" s="23" t="s">
        <v>741</v>
      </c>
      <c r="K13" s="23"/>
      <c r="L13" s="23"/>
      <c r="M13" s="23"/>
    </row>
    <row r="14" s="2" customFormat="1" ht="21" customHeight="1" spans="1:13">
      <c r="A14" s="24"/>
      <c r="B14" s="25"/>
      <c r="C14" s="26"/>
      <c r="D14" s="13" t="s">
        <v>742</v>
      </c>
      <c r="E14" s="13"/>
      <c r="F14" s="13"/>
      <c r="G14" s="13"/>
      <c r="H14" s="13"/>
      <c r="I14" s="13"/>
      <c r="J14" s="13">
        <v>91.2</v>
      </c>
      <c r="K14" s="13"/>
      <c r="L14" s="13"/>
      <c r="M14" s="13"/>
    </row>
    <row r="15" s="2" customFormat="1" ht="21" customHeight="1" spans="1:13">
      <c r="A15" s="24"/>
      <c r="B15" s="25"/>
      <c r="C15" s="26"/>
      <c r="D15" s="13" t="s">
        <v>743</v>
      </c>
      <c r="E15" s="13"/>
      <c r="F15" s="13"/>
      <c r="G15" s="13"/>
      <c r="H15" s="13"/>
      <c r="I15" s="13"/>
      <c r="J15" s="13">
        <v>91.2</v>
      </c>
      <c r="K15" s="13"/>
      <c r="L15" s="13"/>
      <c r="M15" s="13"/>
    </row>
    <row r="16" s="2" customFormat="1" ht="21" customHeight="1" spans="1:13">
      <c r="A16" s="24"/>
      <c r="B16" s="25"/>
      <c r="C16" s="26"/>
      <c r="D16" s="13" t="s">
        <v>744</v>
      </c>
      <c r="E16" s="13"/>
      <c r="F16" s="13"/>
      <c r="G16" s="13"/>
      <c r="H16" s="13"/>
      <c r="I16" s="13"/>
      <c r="J16" s="13"/>
      <c r="K16" s="13"/>
      <c r="L16" s="13"/>
      <c r="M16" s="13"/>
    </row>
    <row r="17" s="2" customFormat="1" ht="21" customHeight="1" spans="1:13">
      <c r="A17" s="24"/>
      <c r="B17" s="25"/>
      <c r="C17" s="26"/>
      <c r="D17" s="13" t="s">
        <v>745</v>
      </c>
      <c r="E17" s="13"/>
      <c r="F17" s="13"/>
      <c r="G17" s="13"/>
      <c r="H17" s="13"/>
      <c r="I17" s="13"/>
      <c r="J17" s="13"/>
      <c r="K17" s="13"/>
      <c r="L17" s="13"/>
      <c r="M17" s="13"/>
    </row>
    <row r="18" s="2" customFormat="1" ht="21" customHeight="1" spans="1:13">
      <c r="A18" s="24"/>
      <c r="B18" s="27"/>
      <c r="C18" s="28"/>
      <c r="D18" s="13" t="s">
        <v>746</v>
      </c>
      <c r="E18" s="13"/>
      <c r="F18" s="13"/>
      <c r="G18" s="13"/>
      <c r="H18" s="13"/>
      <c r="I18" s="13"/>
      <c r="J18" s="13"/>
      <c r="K18" s="13"/>
      <c r="L18" s="13"/>
      <c r="M18" s="13"/>
    </row>
    <row r="19" s="2" customFormat="1" ht="21" customHeight="1" spans="1:13">
      <c r="A19" s="24"/>
      <c r="B19" s="21" t="s">
        <v>747</v>
      </c>
      <c r="C19" s="22"/>
      <c r="D19" s="13" t="s">
        <v>739</v>
      </c>
      <c r="E19" s="13"/>
      <c r="F19" s="29" t="s">
        <v>748</v>
      </c>
      <c r="G19" s="29"/>
      <c r="H19" s="29"/>
      <c r="I19" s="29" t="s">
        <v>749</v>
      </c>
      <c r="J19" s="29"/>
      <c r="K19" s="29"/>
      <c r="L19" s="29" t="s">
        <v>750</v>
      </c>
      <c r="M19" s="29"/>
    </row>
    <row r="20" s="2" customFormat="1" ht="47.25" customHeight="1" spans="1:13">
      <c r="A20" s="24"/>
      <c r="B20" s="25"/>
      <c r="C20" s="26"/>
      <c r="D20" s="13" t="s">
        <v>742</v>
      </c>
      <c r="E20" s="13"/>
      <c r="F20" s="13"/>
      <c r="G20" s="13"/>
      <c r="H20" s="13"/>
      <c r="I20" s="13">
        <v>91.2</v>
      </c>
      <c r="J20" s="13"/>
      <c r="K20" s="13"/>
      <c r="L20" s="57" t="s">
        <v>1054</v>
      </c>
      <c r="M20" s="57"/>
    </row>
    <row r="21" s="2" customFormat="1" ht="47.25" customHeight="1" spans="1:13">
      <c r="A21" s="24"/>
      <c r="B21" s="25"/>
      <c r="C21" s="26"/>
      <c r="D21" s="17" t="s">
        <v>351</v>
      </c>
      <c r="E21" s="17"/>
      <c r="F21" s="17"/>
      <c r="G21" s="17"/>
      <c r="H21" s="17"/>
      <c r="I21" s="58">
        <v>1.86964666792108</v>
      </c>
      <c r="J21" s="58"/>
      <c r="K21" s="58"/>
      <c r="L21" s="17"/>
      <c r="M21" s="17"/>
    </row>
    <row r="22" s="2" customFormat="1" ht="47.25" customHeight="1" spans="1:13">
      <c r="A22" s="24"/>
      <c r="B22" s="25"/>
      <c r="C22" s="26"/>
      <c r="D22" s="17" t="s">
        <v>1055</v>
      </c>
      <c r="E22" s="17"/>
      <c r="F22" s="17"/>
      <c r="G22" s="17"/>
      <c r="H22" s="17"/>
      <c r="I22" s="58">
        <v>86.6391001252886</v>
      </c>
      <c r="J22" s="58"/>
      <c r="K22" s="58"/>
      <c r="L22" s="17"/>
      <c r="M22" s="17"/>
    </row>
    <row r="23" s="2" customFormat="1" ht="47.25" customHeight="1" spans="1:13">
      <c r="A23" s="24"/>
      <c r="B23" s="25"/>
      <c r="C23" s="26"/>
      <c r="D23" s="17" t="s">
        <v>356</v>
      </c>
      <c r="E23" s="17"/>
      <c r="F23" s="30"/>
      <c r="G23" s="31"/>
      <c r="H23" s="32"/>
      <c r="I23" s="58">
        <v>0.0627819566125279</v>
      </c>
      <c r="J23" s="58"/>
      <c r="K23" s="58"/>
      <c r="L23" s="13"/>
      <c r="M23" s="13"/>
    </row>
    <row r="24" s="2" customFormat="1" ht="47.25" customHeight="1" spans="1:13">
      <c r="A24" s="24"/>
      <c r="B24" s="25"/>
      <c r="C24" s="26"/>
      <c r="D24" s="17" t="s">
        <v>1030</v>
      </c>
      <c r="E24" s="17"/>
      <c r="F24" s="17"/>
      <c r="G24" s="17"/>
      <c r="H24" s="17"/>
      <c r="I24" s="58">
        <v>2.09273188708426</v>
      </c>
      <c r="J24" s="58"/>
      <c r="K24" s="58"/>
      <c r="L24" s="11"/>
      <c r="M24" s="12"/>
    </row>
    <row r="25" s="2" customFormat="1" ht="47.25" customHeight="1" spans="1:13">
      <c r="A25" s="33"/>
      <c r="B25" s="25"/>
      <c r="C25" s="26"/>
      <c r="D25" s="17" t="s">
        <v>360</v>
      </c>
      <c r="E25" s="17"/>
      <c r="F25" s="17"/>
      <c r="G25" s="17"/>
      <c r="H25" s="17"/>
      <c r="I25" s="58">
        <v>0.535739363093572</v>
      </c>
      <c r="J25" s="58"/>
      <c r="K25" s="58"/>
      <c r="L25" s="17"/>
      <c r="M25" s="17"/>
    </row>
    <row r="26" s="2" customFormat="1" ht="53.25" customHeight="1" spans="1:13">
      <c r="A26" s="34" t="s">
        <v>754</v>
      </c>
      <c r="B26" s="34"/>
      <c r="C26" s="34"/>
      <c r="D26" s="35" t="s">
        <v>1056</v>
      </c>
      <c r="E26" s="36"/>
      <c r="F26" s="36"/>
      <c r="G26" s="36"/>
      <c r="H26" s="36"/>
      <c r="I26" s="36"/>
      <c r="J26" s="36"/>
      <c r="K26" s="36"/>
      <c r="L26" s="36"/>
      <c r="M26" s="59"/>
    </row>
    <row r="27" s="2" customFormat="1" ht="20.1" customHeight="1" spans="1:13">
      <c r="A27" s="37" t="s">
        <v>755</v>
      </c>
      <c r="B27" s="38"/>
      <c r="C27" s="39" t="s">
        <v>756</v>
      </c>
      <c r="D27" s="39"/>
      <c r="E27" s="39"/>
      <c r="F27" s="39"/>
      <c r="G27" s="39"/>
      <c r="H27" s="23" t="s">
        <v>757</v>
      </c>
      <c r="I27" s="23"/>
      <c r="J27" s="23"/>
      <c r="K27" s="23" t="s">
        <v>758</v>
      </c>
      <c r="L27" s="23"/>
      <c r="M27" s="23"/>
    </row>
    <row r="28" s="2" customFormat="1" ht="20.1" customHeight="1" spans="1:13">
      <c r="A28" s="40"/>
      <c r="B28" s="41"/>
      <c r="C28" s="42" t="s">
        <v>1057</v>
      </c>
      <c r="D28" s="42"/>
      <c r="E28" s="42"/>
      <c r="F28" s="42"/>
      <c r="G28" s="42"/>
      <c r="H28" s="43">
        <v>44197</v>
      </c>
      <c r="I28" s="43"/>
      <c r="J28" s="43"/>
      <c r="K28" s="43">
        <v>44561</v>
      </c>
      <c r="L28" s="43"/>
      <c r="M28" s="43"/>
    </row>
    <row r="29" s="2" customFormat="1" ht="20.1" customHeight="1" spans="1:13">
      <c r="A29" s="40"/>
      <c r="B29" s="41"/>
      <c r="C29" s="44"/>
      <c r="D29" s="44"/>
      <c r="E29" s="44"/>
      <c r="F29" s="44"/>
      <c r="G29" s="44"/>
      <c r="H29" s="13"/>
      <c r="I29" s="13"/>
      <c r="J29" s="13"/>
      <c r="K29" s="13"/>
      <c r="L29" s="13"/>
      <c r="M29" s="13"/>
    </row>
    <row r="30" s="2" customFormat="1" ht="60" customHeight="1" spans="1:13">
      <c r="A30" s="20" t="s">
        <v>773</v>
      </c>
      <c r="B30" s="45" t="s">
        <v>774</v>
      </c>
      <c r="C30" s="17" t="s">
        <v>1058</v>
      </c>
      <c r="D30" s="17"/>
      <c r="E30" s="17"/>
      <c r="F30" s="17"/>
      <c r="G30" s="17"/>
      <c r="H30" s="17"/>
      <c r="I30" s="17"/>
      <c r="J30" s="17"/>
      <c r="K30" s="17"/>
      <c r="L30" s="17"/>
      <c r="M30" s="17"/>
    </row>
    <row r="31" s="2" customFormat="1" ht="60" customHeight="1" spans="1:13">
      <c r="A31" s="24"/>
      <c r="B31" s="45" t="s">
        <v>776</v>
      </c>
      <c r="C31" s="17" t="s">
        <v>1059</v>
      </c>
      <c r="D31" s="17"/>
      <c r="E31" s="17"/>
      <c r="F31" s="17"/>
      <c r="G31" s="17"/>
      <c r="H31" s="17"/>
      <c r="I31" s="17"/>
      <c r="J31" s="17"/>
      <c r="K31" s="17"/>
      <c r="L31" s="17"/>
      <c r="M31" s="17"/>
    </row>
    <row r="32" s="2" customFormat="1" ht="20.1" customHeight="1" spans="1:13">
      <c r="A32" s="24"/>
      <c r="B32" s="46" t="s">
        <v>778</v>
      </c>
      <c r="C32" s="13" t="s">
        <v>655</v>
      </c>
      <c r="D32" s="13"/>
      <c r="E32" s="13" t="s">
        <v>656</v>
      </c>
      <c r="F32" s="13"/>
      <c r="G32" s="13"/>
      <c r="H32" s="13" t="s">
        <v>657</v>
      </c>
      <c r="I32" s="13"/>
      <c r="J32" s="13"/>
      <c r="K32" s="13"/>
      <c r="L32" s="13" t="s">
        <v>658</v>
      </c>
      <c r="M32" s="13"/>
    </row>
    <row r="33" s="2" customFormat="1" ht="39.75" customHeight="1" spans="1:13">
      <c r="A33" s="24"/>
      <c r="B33" s="47"/>
      <c r="C33" s="13" t="s">
        <v>779</v>
      </c>
      <c r="D33" s="13"/>
      <c r="E33" s="13" t="s">
        <v>660</v>
      </c>
      <c r="F33" s="13"/>
      <c r="G33" s="13"/>
      <c r="H33" s="17" t="s">
        <v>1060</v>
      </c>
      <c r="I33" s="17"/>
      <c r="J33" s="17"/>
      <c r="K33" s="17"/>
      <c r="L33" s="60">
        <v>1</v>
      </c>
      <c r="M33" s="13"/>
    </row>
    <row r="34" s="2" customFormat="1" ht="65.25" customHeight="1" spans="1:13">
      <c r="A34" s="24"/>
      <c r="B34" s="47"/>
      <c r="C34" s="13"/>
      <c r="D34" s="13"/>
      <c r="E34" s="13" t="s">
        <v>684</v>
      </c>
      <c r="F34" s="13"/>
      <c r="G34" s="13"/>
      <c r="H34" s="17" t="s">
        <v>1061</v>
      </c>
      <c r="I34" s="17"/>
      <c r="J34" s="17"/>
      <c r="K34" s="17"/>
      <c r="L34" s="60">
        <v>1</v>
      </c>
      <c r="M34" s="13"/>
    </row>
    <row r="35" s="2" customFormat="1" ht="30" customHeight="1" spans="1:13">
      <c r="A35" s="24"/>
      <c r="B35" s="47"/>
      <c r="C35" s="13"/>
      <c r="D35" s="13"/>
      <c r="E35" s="13" t="s">
        <v>692</v>
      </c>
      <c r="F35" s="13"/>
      <c r="G35" s="13"/>
      <c r="H35" s="17" t="s">
        <v>1062</v>
      </c>
      <c r="I35" s="17"/>
      <c r="J35" s="17"/>
      <c r="K35" s="17"/>
      <c r="L35" s="13" t="s">
        <v>1008</v>
      </c>
      <c r="M35" s="13"/>
    </row>
    <row r="36" s="2" customFormat="1" ht="30" customHeight="1" spans="1:13">
      <c r="A36" s="24"/>
      <c r="B36" s="47"/>
      <c r="C36" s="13"/>
      <c r="D36" s="13"/>
      <c r="E36" s="13" t="s">
        <v>697</v>
      </c>
      <c r="F36" s="13"/>
      <c r="G36" s="13"/>
      <c r="H36" s="17" t="s">
        <v>1063</v>
      </c>
      <c r="I36" s="17"/>
      <c r="J36" s="17"/>
      <c r="K36" s="17"/>
      <c r="L36" s="13">
        <v>912000</v>
      </c>
      <c r="M36" s="13"/>
    </row>
    <row r="37" s="2" customFormat="1" ht="21" customHeight="1" spans="1:13">
      <c r="A37" s="24"/>
      <c r="B37" s="47"/>
      <c r="C37" s="13" t="s">
        <v>655</v>
      </c>
      <c r="D37" s="13"/>
      <c r="E37" s="13" t="s">
        <v>656</v>
      </c>
      <c r="F37" s="13"/>
      <c r="G37" s="13"/>
      <c r="H37" s="13" t="s">
        <v>657</v>
      </c>
      <c r="I37" s="13"/>
      <c r="J37" s="13"/>
      <c r="K37" s="13"/>
      <c r="L37" s="13" t="s">
        <v>658</v>
      </c>
      <c r="M37" s="13"/>
    </row>
    <row r="38" s="2" customFormat="1" ht="30" customHeight="1" spans="1:13">
      <c r="A38" s="24"/>
      <c r="B38" s="47"/>
      <c r="C38" s="13" t="s">
        <v>779</v>
      </c>
      <c r="D38" s="13"/>
      <c r="E38" s="13" t="s">
        <v>701</v>
      </c>
      <c r="F38" s="13"/>
      <c r="G38" s="13"/>
      <c r="H38" s="17"/>
      <c r="I38" s="17"/>
      <c r="J38" s="17"/>
      <c r="K38" s="17"/>
      <c r="L38" s="13"/>
      <c r="M38" s="13"/>
    </row>
    <row r="39" s="2" customFormat="1" ht="30" customHeight="1" spans="1:13">
      <c r="A39" s="24"/>
      <c r="B39" s="47"/>
      <c r="C39" s="13"/>
      <c r="D39" s="13"/>
      <c r="E39" s="13" t="s">
        <v>704</v>
      </c>
      <c r="F39" s="13"/>
      <c r="G39" s="13"/>
      <c r="H39" s="17" t="s">
        <v>1064</v>
      </c>
      <c r="I39" s="17"/>
      <c r="J39" s="17"/>
      <c r="K39" s="17"/>
      <c r="L39" s="13" t="s">
        <v>834</v>
      </c>
      <c r="M39" s="13"/>
    </row>
    <row r="40" s="2" customFormat="1" ht="30" customHeight="1" spans="1:13">
      <c r="A40" s="24"/>
      <c r="B40" s="47"/>
      <c r="C40" s="13"/>
      <c r="D40" s="13"/>
      <c r="E40" s="11" t="s">
        <v>706</v>
      </c>
      <c r="F40" s="48"/>
      <c r="G40" s="12"/>
      <c r="H40" s="11"/>
      <c r="I40" s="48"/>
      <c r="J40" s="48"/>
      <c r="K40" s="12"/>
      <c r="L40" s="11"/>
      <c r="M40" s="12"/>
    </row>
    <row r="41" s="2" customFormat="1" ht="39.75" customHeight="1" spans="1:13">
      <c r="A41" s="24"/>
      <c r="B41" s="47"/>
      <c r="C41" s="13"/>
      <c r="D41" s="13"/>
      <c r="E41" s="13" t="s">
        <v>707</v>
      </c>
      <c r="F41" s="13"/>
      <c r="G41" s="13"/>
      <c r="H41" s="17" t="s">
        <v>1065</v>
      </c>
      <c r="I41" s="17"/>
      <c r="J41" s="17"/>
      <c r="K41" s="17"/>
      <c r="L41" s="13" t="s">
        <v>1012</v>
      </c>
      <c r="M41" s="13"/>
    </row>
    <row r="42" s="2" customFormat="1" ht="30" customHeight="1" spans="1:13">
      <c r="A42" s="24"/>
      <c r="B42" s="47"/>
      <c r="C42" s="13"/>
      <c r="D42" s="13"/>
      <c r="E42" s="13" t="s">
        <v>708</v>
      </c>
      <c r="F42" s="13"/>
      <c r="G42" s="13"/>
      <c r="H42" s="17"/>
      <c r="I42" s="17"/>
      <c r="J42" s="17"/>
      <c r="K42" s="17"/>
      <c r="L42" s="60"/>
      <c r="M42" s="13"/>
    </row>
    <row r="43" s="2" customFormat="1" ht="36.75" customHeight="1" spans="1:13">
      <c r="A43" s="34" t="s">
        <v>841</v>
      </c>
      <c r="B43" s="34"/>
      <c r="C43" s="34"/>
      <c r="D43" s="11"/>
      <c r="E43" s="48"/>
      <c r="F43" s="48"/>
      <c r="G43" s="48"/>
      <c r="H43" s="48"/>
      <c r="I43" s="48"/>
      <c r="J43" s="48"/>
      <c r="K43" s="48"/>
      <c r="L43" s="48"/>
      <c r="M43" s="12"/>
    </row>
    <row r="44" s="1" customFormat="1" ht="69.95" customHeight="1" spans="1:238">
      <c r="A44" s="34" t="s">
        <v>842</v>
      </c>
      <c r="B44" s="34"/>
      <c r="C44" s="34"/>
      <c r="D44" s="49" t="s">
        <v>843</v>
      </c>
      <c r="E44" s="50"/>
      <c r="F44" s="50"/>
      <c r="G44" s="50"/>
      <c r="H44" s="50"/>
      <c r="I44" s="50"/>
      <c r="J44" s="50"/>
      <c r="K44" s="50"/>
      <c r="L44" s="50"/>
      <c r="M44" s="61"/>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row>
    <row r="45" s="1" customFormat="1" ht="20.1" customHeight="1" spans="1:10">
      <c r="A45" s="51"/>
      <c r="B45" s="51"/>
      <c r="C45" s="52"/>
      <c r="D45" s="52"/>
      <c r="E45" s="53"/>
      <c r="F45" s="51"/>
      <c r="J45" s="53"/>
    </row>
    <row r="46" s="1" customFormat="1" ht="24.95" customHeight="1" spans="1:238">
      <c r="A46" s="3"/>
      <c r="B46" s="3"/>
      <c r="C46" s="4"/>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row>
    <row r="47" s="1" customFormat="1" ht="24.95" customHeight="1" spans="1:238">
      <c r="A47" s="3"/>
      <c r="B47" s="3"/>
      <c r="C47" s="4"/>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row>
    <row r="48" s="1" customFormat="1" ht="24.95" customHeight="1" spans="1:238">
      <c r="A48" s="3"/>
      <c r="B48" s="3"/>
      <c r="C48" s="4"/>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row>
    <row r="49" s="1" customFormat="1" ht="24.95" customHeight="1" spans="1:238">
      <c r="A49" s="3"/>
      <c r="B49" s="3"/>
      <c r="C49" s="4"/>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row>
  </sheetData>
  <mergeCells count="133">
    <mergeCell ref="A2:M2"/>
    <mergeCell ref="A3:M3"/>
    <mergeCell ref="A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D25:E25"/>
    <mergeCell ref="F25:H25"/>
    <mergeCell ref="I25:K25"/>
    <mergeCell ref="L25:M25"/>
    <mergeCell ref="A26:C26"/>
    <mergeCell ref="D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C37:D37"/>
    <mergeCell ref="E37:G37"/>
    <mergeCell ref="H37:K37"/>
    <mergeCell ref="L37:M37"/>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A43:C43"/>
    <mergeCell ref="D43:M43"/>
    <mergeCell ref="A44:C44"/>
    <mergeCell ref="D44:M44"/>
    <mergeCell ref="A5:A12"/>
    <mergeCell ref="A13:A25"/>
    <mergeCell ref="A30:A42"/>
    <mergeCell ref="B32:B42"/>
    <mergeCell ref="B13:C18"/>
    <mergeCell ref="B19:C25"/>
    <mergeCell ref="A27:B29"/>
    <mergeCell ref="C33:D36"/>
    <mergeCell ref="C38:D42"/>
  </mergeCells>
  <pageMargins left="0.75" right="0.75" top="1" bottom="1" header="0.5" footer="0.5"/>
  <pageSetup paperSize="9" scale="87" fitToHeight="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33333333333333" defaultRowHeight="11.2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G27"/>
  <sheetViews>
    <sheetView showGridLines="0" workbookViewId="0">
      <selection activeCell="E7" sqref="E7:E16"/>
    </sheetView>
  </sheetViews>
  <sheetFormatPr defaultColWidth="9" defaultRowHeight="11.25" outlineLevelCol="6"/>
  <cols>
    <col min="1" max="1" width="11.6666666666667" customWidth="1"/>
    <col min="2" max="2" width="34.6666666666667" customWidth="1"/>
    <col min="3" max="3" width="19.8333333333333" customWidth="1"/>
    <col min="4" max="4" width="34.5" customWidth="1"/>
    <col min="5" max="5" width="15.6666666666667" customWidth="1"/>
    <col min="6" max="6" width="16.1666666666667" customWidth="1"/>
    <col min="7" max="7" width="18.8333333333333" customWidth="1"/>
  </cols>
  <sheetData>
    <row r="1" customHeight="1" spans="2:7">
      <c r="B1" s="793" t="s">
        <v>172</v>
      </c>
      <c r="C1" s="793"/>
      <c r="D1" s="793"/>
      <c r="E1" s="793"/>
      <c r="F1" s="793"/>
      <c r="G1" s="794" t="s">
        <v>173</v>
      </c>
    </row>
    <row r="2" customHeight="1" spans="2:7">
      <c r="B2" s="793"/>
      <c r="C2" s="793"/>
      <c r="D2" s="793"/>
      <c r="E2" s="793"/>
      <c r="F2" s="793"/>
      <c r="G2" s="794"/>
    </row>
    <row r="3" ht="19.5" customHeight="1" spans="2:7">
      <c r="B3" s="793"/>
      <c r="C3" s="793"/>
      <c r="D3" s="793"/>
      <c r="E3" s="793"/>
      <c r="F3" s="793"/>
      <c r="G3" s="795"/>
    </row>
    <row r="4" ht="20.25" customHeight="1" spans="2:2">
      <c r="B4" s="796" t="s">
        <v>109</v>
      </c>
    </row>
    <row r="5" ht="25.5" customHeight="1" spans="2:7">
      <c r="B5" s="797" t="s">
        <v>4</v>
      </c>
      <c r="C5" s="798"/>
      <c r="D5" s="799" t="s">
        <v>174</v>
      </c>
      <c r="E5" s="800"/>
      <c r="F5" s="800"/>
      <c r="G5" s="801"/>
    </row>
    <row r="6" ht="15" customHeight="1" spans="2:7">
      <c r="B6" s="802" t="s">
        <v>6</v>
      </c>
      <c r="C6" s="803" t="s">
        <v>175</v>
      </c>
      <c r="D6" s="802" t="s">
        <v>176</v>
      </c>
      <c r="E6" s="804" t="s">
        <v>107</v>
      </c>
      <c r="F6" s="804" t="s">
        <v>177</v>
      </c>
      <c r="G6" s="803" t="s">
        <v>178</v>
      </c>
    </row>
    <row r="7" ht="15" customHeight="1" spans="2:7">
      <c r="B7" s="805" t="s">
        <v>179</v>
      </c>
      <c r="C7" s="806">
        <v>93318756</v>
      </c>
      <c r="D7" s="807" t="s">
        <v>12</v>
      </c>
      <c r="E7" s="808">
        <v>7390231</v>
      </c>
      <c r="F7" s="809">
        <v>7390231</v>
      </c>
      <c r="G7" s="809">
        <v>0</v>
      </c>
    </row>
    <row r="8" ht="15" customHeight="1" spans="2:7">
      <c r="B8" s="805" t="s">
        <v>180</v>
      </c>
      <c r="C8" s="806">
        <v>93218756</v>
      </c>
      <c r="D8" s="807" t="s">
        <v>16</v>
      </c>
      <c r="E8" s="808">
        <f t="shared" ref="E8:E27" si="0">F8+G8</f>
        <v>0</v>
      </c>
      <c r="F8" s="809">
        <v>0</v>
      </c>
      <c r="G8" s="809">
        <v>0</v>
      </c>
    </row>
    <row r="9" ht="15" customHeight="1" spans="2:7">
      <c r="B9" s="805" t="s">
        <v>181</v>
      </c>
      <c r="C9" s="806">
        <v>100000</v>
      </c>
      <c r="D9" s="807" t="s">
        <v>20</v>
      </c>
      <c r="E9" s="808">
        <f t="shared" si="0"/>
        <v>0</v>
      </c>
      <c r="F9" s="809">
        <v>0</v>
      </c>
      <c r="G9" s="809">
        <v>0</v>
      </c>
    </row>
    <row r="10" ht="15" customHeight="1" spans="2:7">
      <c r="B10" s="805"/>
      <c r="C10" s="806"/>
      <c r="D10" s="807" t="s">
        <v>24</v>
      </c>
      <c r="E10" s="808">
        <f t="shared" si="0"/>
        <v>0</v>
      </c>
      <c r="F10" s="809">
        <v>0</v>
      </c>
      <c r="G10" s="809">
        <v>0</v>
      </c>
    </row>
    <row r="11" ht="15" customHeight="1" spans="2:7">
      <c r="B11" s="805"/>
      <c r="C11" s="806"/>
      <c r="D11" s="807" t="s">
        <v>28</v>
      </c>
      <c r="E11" s="808">
        <f t="shared" si="0"/>
        <v>0</v>
      </c>
      <c r="F11" s="809">
        <v>0</v>
      </c>
      <c r="G11" s="809">
        <v>0</v>
      </c>
    </row>
    <row r="12" ht="15" customHeight="1" spans="2:7">
      <c r="B12" s="805"/>
      <c r="C12" s="806"/>
      <c r="D12" s="807" t="s">
        <v>31</v>
      </c>
      <c r="E12" s="808">
        <f t="shared" si="0"/>
        <v>0</v>
      </c>
      <c r="F12" s="809">
        <v>0</v>
      </c>
      <c r="G12" s="809">
        <v>0</v>
      </c>
    </row>
    <row r="13" ht="15" customHeight="1" spans="2:7">
      <c r="B13" s="805"/>
      <c r="C13" s="806"/>
      <c r="D13" s="807" t="s">
        <v>35</v>
      </c>
      <c r="E13" s="808">
        <f t="shared" si="0"/>
        <v>0</v>
      </c>
      <c r="F13" s="809">
        <v>0</v>
      </c>
      <c r="G13" s="809">
        <v>0</v>
      </c>
    </row>
    <row r="14" ht="15" customHeight="1" spans="2:7">
      <c r="B14" s="805"/>
      <c r="C14" s="806"/>
      <c r="D14" s="807" t="s">
        <v>38</v>
      </c>
      <c r="E14" s="808">
        <f t="shared" si="0"/>
        <v>0</v>
      </c>
      <c r="F14" s="809">
        <v>0</v>
      </c>
      <c r="G14" s="809">
        <v>0</v>
      </c>
    </row>
    <row r="15" ht="15" customHeight="1" spans="2:7">
      <c r="B15" s="805"/>
      <c r="C15" s="806"/>
      <c r="D15" s="807" t="s">
        <v>182</v>
      </c>
      <c r="E15" s="808">
        <v>85928525</v>
      </c>
      <c r="F15" s="808">
        <v>85928525</v>
      </c>
      <c r="G15" s="809">
        <v>0</v>
      </c>
    </row>
    <row r="16" ht="15" customHeight="1" spans="2:7">
      <c r="B16" s="805"/>
      <c r="C16" s="806"/>
      <c r="D16" s="807" t="s">
        <v>183</v>
      </c>
      <c r="E16" s="808">
        <f t="shared" si="0"/>
        <v>0</v>
      </c>
      <c r="F16" s="809">
        <v>0</v>
      </c>
      <c r="G16" s="809">
        <v>0</v>
      </c>
    </row>
    <row r="17" ht="15" customHeight="1" spans="2:7">
      <c r="B17" s="805"/>
      <c r="C17" s="806"/>
      <c r="D17" s="807" t="s">
        <v>184</v>
      </c>
      <c r="E17" s="808">
        <f t="shared" si="0"/>
        <v>0</v>
      </c>
      <c r="F17" s="809">
        <v>0</v>
      </c>
      <c r="G17" s="809">
        <v>0</v>
      </c>
    </row>
    <row r="18" ht="15" customHeight="1" spans="2:7">
      <c r="B18" s="805"/>
      <c r="C18" s="806"/>
      <c r="D18" s="807" t="s">
        <v>185</v>
      </c>
      <c r="E18" s="808">
        <f t="shared" si="0"/>
        <v>0</v>
      </c>
      <c r="F18" s="809">
        <v>0</v>
      </c>
      <c r="G18" s="809">
        <v>0</v>
      </c>
    </row>
    <row r="19" ht="15" customHeight="1" spans="2:7">
      <c r="B19" s="787"/>
      <c r="C19" s="806"/>
      <c r="D19" s="807" t="s">
        <v>186</v>
      </c>
      <c r="E19" s="808">
        <f t="shared" si="0"/>
        <v>0</v>
      </c>
      <c r="F19" s="809">
        <v>0</v>
      </c>
      <c r="G19" s="809">
        <v>0</v>
      </c>
    </row>
    <row r="20" ht="15" customHeight="1" spans="2:7">
      <c r="B20" s="787"/>
      <c r="C20" s="806"/>
      <c r="D20" s="810" t="s">
        <v>187</v>
      </c>
      <c r="E20" s="808">
        <f t="shared" si="0"/>
        <v>0</v>
      </c>
      <c r="F20" s="809">
        <v>0</v>
      </c>
      <c r="G20" s="809">
        <v>0</v>
      </c>
    </row>
    <row r="21" ht="15" customHeight="1" spans="2:7">
      <c r="B21" s="787"/>
      <c r="C21" s="806"/>
      <c r="D21" s="810" t="s">
        <v>188</v>
      </c>
      <c r="E21" s="808">
        <f t="shared" si="0"/>
        <v>0</v>
      </c>
      <c r="F21" s="809">
        <v>0</v>
      </c>
      <c r="G21" s="809">
        <v>0</v>
      </c>
    </row>
    <row r="22" ht="15" customHeight="1" spans="2:7">
      <c r="B22" s="787"/>
      <c r="C22" s="806"/>
      <c r="D22" s="810" t="s">
        <v>189</v>
      </c>
      <c r="E22" s="808">
        <f t="shared" si="0"/>
        <v>0</v>
      </c>
      <c r="F22" s="809">
        <v>0</v>
      </c>
      <c r="G22" s="809">
        <v>0</v>
      </c>
    </row>
    <row r="23" ht="21.75" customHeight="1" spans="2:7">
      <c r="B23" s="787"/>
      <c r="C23" s="806"/>
      <c r="D23" s="810" t="s">
        <v>190</v>
      </c>
      <c r="E23" s="808">
        <f t="shared" si="0"/>
        <v>0</v>
      </c>
      <c r="F23" s="809">
        <v>0</v>
      </c>
      <c r="G23" s="809">
        <v>0</v>
      </c>
    </row>
    <row r="24" ht="22.5" customHeight="1" spans="2:7">
      <c r="B24" s="787"/>
      <c r="C24" s="806"/>
      <c r="D24" s="810" t="s">
        <v>191</v>
      </c>
      <c r="E24" s="808">
        <f t="shared" si="0"/>
        <v>0</v>
      </c>
      <c r="F24" s="809">
        <v>0</v>
      </c>
      <c r="G24" s="809">
        <v>0</v>
      </c>
    </row>
    <row r="25" ht="22.5" customHeight="1" spans="2:7">
      <c r="B25" s="787"/>
      <c r="C25" s="806"/>
      <c r="D25" s="810" t="s">
        <v>192</v>
      </c>
      <c r="E25" s="808">
        <f t="shared" si="0"/>
        <v>0</v>
      </c>
      <c r="F25" s="809">
        <v>0</v>
      </c>
      <c r="G25" s="809">
        <v>0</v>
      </c>
    </row>
    <row r="26" ht="21" customHeight="1" spans="2:7">
      <c r="B26" s="805"/>
      <c r="C26" s="806"/>
      <c r="D26" s="810" t="s">
        <v>193</v>
      </c>
      <c r="E26" s="808">
        <f t="shared" si="0"/>
        <v>0</v>
      </c>
      <c r="F26" s="809">
        <v>0</v>
      </c>
      <c r="G26" s="809">
        <v>0</v>
      </c>
    </row>
    <row r="27" s="532" customFormat="1" ht="22.5" customHeight="1" spans="2:7">
      <c r="B27" s="540" t="s">
        <v>81</v>
      </c>
      <c r="C27" s="811">
        <v>93318756</v>
      </c>
      <c r="D27" s="812" t="s">
        <v>93</v>
      </c>
      <c r="E27" s="811">
        <v>93318756</v>
      </c>
      <c r="F27" s="811">
        <v>93318756</v>
      </c>
      <c r="G27" s="813">
        <v>0</v>
      </c>
    </row>
  </sheetData>
  <sheetProtection formatCells="0" formatColumns="0" formatRows="0"/>
  <mergeCells count="4">
    <mergeCell ref="B5:C5"/>
    <mergeCell ref="D5:G5"/>
    <mergeCell ref="G1:G2"/>
    <mergeCell ref="B1:F3"/>
  </mergeCells>
  <pageMargins left="0.708661417322835" right="0.708661417322835" top="0.748031496062992" bottom="0.748031496062992"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9"/>
  <sheetViews>
    <sheetView workbookViewId="0">
      <selection activeCell="D80" sqref="D30:D80"/>
    </sheetView>
  </sheetViews>
  <sheetFormatPr defaultColWidth="9.16666666666667" defaultRowHeight="11.25"/>
  <cols>
    <col min="1" max="1" width="22.5" style="532" customWidth="1"/>
    <col min="2" max="2" width="46.6222222222222" style="532" customWidth="1"/>
    <col min="3" max="4" width="12" style="532" customWidth="1"/>
    <col min="5" max="5" width="13.5" style="532" customWidth="1"/>
    <col min="6" max="7" width="11.6666666666667" style="532" customWidth="1"/>
    <col min="8" max="9" width="13.5" style="532" customWidth="1"/>
    <col min="10" max="21" width="10.3333333333333" style="532" customWidth="1"/>
    <col min="22" max="23" width="6.83333333333333" style="532" customWidth="1"/>
    <col min="24" max="16384" width="9.16666666666667" style="532"/>
  </cols>
  <sheetData>
    <row r="1" s="532" customFormat="1" ht="24.75" customHeight="1" spans="1:23">
      <c r="A1" s="681"/>
      <c r="B1" s="681"/>
      <c r="C1" s="681"/>
      <c r="D1" s="681"/>
      <c r="E1" s="681"/>
      <c r="F1" s="681"/>
      <c r="G1" s="681"/>
      <c r="H1" s="681"/>
      <c r="I1" s="681"/>
      <c r="J1" s="681"/>
      <c r="K1" s="681"/>
      <c r="L1" s="681"/>
      <c r="M1" s="681"/>
      <c r="N1" s="681"/>
      <c r="O1" s="681"/>
      <c r="P1" s="655"/>
      <c r="Q1" s="655"/>
      <c r="R1" s="621"/>
      <c r="S1" s="621"/>
      <c r="T1" s="696"/>
      <c r="U1" s="659" t="s">
        <v>194</v>
      </c>
      <c r="V1" s="621"/>
      <c r="W1" s="621"/>
    </row>
    <row r="2" s="532" customFormat="1" ht="24.75" customHeight="1" spans="1:23">
      <c r="A2" s="682" t="s">
        <v>195</v>
      </c>
      <c r="B2" s="682"/>
      <c r="C2" s="682"/>
      <c r="D2" s="682"/>
      <c r="E2" s="682"/>
      <c r="F2" s="682"/>
      <c r="G2" s="682"/>
      <c r="H2" s="682"/>
      <c r="I2" s="682"/>
      <c r="J2" s="682"/>
      <c r="K2" s="682"/>
      <c r="L2" s="682"/>
      <c r="M2" s="682"/>
      <c r="N2" s="682"/>
      <c r="O2" s="682"/>
      <c r="P2" s="682"/>
      <c r="Q2" s="682"/>
      <c r="R2" s="682"/>
      <c r="S2" s="682"/>
      <c r="T2" s="682"/>
      <c r="U2" s="682"/>
      <c r="V2" s="621"/>
      <c r="W2" s="621"/>
    </row>
    <row r="3" s="532" customFormat="1" ht="24.75" customHeight="1" spans="1:23">
      <c r="A3" s="683"/>
      <c r="B3" s="681"/>
      <c r="C3" s="681"/>
      <c r="D3" s="681"/>
      <c r="E3" s="681"/>
      <c r="F3" s="681"/>
      <c r="G3" s="681"/>
      <c r="H3" s="681"/>
      <c r="I3" s="681"/>
      <c r="J3" s="681"/>
      <c r="K3" s="681"/>
      <c r="L3" s="681"/>
      <c r="M3" s="681"/>
      <c r="N3" s="681"/>
      <c r="O3" s="681"/>
      <c r="P3" s="689"/>
      <c r="Q3" s="689"/>
      <c r="R3" s="693"/>
      <c r="S3" s="693"/>
      <c r="T3" s="693"/>
      <c r="U3" s="703" t="s">
        <v>90</v>
      </c>
      <c r="V3" s="693"/>
      <c r="W3" s="693"/>
    </row>
    <row r="4" s="532" customFormat="1" ht="24.75" customHeight="1" spans="1:23">
      <c r="A4" s="684" t="s">
        <v>196</v>
      </c>
      <c r="B4" s="625" t="s">
        <v>197</v>
      </c>
      <c r="C4" s="663" t="s">
        <v>93</v>
      </c>
      <c r="D4" s="663" t="s">
        <v>198</v>
      </c>
      <c r="E4" s="663"/>
      <c r="F4" s="663"/>
      <c r="G4" s="663"/>
      <c r="H4" s="663" t="s">
        <v>199</v>
      </c>
      <c r="I4" s="663"/>
      <c r="J4" s="663"/>
      <c r="K4" s="663"/>
      <c r="L4" s="663"/>
      <c r="M4" s="663"/>
      <c r="N4" s="663"/>
      <c r="O4" s="663"/>
      <c r="P4" s="663"/>
      <c r="Q4" s="663"/>
      <c r="R4" s="691" t="s">
        <v>200</v>
      </c>
      <c r="S4" s="691" t="s">
        <v>201</v>
      </c>
      <c r="T4" s="691" t="s">
        <v>202</v>
      </c>
      <c r="U4" s="691" t="s">
        <v>203</v>
      </c>
      <c r="V4" s="693"/>
      <c r="W4" s="693"/>
    </row>
    <row r="5" s="532" customFormat="1" ht="24.75" customHeight="1" spans="1:23">
      <c r="A5" s="684"/>
      <c r="B5" s="625"/>
      <c r="C5" s="663"/>
      <c r="D5" s="663" t="s">
        <v>107</v>
      </c>
      <c r="E5" s="663" t="s">
        <v>204</v>
      </c>
      <c r="F5" s="663" t="s">
        <v>205</v>
      </c>
      <c r="G5" s="663" t="s">
        <v>206</v>
      </c>
      <c r="H5" s="663" t="s">
        <v>107</v>
      </c>
      <c r="I5" s="691" t="s">
        <v>207</v>
      </c>
      <c r="J5" s="691" t="s">
        <v>208</v>
      </c>
      <c r="K5" s="691" t="s">
        <v>209</v>
      </c>
      <c r="L5" s="691" t="s">
        <v>210</v>
      </c>
      <c r="M5" s="691" t="s">
        <v>211</v>
      </c>
      <c r="N5" s="691" t="s">
        <v>212</v>
      </c>
      <c r="O5" s="691" t="s">
        <v>213</v>
      </c>
      <c r="P5" s="691" t="s">
        <v>214</v>
      </c>
      <c r="Q5" s="691" t="s">
        <v>215</v>
      </c>
      <c r="R5" s="691"/>
      <c r="S5" s="691"/>
      <c r="T5" s="691"/>
      <c r="U5" s="691"/>
      <c r="V5" s="693"/>
      <c r="W5" s="693"/>
    </row>
    <row r="6" s="532" customFormat="1" ht="30.75" customHeight="1" spans="1:23">
      <c r="A6" s="684"/>
      <c r="B6" s="625"/>
      <c r="C6" s="663"/>
      <c r="D6" s="663"/>
      <c r="E6" s="663"/>
      <c r="F6" s="663"/>
      <c r="G6" s="663"/>
      <c r="H6" s="663"/>
      <c r="I6" s="691"/>
      <c r="J6" s="691"/>
      <c r="K6" s="691"/>
      <c r="L6" s="691"/>
      <c r="M6" s="691"/>
      <c r="N6" s="691"/>
      <c r="O6" s="691"/>
      <c r="P6" s="691"/>
      <c r="Q6" s="691"/>
      <c r="R6" s="691"/>
      <c r="S6" s="691"/>
      <c r="T6" s="691"/>
      <c r="U6" s="691"/>
      <c r="V6" s="621"/>
      <c r="W6" s="621"/>
    </row>
    <row r="7" s="532" customFormat="1" ht="27" customHeight="1" spans="1:21">
      <c r="A7" s="684"/>
      <c r="B7" s="625"/>
      <c r="C7" s="663"/>
      <c r="D7" s="663"/>
      <c r="E7" s="663"/>
      <c r="F7" s="663"/>
      <c r="G7" s="663"/>
      <c r="H7" s="663"/>
      <c r="I7" s="691"/>
      <c r="J7" s="691"/>
      <c r="K7" s="691"/>
      <c r="L7" s="691"/>
      <c r="M7" s="691"/>
      <c r="N7" s="691"/>
      <c r="O7" s="691"/>
      <c r="P7" s="691"/>
      <c r="Q7" s="691"/>
      <c r="R7" s="691"/>
      <c r="S7" s="691"/>
      <c r="T7" s="691"/>
      <c r="U7" s="691"/>
    </row>
    <row r="8" s="772" customFormat="1" ht="24" customHeight="1" spans="1:23">
      <c r="A8" s="774"/>
      <c r="B8" s="775" t="s">
        <v>107</v>
      </c>
      <c r="C8" s="613">
        <v>99621533</v>
      </c>
      <c r="D8" s="613">
        <v>69751533</v>
      </c>
      <c r="E8" s="613">
        <v>65576500</v>
      </c>
      <c r="F8" s="613">
        <v>3483536</v>
      </c>
      <c r="G8" s="613">
        <v>691497</v>
      </c>
      <c r="H8" s="613">
        <v>29870000</v>
      </c>
      <c r="I8" s="613">
        <f>I9</f>
        <v>16010000</v>
      </c>
      <c r="J8" s="613">
        <f t="shared" ref="J8:Q8" si="0">J9</f>
        <v>13860000</v>
      </c>
      <c r="K8" s="613">
        <f t="shared" si="0"/>
        <v>0</v>
      </c>
      <c r="L8" s="613">
        <f t="shared" si="0"/>
        <v>0</v>
      </c>
      <c r="M8" s="613">
        <f t="shared" si="0"/>
        <v>0</v>
      </c>
      <c r="N8" s="613">
        <f t="shared" si="0"/>
        <v>0</v>
      </c>
      <c r="O8" s="613">
        <f t="shared" si="0"/>
        <v>0</v>
      </c>
      <c r="P8" s="613">
        <f t="shared" si="0"/>
        <v>0</v>
      </c>
      <c r="Q8" s="613">
        <f t="shared" si="0"/>
        <v>0</v>
      </c>
      <c r="R8" s="613">
        <v>0</v>
      </c>
      <c r="S8" s="613">
        <v>0</v>
      </c>
      <c r="T8" s="613">
        <v>0</v>
      </c>
      <c r="U8" s="613">
        <v>0</v>
      </c>
      <c r="V8" s="725"/>
      <c r="W8" s="725"/>
    </row>
    <row r="9" s="772" customFormat="1" ht="24" customHeight="1" spans="1:23">
      <c r="A9" s="745" t="s">
        <v>147</v>
      </c>
      <c r="B9" s="740" t="s">
        <v>109</v>
      </c>
      <c r="C9" s="776">
        <f t="shared" ref="C9:C16" si="1">D9+H9+R9+S9+T9+U9</f>
        <v>99621533</v>
      </c>
      <c r="D9" s="613">
        <f>E9+F9+G9</f>
        <v>69751533</v>
      </c>
      <c r="E9" s="613">
        <f>E10+E17+E38</f>
        <v>65576499.9</v>
      </c>
      <c r="F9" s="613">
        <f t="shared" ref="F9:U9" si="2">F10+F17+F38</f>
        <v>3483536</v>
      </c>
      <c r="G9" s="613">
        <f t="shared" si="2"/>
        <v>691497.1</v>
      </c>
      <c r="H9" s="613">
        <f t="shared" si="2"/>
        <v>29870000</v>
      </c>
      <c r="I9" s="613">
        <f t="shared" si="2"/>
        <v>16010000</v>
      </c>
      <c r="J9" s="613">
        <f t="shared" si="2"/>
        <v>13860000</v>
      </c>
      <c r="K9" s="613">
        <f t="shared" si="2"/>
        <v>0</v>
      </c>
      <c r="L9" s="613">
        <f t="shared" si="2"/>
        <v>0</v>
      </c>
      <c r="M9" s="613">
        <f t="shared" si="2"/>
        <v>0</v>
      </c>
      <c r="N9" s="613">
        <f t="shared" si="2"/>
        <v>0</v>
      </c>
      <c r="O9" s="613">
        <f t="shared" si="2"/>
        <v>0</v>
      </c>
      <c r="P9" s="613">
        <f t="shared" si="2"/>
        <v>0</v>
      </c>
      <c r="Q9" s="613">
        <f t="shared" si="2"/>
        <v>0</v>
      </c>
      <c r="R9" s="613">
        <f t="shared" si="2"/>
        <v>0</v>
      </c>
      <c r="S9" s="613">
        <f t="shared" si="2"/>
        <v>0</v>
      </c>
      <c r="T9" s="613">
        <f t="shared" si="2"/>
        <v>0</v>
      </c>
      <c r="U9" s="613">
        <f t="shared" si="2"/>
        <v>0</v>
      </c>
      <c r="V9" s="725"/>
      <c r="W9" s="725"/>
    </row>
    <row r="10" s="772" customFormat="1" ht="27" customHeight="1" spans="1:23">
      <c r="A10" s="740">
        <v>208</v>
      </c>
      <c r="B10" s="740" t="s">
        <v>216</v>
      </c>
      <c r="C10" s="776">
        <f t="shared" si="1"/>
        <v>1571709</v>
      </c>
      <c r="D10" s="776">
        <f>E10+F10+G10</f>
        <v>1571709</v>
      </c>
      <c r="E10" s="776">
        <f>E11+E15</f>
        <v>1571709</v>
      </c>
      <c r="F10" s="776"/>
      <c r="G10" s="776"/>
      <c r="H10" s="776">
        <f t="shared" ref="H10:H14" si="3">I10</f>
        <v>0</v>
      </c>
      <c r="I10" s="776"/>
      <c r="J10" s="776"/>
      <c r="K10" s="776"/>
      <c r="L10" s="776"/>
      <c r="M10" s="776"/>
      <c r="N10" s="776"/>
      <c r="O10" s="776"/>
      <c r="P10" s="776"/>
      <c r="Q10" s="776"/>
      <c r="R10" s="776"/>
      <c r="S10" s="776"/>
      <c r="T10" s="613"/>
      <c r="U10" s="613"/>
      <c r="V10" s="725"/>
      <c r="W10" s="725"/>
    </row>
    <row r="11" s="772" customFormat="1" ht="27" customHeight="1" spans="1:23">
      <c r="A11" s="850" t="s">
        <v>217</v>
      </c>
      <c r="B11" s="850" t="s">
        <v>218</v>
      </c>
      <c r="C11" s="776">
        <f t="shared" si="1"/>
        <v>1361597</v>
      </c>
      <c r="D11" s="776">
        <f>E11+F11+G11</f>
        <v>1361597</v>
      </c>
      <c r="E11" s="776">
        <f>SUBTOTAL(9,E12:E14)</f>
        <v>1361597</v>
      </c>
      <c r="F11" s="776"/>
      <c r="G11" s="776"/>
      <c r="H11" s="776">
        <v>0</v>
      </c>
      <c r="I11" s="776"/>
      <c r="J11" s="776"/>
      <c r="K11" s="776"/>
      <c r="L11" s="776"/>
      <c r="M11" s="776"/>
      <c r="N11" s="776"/>
      <c r="O11" s="776"/>
      <c r="P11" s="776"/>
      <c r="Q11" s="776"/>
      <c r="R11" s="776"/>
      <c r="S11" s="776"/>
      <c r="T11" s="613"/>
      <c r="U11" s="613"/>
      <c r="V11" s="725"/>
      <c r="W11" s="725"/>
    </row>
    <row r="12" s="772" customFormat="1" ht="27" customHeight="1" spans="1:23">
      <c r="A12" s="850" t="s">
        <v>219</v>
      </c>
      <c r="B12" s="850" t="s">
        <v>220</v>
      </c>
      <c r="C12" s="776">
        <f t="shared" si="1"/>
        <v>865755</v>
      </c>
      <c r="D12" s="776">
        <f t="shared" ref="D12:D18" si="4">E12+F12+G12</f>
        <v>865755</v>
      </c>
      <c r="E12" s="776">
        <f>E64+E94</f>
        <v>865755</v>
      </c>
      <c r="F12" s="776"/>
      <c r="G12" s="776"/>
      <c r="H12" s="776">
        <f t="shared" si="3"/>
        <v>0</v>
      </c>
      <c r="I12" s="776"/>
      <c r="J12" s="776"/>
      <c r="K12" s="776"/>
      <c r="L12" s="776"/>
      <c r="M12" s="776"/>
      <c r="N12" s="776"/>
      <c r="O12" s="776"/>
      <c r="P12" s="776"/>
      <c r="Q12" s="776"/>
      <c r="R12" s="776"/>
      <c r="S12" s="776"/>
      <c r="T12" s="613"/>
      <c r="U12" s="613"/>
      <c r="V12" s="725"/>
      <c r="W12" s="725"/>
    </row>
    <row r="13" s="772" customFormat="1" ht="27" customHeight="1" spans="1:23">
      <c r="A13" s="850" t="s">
        <v>221</v>
      </c>
      <c r="B13" s="740" t="s">
        <v>222</v>
      </c>
      <c r="C13" s="776">
        <f t="shared" si="1"/>
        <v>432878</v>
      </c>
      <c r="D13" s="776">
        <f t="shared" si="4"/>
        <v>432878</v>
      </c>
      <c r="E13" s="776">
        <f>E65+E95</f>
        <v>432878</v>
      </c>
      <c r="F13" s="776"/>
      <c r="G13" s="776"/>
      <c r="H13" s="776">
        <f t="shared" si="3"/>
        <v>0</v>
      </c>
      <c r="I13" s="776"/>
      <c r="J13" s="776"/>
      <c r="K13" s="776"/>
      <c r="L13" s="776"/>
      <c r="M13" s="776"/>
      <c r="N13" s="776"/>
      <c r="O13" s="776"/>
      <c r="P13" s="776"/>
      <c r="Q13" s="776"/>
      <c r="R13" s="776"/>
      <c r="S13" s="776"/>
      <c r="T13" s="613">
        <v>0</v>
      </c>
      <c r="U13" s="613">
        <v>0</v>
      </c>
      <c r="V13" s="725"/>
      <c r="W13" s="725"/>
    </row>
    <row r="14" s="772" customFormat="1" ht="27" customHeight="1" spans="1:23">
      <c r="A14" s="850" t="s">
        <v>223</v>
      </c>
      <c r="B14" s="740" t="s">
        <v>224</v>
      </c>
      <c r="C14" s="776">
        <f t="shared" si="1"/>
        <v>62964</v>
      </c>
      <c r="D14" s="776">
        <f t="shared" si="4"/>
        <v>62964</v>
      </c>
      <c r="E14" s="776">
        <f>E66</f>
        <v>62964</v>
      </c>
      <c r="F14" s="776"/>
      <c r="G14" s="776"/>
      <c r="H14" s="776">
        <f t="shared" si="3"/>
        <v>0</v>
      </c>
      <c r="I14" s="776"/>
      <c r="J14" s="776"/>
      <c r="K14" s="776"/>
      <c r="L14" s="776"/>
      <c r="M14" s="776"/>
      <c r="N14" s="776"/>
      <c r="O14" s="776"/>
      <c r="P14" s="776"/>
      <c r="Q14" s="776"/>
      <c r="R14" s="776"/>
      <c r="S14" s="776"/>
      <c r="T14" s="613">
        <v>0</v>
      </c>
      <c r="U14" s="613">
        <v>0</v>
      </c>
      <c r="V14" s="725"/>
      <c r="W14" s="725"/>
    </row>
    <row r="15" s="736" customFormat="1" ht="30.75" customHeight="1" spans="1:23">
      <c r="A15" s="751" t="s">
        <v>225</v>
      </c>
      <c r="B15" s="770" t="s">
        <v>226</v>
      </c>
      <c r="C15" s="776">
        <f t="shared" si="1"/>
        <v>210112</v>
      </c>
      <c r="D15" s="776">
        <f t="shared" si="4"/>
        <v>210112</v>
      </c>
      <c r="E15" s="777">
        <v>210112</v>
      </c>
      <c r="F15" s="777"/>
      <c r="G15" s="777"/>
      <c r="H15" s="777"/>
      <c r="I15" s="777"/>
      <c r="J15" s="691"/>
      <c r="K15" s="691"/>
      <c r="L15" s="690"/>
      <c r="M15" s="663"/>
      <c r="N15" s="663"/>
      <c r="O15" s="663"/>
      <c r="P15" s="663"/>
      <c r="Q15" s="664"/>
      <c r="R15" s="664"/>
      <c r="S15" s="663"/>
      <c r="T15" s="781"/>
      <c r="U15" s="663"/>
      <c r="V15" s="621"/>
      <c r="W15" s="621"/>
    </row>
    <row r="16" s="736" customFormat="1" ht="30.75" customHeight="1" spans="1:23">
      <c r="A16" s="748" t="s">
        <v>227</v>
      </c>
      <c r="B16" s="770" t="s">
        <v>224</v>
      </c>
      <c r="C16" s="776">
        <f t="shared" si="1"/>
        <v>210112</v>
      </c>
      <c r="D16" s="776">
        <f t="shared" si="4"/>
        <v>210112</v>
      </c>
      <c r="E16" s="777">
        <v>210112</v>
      </c>
      <c r="F16" s="777"/>
      <c r="G16" s="777"/>
      <c r="H16" s="777"/>
      <c r="I16" s="777"/>
      <c r="J16" s="691"/>
      <c r="K16" s="691"/>
      <c r="L16" s="690"/>
      <c r="M16" s="663"/>
      <c r="N16" s="663"/>
      <c r="O16" s="663"/>
      <c r="P16" s="663"/>
      <c r="Q16" s="664"/>
      <c r="R16" s="664"/>
      <c r="S16" s="663"/>
      <c r="T16" s="781"/>
      <c r="U16" s="663"/>
      <c r="V16" s="621"/>
      <c r="W16" s="621"/>
    </row>
    <row r="17" s="772" customFormat="1" ht="24" customHeight="1" spans="1:23">
      <c r="A17" s="745" t="s">
        <v>228</v>
      </c>
      <c r="B17" s="740" t="s">
        <v>229</v>
      </c>
      <c r="C17" s="771">
        <f>D17+R17+H17+S17+T17+U17</f>
        <v>97400509</v>
      </c>
      <c r="D17" s="771">
        <f t="shared" si="4"/>
        <v>67530509</v>
      </c>
      <c r="E17" s="613">
        <f>E18+E22+E28+E30+E34+E36</f>
        <v>63355475.9</v>
      </c>
      <c r="F17" s="613">
        <f t="shared" ref="F17:U17" si="5">F18+F22+F28+F30+F34+F36</f>
        <v>3483536</v>
      </c>
      <c r="G17" s="613">
        <f t="shared" si="5"/>
        <v>691497.1</v>
      </c>
      <c r="H17" s="613">
        <f t="shared" si="5"/>
        <v>29870000</v>
      </c>
      <c r="I17" s="613">
        <f t="shared" si="5"/>
        <v>16010000</v>
      </c>
      <c r="J17" s="613">
        <f t="shared" si="5"/>
        <v>13860000</v>
      </c>
      <c r="K17" s="613">
        <f t="shared" si="5"/>
        <v>0</v>
      </c>
      <c r="L17" s="613">
        <f t="shared" si="5"/>
        <v>0</v>
      </c>
      <c r="M17" s="613">
        <f t="shared" si="5"/>
        <v>0</v>
      </c>
      <c r="N17" s="613">
        <f t="shared" si="5"/>
        <v>0</v>
      </c>
      <c r="O17" s="613">
        <f t="shared" si="5"/>
        <v>0</v>
      </c>
      <c r="P17" s="613">
        <f t="shared" si="5"/>
        <v>0</v>
      </c>
      <c r="Q17" s="613">
        <f t="shared" si="5"/>
        <v>0</v>
      </c>
      <c r="R17" s="613">
        <f t="shared" si="5"/>
        <v>0</v>
      </c>
      <c r="S17" s="613">
        <f t="shared" si="5"/>
        <v>0</v>
      </c>
      <c r="T17" s="613">
        <f t="shared" si="5"/>
        <v>0</v>
      </c>
      <c r="U17" s="613">
        <f t="shared" si="5"/>
        <v>0</v>
      </c>
      <c r="V17" s="725"/>
      <c r="W17" s="725"/>
    </row>
    <row r="18" s="773" customFormat="1" ht="24" customHeight="1" spans="1:23">
      <c r="A18" s="851" t="s">
        <v>230</v>
      </c>
      <c r="B18" s="850" t="s">
        <v>231</v>
      </c>
      <c r="C18" s="771">
        <f t="shared" ref="C18:C23" si="6">D18+R18+H18+S18+T18+U18</f>
        <v>19907837</v>
      </c>
      <c r="D18" s="771">
        <f t="shared" si="4"/>
        <v>19297837</v>
      </c>
      <c r="E18" s="744">
        <f t="shared" ref="E18:I18" si="7">SUBTOTAL(9,E19:E21)</f>
        <v>16616079.9</v>
      </c>
      <c r="F18" s="744">
        <f t="shared" si="7"/>
        <v>2477700</v>
      </c>
      <c r="G18" s="744">
        <f t="shared" si="7"/>
        <v>204057.1</v>
      </c>
      <c r="H18" s="744">
        <f>SUM(I18:Q18)</f>
        <v>610000</v>
      </c>
      <c r="I18" s="744">
        <f t="shared" si="7"/>
        <v>610000</v>
      </c>
      <c r="J18" s="744">
        <f t="shared" ref="J18:U18" si="8">SUBTOTAL(9,J19:J21)</f>
        <v>0</v>
      </c>
      <c r="K18" s="613">
        <f t="shared" si="8"/>
        <v>0</v>
      </c>
      <c r="L18" s="613">
        <f t="shared" si="8"/>
        <v>0</v>
      </c>
      <c r="M18" s="613">
        <f t="shared" si="8"/>
        <v>0</v>
      </c>
      <c r="N18" s="613">
        <f t="shared" si="8"/>
        <v>0</v>
      </c>
      <c r="O18" s="613">
        <f t="shared" si="8"/>
        <v>0</v>
      </c>
      <c r="P18" s="613">
        <f t="shared" si="8"/>
        <v>0</v>
      </c>
      <c r="Q18" s="613">
        <f t="shared" si="8"/>
        <v>0</v>
      </c>
      <c r="R18" s="613">
        <f t="shared" si="8"/>
        <v>0</v>
      </c>
      <c r="S18" s="613">
        <f t="shared" si="8"/>
        <v>0</v>
      </c>
      <c r="T18" s="613">
        <f t="shared" si="8"/>
        <v>0</v>
      </c>
      <c r="U18" s="613">
        <f t="shared" si="8"/>
        <v>0</v>
      </c>
      <c r="V18" s="782"/>
      <c r="W18" s="782"/>
    </row>
    <row r="19" s="772" customFormat="1" ht="24" customHeight="1" spans="1:23">
      <c r="A19" s="850" t="s">
        <v>232</v>
      </c>
      <c r="B19" s="850" t="s">
        <v>233</v>
      </c>
      <c r="C19" s="771">
        <f t="shared" si="6"/>
        <v>19347837</v>
      </c>
      <c r="D19" s="771">
        <f t="shared" ref="D19:D21" si="9">SUBTOTAL(9,E19:G19)</f>
        <v>19297837</v>
      </c>
      <c r="E19" s="771">
        <f>E44+E100</f>
        <v>16616079.9</v>
      </c>
      <c r="F19" s="771">
        <f t="shared" ref="F19:U19" si="10">F44+F100</f>
        <v>2477700</v>
      </c>
      <c r="G19" s="771">
        <f t="shared" si="10"/>
        <v>204057.1</v>
      </c>
      <c r="H19" s="771">
        <f t="shared" si="10"/>
        <v>50000</v>
      </c>
      <c r="I19" s="771">
        <f t="shared" si="10"/>
        <v>50000</v>
      </c>
      <c r="J19" s="771">
        <f t="shared" si="10"/>
        <v>0</v>
      </c>
      <c r="K19" s="771">
        <f t="shared" si="10"/>
        <v>0</v>
      </c>
      <c r="L19" s="771">
        <f t="shared" si="10"/>
        <v>0</v>
      </c>
      <c r="M19" s="771">
        <f t="shared" si="10"/>
        <v>0</v>
      </c>
      <c r="N19" s="771">
        <f t="shared" si="10"/>
        <v>0</v>
      </c>
      <c r="O19" s="771">
        <f t="shared" si="10"/>
        <v>0</v>
      </c>
      <c r="P19" s="771">
        <f t="shared" si="10"/>
        <v>0</v>
      </c>
      <c r="Q19" s="771">
        <f t="shared" si="10"/>
        <v>0</v>
      </c>
      <c r="R19" s="771">
        <f t="shared" si="10"/>
        <v>0</v>
      </c>
      <c r="S19" s="771">
        <f t="shared" si="10"/>
        <v>0</v>
      </c>
      <c r="T19" s="771">
        <f t="shared" si="10"/>
        <v>0</v>
      </c>
      <c r="U19" s="771">
        <f t="shared" si="10"/>
        <v>0</v>
      </c>
      <c r="V19" s="725"/>
      <c r="W19" s="725"/>
    </row>
    <row r="20" s="736" customFormat="1" ht="24" customHeight="1" spans="1:23">
      <c r="A20" s="850" t="s">
        <v>234</v>
      </c>
      <c r="B20" s="850" t="s">
        <v>235</v>
      </c>
      <c r="C20" s="771">
        <f t="shared" si="6"/>
        <v>250000</v>
      </c>
      <c r="D20" s="771">
        <f t="shared" si="9"/>
        <v>0</v>
      </c>
      <c r="E20" s="771">
        <f>E45</f>
        <v>0</v>
      </c>
      <c r="F20" s="771">
        <f t="shared" ref="F20:U20" si="11">F45</f>
        <v>0</v>
      </c>
      <c r="G20" s="771">
        <f t="shared" si="11"/>
        <v>0</v>
      </c>
      <c r="H20" s="778">
        <f t="shared" si="11"/>
        <v>250000</v>
      </c>
      <c r="I20" s="778">
        <f t="shared" si="11"/>
        <v>250000</v>
      </c>
      <c r="J20" s="778">
        <f t="shared" si="11"/>
        <v>0</v>
      </c>
      <c r="K20" s="778">
        <f t="shared" si="11"/>
        <v>0</v>
      </c>
      <c r="L20" s="778">
        <f t="shared" si="11"/>
        <v>0</v>
      </c>
      <c r="M20" s="778">
        <f t="shared" si="11"/>
        <v>0</v>
      </c>
      <c r="N20" s="778">
        <f t="shared" si="11"/>
        <v>0</v>
      </c>
      <c r="O20" s="778">
        <f t="shared" si="11"/>
        <v>0</v>
      </c>
      <c r="P20" s="778">
        <f t="shared" si="11"/>
        <v>0</v>
      </c>
      <c r="Q20" s="771">
        <f t="shared" si="11"/>
        <v>0</v>
      </c>
      <c r="R20" s="771">
        <f t="shared" si="11"/>
        <v>0</v>
      </c>
      <c r="S20" s="771">
        <f t="shared" si="11"/>
        <v>0</v>
      </c>
      <c r="T20" s="771">
        <f t="shared" si="11"/>
        <v>0</v>
      </c>
      <c r="U20" s="771">
        <f t="shared" si="11"/>
        <v>0</v>
      </c>
      <c r="V20" s="783"/>
      <c r="W20" s="783"/>
    </row>
    <row r="21" s="532" customFormat="1" ht="24" customHeight="1" spans="1:21">
      <c r="A21" s="850" t="s">
        <v>236</v>
      </c>
      <c r="B21" s="850" t="s">
        <v>237</v>
      </c>
      <c r="C21" s="771">
        <f t="shared" si="6"/>
        <v>310000</v>
      </c>
      <c r="D21" s="771">
        <f t="shared" si="9"/>
        <v>0</v>
      </c>
      <c r="E21" s="771">
        <f>E46</f>
        <v>0</v>
      </c>
      <c r="F21" s="771">
        <f t="shared" ref="F21:U21" si="12">F46</f>
        <v>0</v>
      </c>
      <c r="G21" s="771">
        <f t="shared" si="12"/>
        <v>0</v>
      </c>
      <c r="H21" s="771">
        <f t="shared" si="12"/>
        <v>310000</v>
      </c>
      <c r="I21" s="771">
        <f t="shared" si="12"/>
        <v>310000</v>
      </c>
      <c r="J21" s="771">
        <f t="shared" si="12"/>
        <v>0</v>
      </c>
      <c r="K21" s="771">
        <f t="shared" si="12"/>
        <v>0</v>
      </c>
      <c r="L21" s="771">
        <f t="shared" si="12"/>
        <v>0</v>
      </c>
      <c r="M21" s="771">
        <f t="shared" si="12"/>
        <v>0</v>
      </c>
      <c r="N21" s="771">
        <f t="shared" si="12"/>
        <v>0</v>
      </c>
      <c r="O21" s="771">
        <f t="shared" si="12"/>
        <v>0</v>
      </c>
      <c r="P21" s="771">
        <f t="shared" si="12"/>
        <v>0</v>
      </c>
      <c r="Q21" s="771">
        <f t="shared" si="12"/>
        <v>0</v>
      </c>
      <c r="R21" s="771">
        <f t="shared" si="12"/>
        <v>0</v>
      </c>
      <c r="S21" s="771">
        <f t="shared" si="12"/>
        <v>0</v>
      </c>
      <c r="T21" s="771">
        <f t="shared" si="12"/>
        <v>0</v>
      </c>
      <c r="U21" s="771">
        <f t="shared" si="12"/>
        <v>0</v>
      </c>
    </row>
    <row r="22" s="532" customFormat="1" ht="24" customHeight="1" spans="1:21">
      <c r="A22" s="763" t="s">
        <v>238</v>
      </c>
      <c r="B22" s="764" t="s">
        <v>239</v>
      </c>
      <c r="C22" s="771">
        <f t="shared" si="6"/>
        <v>11477000</v>
      </c>
      <c r="D22" s="771">
        <f>E22+F22+G22</f>
        <v>1777000</v>
      </c>
      <c r="E22" s="744">
        <f t="shared" ref="E22:I22" si="13">SUM(E23:E27)</f>
        <v>1777000</v>
      </c>
      <c r="F22" s="744">
        <f t="shared" si="13"/>
        <v>0</v>
      </c>
      <c r="G22" s="744">
        <f t="shared" si="13"/>
        <v>0</v>
      </c>
      <c r="H22" s="744">
        <f>SUM(I22:Q22)</f>
        <v>9700000</v>
      </c>
      <c r="I22" s="744">
        <f t="shared" si="13"/>
        <v>9250000</v>
      </c>
      <c r="J22" s="744">
        <f t="shared" ref="J22:U22" si="14">SUM(J23:J27)</f>
        <v>450000</v>
      </c>
      <c r="K22" s="744">
        <f t="shared" si="14"/>
        <v>0</v>
      </c>
      <c r="L22" s="744">
        <f t="shared" si="14"/>
        <v>0</v>
      </c>
      <c r="M22" s="744">
        <f t="shared" si="14"/>
        <v>0</v>
      </c>
      <c r="N22" s="744">
        <f t="shared" si="14"/>
        <v>0</v>
      </c>
      <c r="O22" s="744">
        <f t="shared" si="14"/>
        <v>0</v>
      </c>
      <c r="P22" s="744">
        <f t="shared" si="14"/>
        <v>0</v>
      </c>
      <c r="Q22" s="744">
        <f t="shared" si="14"/>
        <v>0</v>
      </c>
      <c r="R22" s="744">
        <f t="shared" si="14"/>
        <v>0</v>
      </c>
      <c r="S22" s="744">
        <f t="shared" si="14"/>
        <v>0</v>
      </c>
      <c r="T22" s="744">
        <f t="shared" si="14"/>
        <v>0</v>
      </c>
      <c r="U22" s="744">
        <f t="shared" si="14"/>
        <v>0</v>
      </c>
    </row>
    <row r="23" s="532" customFormat="1" ht="24" customHeight="1" spans="1:21">
      <c r="A23" s="763" t="s">
        <v>240</v>
      </c>
      <c r="B23" s="766" t="s">
        <v>241</v>
      </c>
      <c r="C23" s="771">
        <f t="shared" si="6"/>
        <v>1146000</v>
      </c>
      <c r="D23" s="771">
        <f>SUBTOTAL(9,E23:G23)</f>
        <v>1146000</v>
      </c>
      <c r="E23" s="771">
        <f>E86</f>
        <v>1146000</v>
      </c>
      <c r="F23" s="771">
        <f t="shared" ref="F23:U23" si="15">F86</f>
        <v>0</v>
      </c>
      <c r="G23" s="771">
        <f t="shared" si="15"/>
        <v>0</v>
      </c>
      <c r="H23" s="771">
        <f t="shared" si="15"/>
        <v>0</v>
      </c>
      <c r="I23" s="771">
        <f t="shared" si="15"/>
        <v>0</v>
      </c>
      <c r="J23" s="771">
        <f t="shared" si="15"/>
        <v>0</v>
      </c>
      <c r="K23" s="771">
        <f t="shared" si="15"/>
        <v>0</v>
      </c>
      <c r="L23" s="771">
        <f t="shared" si="15"/>
        <v>0</v>
      </c>
      <c r="M23" s="771">
        <f t="shared" si="15"/>
        <v>0</v>
      </c>
      <c r="N23" s="771">
        <f t="shared" si="15"/>
        <v>0</v>
      </c>
      <c r="O23" s="771">
        <f t="shared" si="15"/>
        <v>0</v>
      </c>
      <c r="P23" s="771">
        <f t="shared" si="15"/>
        <v>0</v>
      </c>
      <c r="Q23" s="771">
        <f t="shared" si="15"/>
        <v>0</v>
      </c>
      <c r="R23" s="771">
        <f t="shared" si="15"/>
        <v>0</v>
      </c>
      <c r="S23" s="771">
        <f t="shared" si="15"/>
        <v>0</v>
      </c>
      <c r="T23" s="771">
        <f t="shared" si="15"/>
        <v>0</v>
      </c>
      <c r="U23" s="771">
        <f t="shared" si="15"/>
        <v>0</v>
      </c>
    </row>
    <row r="24" s="532" customFormat="1" ht="24" customHeight="1" spans="1:21">
      <c r="A24" s="763" t="s">
        <v>242</v>
      </c>
      <c r="B24" s="766" t="s">
        <v>243</v>
      </c>
      <c r="C24" s="771">
        <f t="shared" ref="C24:C29" si="16">D24+R24+H24+S24+T24+U24</f>
        <v>606000</v>
      </c>
      <c r="D24" s="771">
        <f t="shared" ref="D24:D29" si="17">SUBTOTAL(9,E24:G24)</f>
        <v>606000</v>
      </c>
      <c r="E24" s="771">
        <f>E90</f>
        <v>606000</v>
      </c>
      <c r="F24" s="771">
        <f t="shared" ref="F24:U24" si="18">F90</f>
        <v>0</v>
      </c>
      <c r="G24" s="771">
        <f t="shared" si="18"/>
        <v>0</v>
      </c>
      <c r="H24" s="771">
        <f t="shared" si="18"/>
        <v>0</v>
      </c>
      <c r="I24" s="771">
        <f t="shared" si="18"/>
        <v>0</v>
      </c>
      <c r="J24" s="771">
        <f t="shared" si="18"/>
        <v>0</v>
      </c>
      <c r="K24" s="771">
        <f t="shared" si="18"/>
        <v>0</v>
      </c>
      <c r="L24" s="771">
        <f t="shared" si="18"/>
        <v>0</v>
      </c>
      <c r="M24" s="771">
        <f t="shared" si="18"/>
        <v>0</v>
      </c>
      <c r="N24" s="771">
        <f t="shared" si="18"/>
        <v>0</v>
      </c>
      <c r="O24" s="771">
        <f t="shared" si="18"/>
        <v>0</v>
      </c>
      <c r="P24" s="771">
        <f t="shared" si="18"/>
        <v>0</v>
      </c>
      <c r="Q24" s="771">
        <f t="shared" si="18"/>
        <v>0</v>
      </c>
      <c r="R24" s="771">
        <f t="shared" si="18"/>
        <v>0</v>
      </c>
      <c r="S24" s="771">
        <f t="shared" si="18"/>
        <v>0</v>
      </c>
      <c r="T24" s="771">
        <f t="shared" si="18"/>
        <v>0</v>
      </c>
      <c r="U24" s="771">
        <f t="shared" si="18"/>
        <v>0</v>
      </c>
    </row>
    <row r="25" s="532" customFormat="1" ht="24" customHeight="1" spans="1:21">
      <c r="A25" s="763" t="s">
        <v>244</v>
      </c>
      <c r="B25" s="765" t="s">
        <v>160</v>
      </c>
      <c r="C25" s="771">
        <f t="shared" si="16"/>
        <v>1450000</v>
      </c>
      <c r="D25" s="771">
        <f t="shared" si="17"/>
        <v>0</v>
      </c>
      <c r="E25" s="771">
        <f>E78</f>
        <v>0</v>
      </c>
      <c r="F25" s="771">
        <f t="shared" ref="F25:U25" si="19">F78</f>
        <v>0</v>
      </c>
      <c r="G25" s="771">
        <f t="shared" si="19"/>
        <v>0</v>
      </c>
      <c r="H25" s="771">
        <f t="shared" si="19"/>
        <v>1450000</v>
      </c>
      <c r="I25" s="771">
        <f t="shared" si="19"/>
        <v>1000000</v>
      </c>
      <c r="J25" s="771">
        <f t="shared" si="19"/>
        <v>450000</v>
      </c>
      <c r="K25" s="771">
        <f t="shared" si="19"/>
        <v>0</v>
      </c>
      <c r="L25" s="771">
        <f t="shared" si="19"/>
        <v>0</v>
      </c>
      <c r="M25" s="771">
        <f t="shared" si="19"/>
        <v>0</v>
      </c>
      <c r="N25" s="771">
        <f t="shared" si="19"/>
        <v>0</v>
      </c>
      <c r="O25" s="771">
        <f t="shared" si="19"/>
        <v>0</v>
      </c>
      <c r="P25" s="771">
        <f t="shared" si="19"/>
        <v>0</v>
      </c>
      <c r="Q25" s="771">
        <f t="shared" si="19"/>
        <v>0</v>
      </c>
      <c r="R25" s="771">
        <f t="shared" si="19"/>
        <v>0</v>
      </c>
      <c r="S25" s="771">
        <f t="shared" si="19"/>
        <v>0</v>
      </c>
      <c r="T25" s="771">
        <f t="shared" si="19"/>
        <v>0</v>
      </c>
      <c r="U25" s="771">
        <f t="shared" si="19"/>
        <v>0</v>
      </c>
    </row>
    <row r="26" s="532" customFormat="1" ht="24" customHeight="1" spans="1:21">
      <c r="A26" s="763" t="s">
        <v>245</v>
      </c>
      <c r="B26" s="766" t="s">
        <v>163</v>
      </c>
      <c r="C26" s="771">
        <f t="shared" si="16"/>
        <v>8250000</v>
      </c>
      <c r="D26" s="771">
        <f t="shared" si="17"/>
        <v>0</v>
      </c>
      <c r="E26" s="771">
        <f>E82</f>
        <v>0</v>
      </c>
      <c r="F26" s="771">
        <f t="shared" ref="F26:U26" si="20">F82</f>
        <v>0</v>
      </c>
      <c r="G26" s="771">
        <f t="shared" si="20"/>
        <v>0</v>
      </c>
      <c r="H26" s="771">
        <f t="shared" si="20"/>
        <v>8250000</v>
      </c>
      <c r="I26" s="771">
        <f t="shared" si="20"/>
        <v>8250000</v>
      </c>
      <c r="J26" s="771">
        <f t="shared" si="20"/>
        <v>0</v>
      </c>
      <c r="K26" s="771">
        <f t="shared" si="20"/>
        <v>0</v>
      </c>
      <c r="L26" s="771">
        <f t="shared" si="20"/>
        <v>0</v>
      </c>
      <c r="M26" s="771">
        <f t="shared" si="20"/>
        <v>0</v>
      </c>
      <c r="N26" s="771">
        <f t="shared" si="20"/>
        <v>0</v>
      </c>
      <c r="O26" s="771">
        <f t="shared" si="20"/>
        <v>0</v>
      </c>
      <c r="P26" s="771">
        <f t="shared" si="20"/>
        <v>0</v>
      </c>
      <c r="Q26" s="771">
        <f t="shared" si="20"/>
        <v>0</v>
      </c>
      <c r="R26" s="771">
        <f t="shared" si="20"/>
        <v>0</v>
      </c>
      <c r="S26" s="771">
        <f t="shared" si="20"/>
        <v>0</v>
      </c>
      <c r="T26" s="771">
        <f t="shared" si="20"/>
        <v>0</v>
      </c>
      <c r="U26" s="771">
        <f t="shared" si="20"/>
        <v>0</v>
      </c>
    </row>
    <row r="27" s="532" customFormat="1" ht="24" customHeight="1" spans="1:21">
      <c r="A27" s="751" t="s">
        <v>246</v>
      </c>
      <c r="B27" s="751" t="s">
        <v>247</v>
      </c>
      <c r="C27" s="771">
        <f t="shared" si="16"/>
        <v>25000</v>
      </c>
      <c r="D27" s="771">
        <f t="shared" si="17"/>
        <v>25000</v>
      </c>
      <c r="E27" s="771">
        <f>E109</f>
        <v>25000</v>
      </c>
      <c r="F27" s="771">
        <f t="shared" ref="F27:U27" si="21">F109</f>
        <v>0</v>
      </c>
      <c r="G27" s="771">
        <f t="shared" si="21"/>
        <v>0</v>
      </c>
      <c r="H27" s="771">
        <f t="shared" si="21"/>
        <v>0</v>
      </c>
      <c r="I27" s="771">
        <f t="shared" si="21"/>
        <v>0</v>
      </c>
      <c r="J27" s="771">
        <f t="shared" si="21"/>
        <v>0</v>
      </c>
      <c r="K27" s="771">
        <f t="shared" si="21"/>
        <v>0</v>
      </c>
      <c r="L27" s="771">
        <f t="shared" si="21"/>
        <v>0</v>
      </c>
      <c r="M27" s="771">
        <f t="shared" si="21"/>
        <v>0</v>
      </c>
      <c r="N27" s="771">
        <f t="shared" si="21"/>
        <v>0</v>
      </c>
      <c r="O27" s="771">
        <f t="shared" si="21"/>
        <v>0</v>
      </c>
      <c r="P27" s="771">
        <f t="shared" si="21"/>
        <v>0</v>
      </c>
      <c r="Q27" s="771">
        <f t="shared" si="21"/>
        <v>0</v>
      </c>
      <c r="R27" s="771">
        <f t="shared" si="21"/>
        <v>0</v>
      </c>
      <c r="S27" s="771">
        <f t="shared" si="21"/>
        <v>0</v>
      </c>
      <c r="T27" s="771">
        <f t="shared" si="21"/>
        <v>0</v>
      </c>
      <c r="U27" s="771">
        <f t="shared" si="21"/>
        <v>0</v>
      </c>
    </row>
    <row r="28" s="736" customFormat="1" ht="24" customHeight="1" spans="1:21">
      <c r="A28" s="852" t="s">
        <v>248</v>
      </c>
      <c r="B28" s="852" t="s">
        <v>249</v>
      </c>
      <c r="C28" s="613">
        <f>C29</f>
        <v>38933101</v>
      </c>
      <c r="D28" s="613">
        <f t="shared" ref="D28:U28" si="22">D29</f>
        <v>38033101</v>
      </c>
      <c r="E28" s="613">
        <f t="shared" si="22"/>
        <v>37545661</v>
      </c>
      <c r="F28" s="613">
        <f t="shared" si="22"/>
        <v>0</v>
      </c>
      <c r="G28" s="613">
        <f t="shared" si="22"/>
        <v>487440</v>
      </c>
      <c r="H28" s="613">
        <f t="shared" si="22"/>
        <v>900000</v>
      </c>
      <c r="I28" s="613">
        <f t="shared" si="22"/>
        <v>0</v>
      </c>
      <c r="J28" s="613">
        <f t="shared" si="22"/>
        <v>900000</v>
      </c>
      <c r="K28" s="613">
        <f t="shared" si="22"/>
        <v>0</v>
      </c>
      <c r="L28" s="613">
        <f t="shared" si="22"/>
        <v>0</v>
      </c>
      <c r="M28" s="613">
        <f t="shared" si="22"/>
        <v>0</v>
      </c>
      <c r="N28" s="613">
        <f t="shared" si="22"/>
        <v>0</v>
      </c>
      <c r="O28" s="613">
        <f t="shared" si="22"/>
        <v>0</v>
      </c>
      <c r="P28" s="613">
        <f t="shared" si="22"/>
        <v>0</v>
      </c>
      <c r="Q28" s="613">
        <f t="shared" si="22"/>
        <v>0</v>
      </c>
      <c r="R28" s="613">
        <f t="shared" si="22"/>
        <v>0</v>
      </c>
      <c r="S28" s="613">
        <f t="shared" si="22"/>
        <v>0</v>
      </c>
      <c r="T28" s="613">
        <f t="shared" si="22"/>
        <v>0</v>
      </c>
      <c r="U28" s="613">
        <f t="shared" si="22"/>
        <v>0</v>
      </c>
    </row>
    <row r="29" s="736" customFormat="1" ht="24" customHeight="1" spans="1:21">
      <c r="A29" s="850" t="s">
        <v>250</v>
      </c>
      <c r="B29" s="850" t="s">
        <v>251</v>
      </c>
      <c r="C29" s="771">
        <f t="shared" si="16"/>
        <v>38933101</v>
      </c>
      <c r="D29" s="771">
        <f t="shared" si="17"/>
        <v>38033101</v>
      </c>
      <c r="E29" s="779">
        <f>E50+E56</f>
        <v>37545661</v>
      </c>
      <c r="F29" s="779">
        <f t="shared" ref="F29:U29" si="23">F50+F56</f>
        <v>0</v>
      </c>
      <c r="G29" s="779">
        <f t="shared" si="23"/>
        <v>487440</v>
      </c>
      <c r="H29" s="779">
        <f t="shared" si="23"/>
        <v>900000</v>
      </c>
      <c r="I29" s="779">
        <f t="shared" si="23"/>
        <v>0</v>
      </c>
      <c r="J29" s="779">
        <f t="shared" si="23"/>
        <v>900000</v>
      </c>
      <c r="K29" s="779">
        <f t="shared" si="23"/>
        <v>0</v>
      </c>
      <c r="L29" s="779">
        <f t="shared" si="23"/>
        <v>0</v>
      </c>
      <c r="M29" s="779">
        <f t="shared" si="23"/>
        <v>0</v>
      </c>
      <c r="N29" s="779">
        <f t="shared" si="23"/>
        <v>0</v>
      </c>
      <c r="O29" s="779">
        <f t="shared" si="23"/>
        <v>0</v>
      </c>
      <c r="P29" s="779">
        <f t="shared" si="23"/>
        <v>0</v>
      </c>
      <c r="Q29" s="779">
        <f t="shared" si="23"/>
        <v>0</v>
      </c>
      <c r="R29" s="779">
        <f t="shared" si="23"/>
        <v>0</v>
      </c>
      <c r="S29" s="779">
        <f t="shared" si="23"/>
        <v>0</v>
      </c>
      <c r="T29" s="779">
        <f t="shared" si="23"/>
        <v>0</v>
      </c>
      <c r="U29" s="779">
        <f t="shared" si="23"/>
        <v>0</v>
      </c>
    </row>
    <row r="30" s="532" customFormat="1" ht="24" customHeight="1" spans="1:21">
      <c r="A30" s="852" t="s">
        <v>252</v>
      </c>
      <c r="B30" s="852" t="s">
        <v>253</v>
      </c>
      <c r="C30" s="613">
        <f>SUM(C31:C33)</f>
        <v>14086748</v>
      </c>
      <c r="D30" s="613">
        <f t="shared" ref="D30:U30" si="24">SUM(D31:D33)</f>
        <v>8016748</v>
      </c>
      <c r="E30" s="613">
        <f t="shared" si="24"/>
        <v>7010912</v>
      </c>
      <c r="F30" s="613">
        <f t="shared" si="24"/>
        <v>1005836</v>
      </c>
      <c r="G30" s="613">
        <f t="shared" si="24"/>
        <v>0</v>
      </c>
      <c r="H30" s="613">
        <f t="shared" si="24"/>
        <v>6070000</v>
      </c>
      <c r="I30" s="613">
        <f t="shared" si="24"/>
        <v>6070000</v>
      </c>
      <c r="J30" s="613">
        <f t="shared" si="24"/>
        <v>0</v>
      </c>
      <c r="K30" s="613">
        <f t="shared" si="24"/>
        <v>0</v>
      </c>
      <c r="L30" s="613">
        <f t="shared" si="24"/>
        <v>0</v>
      </c>
      <c r="M30" s="613">
        <f t="shared" si="24"/>
        <v>0</v>
      </c>
      <c r="N30" s="613">
        <f t="shared" si="24"/>
        <v>0</v>
      </c>
      <c r="O30" s="613">
        <f t="shared" si="24"/>
        <v>0</v>
      </c>
      <c r="P30" s="613">
        <f t="shared" si="24"/>
        <v>0</v>
      </c>
      <c r="Q30" s="613">
        <f t="shared" si="24"/>
        <v>0</v>
      </c>
      <c r="R30" s="613">
        <f t="shared" si="24"/>
        <v>0</v>
      </c>
      <c r="S30" s="613">
        <f t="shared" si="24"/>
        <v>0</v>
      </c>
      <c r="T30" s="613">
        <f t="shared" si="24"/>
        <v>0</v>
      </c>
      <c r="U30" s="613">
        <f t="shared" si="24"/>
        <v>0</v>
      </c>
    </row>
    <row r="31" s="772" customFormat="1" ht="27" customHeight="1" spans="1:23">
      <c r="A31" s="850" t="s">
        <v>254</v>
      </c>
      <c r="B31" s="853" t="s">
        <v>255</v>
      </c>
      <c r="C31" s="771">
        <v>6935481</v>
      </c>
      <c r="D31" s="771">
        <v>6595481</v>
      </c>
      <c r="E31" s="771">
        <v>5939576</v>
      </c>
      <c r="F31" s="771">
        <v>655905</v>
      </c>
      <c r="G31" s="613">
        <v>0</v>
      </c>
      <c r="H31" s="771">
        <v>340000</v>
      </c>
      <c r="I31" s="771">
        <v>340000</v>
      </c>
      <c r="J31" s="613">
        <v>0</v>
      </c>
      <c r="K31" s="613">
        <v>0</v>
      </c>
      <c r="L31" s="613">
        <v>0</v>
      </c>
      <c r="M31" s="613">
        <v>0</v>
      </c>
      <c r="N31" s="613">
        <v>0</v>
      </c>
      <c r="O31" s="613">
        <v>0</v>
      </c>
      <c r="P31" s="613">
        <v>0</v>
      </c>
      <c r="Q31" s="613">
        <v>0</v>
      </c>
      <c r="R31" s="613">
        <v>0</v>
      </c>
      <c r="S31" s="613">
        <v>0</v>
      </c>
      <c r="T31" s="613">
        <v>0</v>
      </c>
      <c r="U31" s="613">
        <v>0</v>
      </c>
      <c r="V31" s="725"/>
      <c r="W31" s="725"/>
    </row>
    <row r="32" s="772" customFormat="1" ht="27" customHeight="1" spans="1:23">
      <c r="A32" s="850" t="s">
        <v>256</v>
      </c>
      <c r="B32" s="850" t="s">
        <v>257</v>
      </c>
      <c r="C32" s="776">
        <f>D32+H32</f>
        <v>1501267</v>
      </c>
      <c r="D32" s="776">
        <f>E32+F32</f>
        <v>1421267</v>
      </c>
      <c r="E32" s="776">
        <v>1071336</v>
      </c>
      <c r="F32" s="776">
        <v>349931</v>
      </c>
      <c r="G32" s="776">
        <v>0</v>
      </c>
      <c r="H32" s="776">
        <f>I32</f>
        <v>80000</v>
      </c>
      <c r="I32" s="776">
        <v>80000</v>
      </c>
      <c r="J32" s="613">
        <v>0</v>
      </c>
      <c r="K32" s="613">
        <v>0</v>
      </c>
      <c r="L32" s="613">
        <v>0</v>
      </c>
      <c r="M32" s="613">
        <v>0</v>
      </c>
      <c r="N32" s="613">
        <v>0</v>
      </c>
      <c r="O32" s="613">
        <v>0</v>
      </c>
      <c r="P32" s="613">
        <v>0</v>
      </c>
      <c r="Q32" s="613">
        <v>0</v>
      </c>
      <c r="R32" s="613">
        <v>0</v>
      </c>
      <c r="S32" s="613">
        <v>0</v>
      </c>
      <c r="T32" s="613">
        <v>0</v>
      </c>
      <c r="U32" s="613">
        <v>0</v>
      </c>
      <c r="V32" s="725"/>
      <c r="W32" s="725"/>
    </row>
    <row r="33" s="772" customFormat="1" ht="27" customHeight="1" spans="1:23">
      <c r="A33" s="850" t="s">
        <v>258</v>
      </c>
      <c r="B33" s="850" t="s">
        <v>259</v>
      </c>
      <c r="C33" s="613">
        <v>5650000</v>
      </c>
      <c r="D33" s="613">
        <v>0</v>
      </c>
      <c r="E33" s="613">
        <v>0</v>
      </c>
      <c r="F33" s="613">
        <v>0</v>
      </c>
      <c r="G33" s="613">
        <v>0</v>
      </c>
      <c r="H33" s="613">
        <v>5650000</v>
      </c>
      <c r="I33" s="613">
        <v>5650000</v>
      </c>
      <c r="J33" s="613">
        <v>0</v>
      </c>
      <c r="K33" s="613">
        <v>0</v>
      </c>
      <c r="L33" s="613">
        <v>0</v>
      </c>
      <c r="M33" s="613">
        <v>0</v>
      </c>
      <c r="N33" s="613">
        <v>0</v>
      </c>
      <c r="O33" s="613">
        <v>0</v>
      </c>
      <c r="P33" s="613">
        <v>0</v>
      </c>
      <c r="Q33" s="613">
        <v>0</v>
      </c>
      <c r="R33" s="613">
        <v>0</v>
      </c>
      <c r="S33" s="613">
        <v>0</v>
      </c>
      <c r="T33" s="613">
        <v>0</v>
      </c>
      <c r="U33" s="613">
        <v>0</v>
      </c>
      <c r="V33" s="725"/>
      <c r="W33" s="725"/>
    </row>
    <row r="34" s="736" customFormat="1" ht="24" customHeight="1" spans="1:21">
      <c r="A34" s="850" t="s">
        <v>260</v>
      </c>
      <c r="B34" s="850" t="s">
        <v>261</v>
      </c>
      <c r="C34" s="613">
        <f>C35</f>
        <v>12590000</v>
      </c>
      <c r="D34" s="613">
        <f t="shared" ref="D34:U34" si="25">D35</f>
        <v>0</v>
      </c>
      <c r="E34" s="613">
        <f t="shared" si="25"/>
        <v>0</v>
      </c>
      <c r="F34" s="613">
        <f t="shared" si="25"/>
        <v>0</v>
      </c>
      <c r="G34" s="613">
        <f t="shared" si="25"/>
        <v>0</v>
      </c>
      <c r="H34" s="613">
        <f t="shared" si="25"/>
        <v>12590000</v>
      </c>
      <c r="I34" s="613">
        <f t="shared" si="25"/>
        <v>80000</v>
      </c>
      <c r="J34" s="613">
        <f t="shared" si="25"/>
        <v>12510000</v>
      </c>
      <c r="K34" s="613">
        <f t="shared" si="25"/>
        <v>0</v>
      </c>
      <c r="L34" s="613">
        <f t="shared" si="25"/>
        <v>0</v>
      </c>
      <c r="M34" s="613">
        <f t="shared" si="25"/>
        <v>0</v>
      </c>
      <c r="N34" s="613">
        <f t="shared" si="25"/>
        <v>0</v>
      </c>
      <c r="O34" s="613">
        <f t="shared" si="25"/>
        <v>0</v>
      </c>
      <c r="P34" s="613">
        <f t="shared" si="25"/>
        <v>0</v>
      </c>
      <c r="Q34" s="613">
        <f t="shared" si="25"/>
        <v>0</v>
      </c>
      <c r="R34" s="613">
        <f t="shared" si="25"/>
        <v>0</v>
      </c>
      <c r="S34" s="613">
        <f t="shared" si="25"/>
        <v>0</v>
      </c>
      <c r="T34" s="613">
        <f t="shared" si="25"/>
        <v>0</v>
      </c>
      <c r="U34" s="613">
        <f t="shared" si="25"/>
        <v>0</v>
      </c>
    </row>
    <row r="35" s="772" customFormat="1" ht="27" customHeight="1" spans="1:23">
      <c r="A35" s="850" t="s">
        <v>262</v>
      </c>
      <c r="B35" s="850" t="s">
        <v>263</v>
      </c>
      <c r="C35" s="613">
        <v>12590000</v>
      </c>
      <c r="D35" s="613">
        <v>0</v>
      </c>
      <c r="E35" s="613">
        <v>0</v>
      </c>
      <c r="F35" s="613">
        <v>0</v>
      </c>
      <c r="G35" s="613">
        <v>0</v>
      </c>
      <c r="H35" s="613">
        <v>12590000</v>
      </c>
      <c r="I35" s="613">
        <v>80000</v>
      </c>
      <c r="J35" s="613">
        <v>12510000</v>
      </c>
      <c r="K35" s="613">
        <v>0</v>
      </c>
      <c r="L35" s="613">
        <v>0</v>
      </c>
      <c r="M35" s="613">
        <v>0</v>
      </c>
      <c r="N35" s="613">
        <v>0</v>
      </c>
      <c r="O35" s="613">
        <v>0</v>
      </c>
      <c r="P35" s="613">
        <v>0</v>
      </c>
      <c r="Q35" s="613">
        <v>0</v>
      </c>
      <c r="R35" s="613">
        <v>0</v>
      </c>
      <c r="S35" s="613">
        <v>0</v>
      </c>
      <c r="T35" s="613">
        <v>0</v>
      </c>
      <c r="U35" s="613">
        <v>0</v>
      </c>
      <c r="V35" s="725"/>
      <c r="W35" s="725"/>
    </row>
    <row r="36" s="532" customFormat="1" ht="24" customHeight="1" spans="1:21">
      <c r="A36" s="850" t="s">
        <v>264</v>
      </c>
      <c r="B36" s="850" t="s">
        <v>265</v>
      </c>
      <c r="C36" s="771">
        <f>C37</f>
        <v>405823</v>
      </c>
      <c r="D36" s="771">
        <f t="shared" ref="D36:U36" si="26">D37</f>
        <v>405823</v>
      </c>
      <c r="E36" s="771">
        <f t="shared" si="26"/>
        <v>405823</v>
      </c>
      <c r="F36" s="771">
        <f t="shared" si="26"/>
        <v>0</v>
      </c>
      <c r="G36" s="771">
        <f t="shared" si="26"/>
        <v>0</v>
      </c>
      <c r="H36" s="771">
        <f t="shared" si="26"/>
        <v>0</v>
      </c>
      <c r="I36" s="771">
        <f t="shared" si="26"/>
        <v>0</v>
      </c>
      <c r="J36" s="771">
        <f t="shared" si="26"/>
        <v>0</v>
      </c>
      <c r="K36" s="771">
        <f t="shared" si="26"/>
        <v>0</v>
      </c>
      <c r="L36" s="771">
        <f t="shared" si="26"/>
        <v>0</v>
      </c>
      <c r="M36" s="771">
        <f t="shared" si="26"/>
        <v>0</v>
      </c>
      <c r="N36" s="771">
        <f t="shared" si="26"/>
        <v>0</v>
      </c>
      <c r="O36" s="771">
        <f t="shared" si="26"/>
        <v>0</v>
      </c>
      <c r="P36" s="771">
        <f t="shared" si="26"/>
        <v>0</v>
      </c>
      <c r="Q36" s="771">
        <f t="shared" si="26"/>
        <v>0</v>
      </c>
      <c r="R36" s="771">
        <f t="shared" si="26"/>
        <v>0</v>
      </c>
      <c r="S36" s="771">
        <f t="shared" si="26"/>
        <v>0</v>
      </c>
      <c r="T36" s="771">
        <f t="shared" si="26"/>
        <v>0</v>
      </c>
      <c r="U36" s="771">
        <f t="shared" si="26"/>
        <v>0</v>
      </c>
    </row>
    <row r="37" s="532" customFormat="1" ht="24" customHeight="1" spans="1:21">
      <c r="A37" s="850" t="s">
        <v>266</v>
      </c>
      <c r="B37" s="850" t="s">
        <v>267</v>
      </c>
      <c r="C37" s="771">
        <f>D37+R37+H37+S37+T37+U37</f>
        <v>405823</v>
      </c>
      <c r="D37" s="771">
        <f>SUBTOTAL(9,E37:G37)</f>
        <v>405823</v>
      </c>
      <c r="E37" s="771">
        <f>E71+E102</f>
        <v>405823</v>
      </c>
      <c r="F37" s="771">
        <f t="shared" ref="F37:U37" si="27">F71+F102</f>
        <v>0</v>
      </c>
      <c r="G37" s="771">
        <f t="shared" si="27"/>
        <v>0</v>
      </c>
      <c r="H37" s="771">
        <f t="shared" si="27"/>
        <v>0</v>
      </c>
      <c r="I37" s="771">
        <f t="shared" si="27"/>
        <v>0</v>
      </c>
      <c r="J37" s="771">
        <f t="shared" si="27"/>
        <v>0</v>
      </c>
      <c r="K37" s="771">
        <f t="shared" si="27"/>
        <v>0</v>
      </c>
      <c r="L37" s="771">
        <f t="shared" si="27"/>
        <v>0</v>
      </c>
      <c r="M37" s="771">
        <f t="shared" si="27"/>
        <v>0</v>
      </c>
      <c r="N37" s="771">
        <f t="shared" si="27"/>
        <v>0</v>
      </c>
      <c r="O37" s="771">
        <f t="shared" si="27"/>
        <v>0</v>
      </c>
      <c r="P37" s="771">
        <f t="shared" si="27"/>
        <v>0</v>
      </c>
      <c r="Q37" s="771">
        <f t="shared" si="27"/>
        <v>0</v>
      </c>
      <c r="R37" s="771">
        <f t="shared" si="27"/>
        <v>0</v>
      </c>
      <c r="S37" s="771">
        <f t="shared" si="27"/>
        <v>0</v>
      </c>
      <c r="T37" s="771">
        <f t="shared" si="27"/>
        <v>0</v>
      </c>
      <c r="U37" s="771">
        <f t="shared" si="27"/>
        <v>0</v>
      </c>
    </row>
    <row r="38" s="736" customFormat="1" ht="30.75" customHeight="1" spans="1:23">
      <c r="A38" s="751" t="s">
        <v>268</v>
      </c>
      <c r="B38" s="751" t="s">
        <v>269</v>
      </c>
      <c r="C38" s="777">
        <f>C39</f>
        <v>649315</v>
      </c>
      <c r="D38" s="777">
        <f t="shared" ref="D38:U38" si="28">D39</f>
        <v>649315</v>
      </c>
      <c r="E38" s="777">
        <f t="shared" si="28"/>
        <v>649315</v>
      </c>
      <c r="F38" s="777">
        <f t="shared" si="28"/>
        <v>0</v>
      </c>
      <c r="G38" s="777">
        <f t="shared" si="28"/>
        <v>0</v>
      </c>
      <c r="H38" s="777">
        <f t="shared" si="28"/>
        <v>0</v>
      </c>
      <c r="I38" s="777">
        <f t="shared" si="28"/>
        <v>0</v>
      </c>
      <c r="J38" s="777">
        <f t="shared" si="28"/>
        <v>0</v>
      </c>
      <c r="K38" s="777">
        <f t="shared" si="28"/>
        <v>0</v>
      </c>
      <c r="L38" s="777">
        <f t="shared" si="28"/>
        <v>0</v>
      </c>
      <c r="M38" s="777">
        <f t="shared" si="28"/>
        <v>0</v>
      </c>
      <c r="N38" s="777">
        <f t="shared" si="28"/>
        <v>0</v>
      </c>
      <c r="O38" s="777">
        <f t="shared" si="28"/>
        <v>0</v>
      </c>
      <c r="P38" s="777">
        <f t="shared" si="28"/>
        <v>0</v>
      </c>
      <c r="Q38" s="777">
        <f t="shared" si="28"/>
        <v>0</v>
      </c>
      <c r="R38" s="777">
        <f t="shared" si="28"/>
        <v>0</v>
      </c>
      <c r="S38" s="777">
        <f t="shared" si="28"/>
        <v>0</v>
      </c>
      <c r="T38" s="777">
        <f t="shared" si="28"/>
        <v>0</v>
      </c>
      <c r="U38" s="777">
        <f t="shared" si="28"/>
        <v>0</v>
      </c>
      <c r="V38" s="621"/>
      <c r="W38" s="621"/>
    </row>
    <row r="39" s="532" customFormat="1" ht="24" customHeight="1" spans="1:21">
      <c r="A39" s="751" t="s">
        <v>270</v>
      </c>
      <c r="B39" s="751" t="s">
        <v>271</v>
      </c>
      <c r="C39" s="771">
        <f>C40</f>
        <v>649315</v>
      </c>
      <c r="D39" s="771">
        <f t="shared" ref="D39:U39" si="29">D40</f>
        <v>649315</v>
      </c>
      <c r="E39" s="771">
        <f t="shared" si="29"/>
        <v>649315</v>
      </c>
      <c r="F39" s="771">
        <f t="shared" si="29"/>
        <v>0</v>
      </c>
      <c r="G39" s="771">
        <f t="shared" si="29"/>
        <v>0</v>
      </c>
      <c r="H39" s="771">
        <f t="shared" si="29"/>
        <v>0</v>
      </c>
      <c r="I39" s="771">
        <f t="shared" si="29"/>
        <v>0</v>
      </c>
      <c r="J39" s="771">
        <f t="shared" si="29"/>
        <v>0</v>
      </c>
      <c r="K39" s="771">
        <f t="shared" si="29"/>
        <v>0</v>
      </c>
      <c r="L39" s="771">
        <f t="shared" si="29"/>
        <v>0</v>
      </c>
      <c r="M39" s="771">
        <f t="shared" si="29"/>
        <v>0</v>
      </c>
      <c r="N39" s="771">
        <f t="shared" si="29"/>
        <v>0</v>
      </c>
      <c r="O39" s="771">
        <f t="shared" si="29"/>
        <v>0</v>
      </c>
      <c r="P39" s="771">
        <f t="shared" si="29"/>
        <v>0</v>
      </c>
      <c r="Q39" s="771">
        <f t="shared" si="29"/>
        <v>0</v>
      </c>
      <c r="R39" s="771">
        <f t="shared" si="29"/>
        <v>0</v>
      </c>
      <c r="S39" s="771">
        <f t="shared" si="29"/>
        <v>0</v>
      </c>
      <c r="T39" s="771">
        <f t="shared" si="29"/>
        <v>0</v>
      </c>
      <c r="U39" s="771">
        <f t="shared" si="29"/>
        <v>0</v>
      </c>
    </row>
    <row r="40" s="532" customFormat="1" ht="24" customHeight="1" spans="1:21">
      <c r="A40" s="751" t="s">
        <v>272</v>
      </c>
      <c r="B40" s="751" t="s">
        <v>273</v>
      </c>
      <c r="C40" s="771">
        <f>D40+R40+H40+S40+T40+U40</f>
        <v>649315</v>
      </c>
      <c r="D40" s="771">
        <f>SUBTOTAL(9,E40:G40)</f>
        <v>649315</v>
      </c>
      <c r="E40" s="771">
        <f>E74+E105</f>
        <v>649315</v>
      </c>
      <c r="F40" s="771">
        <f t="shared" ref="F40:U40" si="30">F74+F105</f>
        <v>0</v>
      </c>
      <c r="G40" s="771">
        <f t="shared" si="30"/>
        <v>0</v>
      </c>
      <c r="H40" s="771">
        <f t="shared" si="30"/>
        <v>0</v>
      </c>
      <c r="I40" s="771">
        <f t="shared" si="30"/>
        <v>0</v>
      </c>
      <c r="J40" s="771">
        <f t="shared" si="30"/>
        <v>0</v>
      </c>
      <c r="K40" s="771">
        <f t="shared" si="30"/>
        <v>0</v>
      </c>
      <c r="L40" s="771">
        <f t="shared" si="30"/>
        <v>0</v>
      </c>
      <c r="M40" s="771">
        <f t="shared" si="30"/>
        <v>0</v>
      </c>
      <c r="N40" s="771">
        <f t="shared" si="30"/>
        <v>0</v>
      </c>
      <c r="O40" s="771">
        <f t="shared" si="30"/>
        <v>0</v>
      </c>
      <c r="P40" s="771">
        <f t="shared" si="30"/>
        <v>0</v>
      </c>
      <c r="Q40" s="771">
        <f t="shared" si="30"/>
        <v>0</v>
      </c>
      <c r="R40" s="771">
        <f t="shared" si="30"/>
        <v>0</v>
      </c>
      <c r="S40" s="771">
        <f t="shared" si="30"/>
        <v>0</v>
      </c>
      <c r="T40" s="771">
        <f t="shared" si="30"/>
        <v>0</v>
      </c>
      <c r="U40" s="771">
        <f t="shared" si="30"/>
        <v>0</v>
      </c>
    </row>
    <row r="41" s="772" customFormat="1" ht="27" customHeight="1" spans="1:23">
      <c r="A41" s="851" t="s">
        <v>274</v>
      </c>
      <c r="B41" s="850" t="s">
        <v>275</v>
      </c>
      <c r="C41" s="613">
        <v>33780458</v>
      </c>
      <c r="D41" s="613">
        <v>14080458</v>
      </c>
      <c r="E41" s="613">
        <v>12267087.9</v>
      </c>
      <c r="F41" s="613">
        <v>1640273</v>
      </c>
      <c r="G41" s="613">
        <v>173097.1</v>
      </c>
      <c r="H41" s="613">
        <v>19700000</v>
      </c>
      <c r="I41" s="613">
        <v>6290000</v>
      </c>
      <c r="J41" s="613">
        <v>13410000</v>
      </c>
      <c r="K41" s="613">
        <v>0</v>
      </c>
      <c r="L41" s="613">
        <v>0</v>
      </c>
      <c r="M41" s="613">
        <v>0</v>
      </c>
      <c r="N41" s="613">
        <v>0</v>
      </c>
      <c r="O41" s="613">
        <v>0</v>
      </c>
      <c r="P41" s="613">
        <v>0</v>
      </c>
      <c r="Q41" s="613">
        <v>0</v>
      </c>
      <c r="R41" s="613">
        <v>0</v>
      </c>
      <c r="S41" s="613">
        <v>0</v>
      </c>
      <c r="T41" s="613">
        <v>0</v>
      </c>
      <c r="U41" s="613">
        <v>0</v>
      </c>
      <c r="V41" s="725"/>
      <c r="W41" s="725"/>
    </row>
    <row r="42" s="772" customFormat="1" ht="27" customHeight="1" spans="1:23">
      <c r="A42" s="745" t="s">
        <v>228</v>
      </c>
      <c r="B42" s="740" t="s">
        <v>229</v>
      </c>
      <c r="C42" s="613">
        <f t="shared" ref="C42:U42" si="31">C43+C47+C49+C51</f>
        <v>33780458</v>
      </c>
      <c r="D42" s="613">
        <f t="shared" si="31"/>
        <v>14080458</v>
      </c>
      <c r="E42" s="613">
        <f t="shared" si="31"/>
        <v>12267087.9</v>
      </c>
      <c r="F42" s="613">
        <f t="shared" si="31"/>
        <v>1640273</v>
      </c>
      <c r="G42" s="613">
        <f t="shared" si="31"/>
        <v>173097.1</v>
      </c>
      <c r="H42" s="613">
        <f t="shared" si="31"/>
        <v>19700000</v>
      </c>
      <c r="I42" s="613">
        <f t="shared" si="31"/>
        <v>6290000</v>
      </c>
      <c r="J42" s="613">
        <f t="shared" si="31"/>
        <v>13410000</v>
      </c>
      <c r="K42" s="613">
        <f t="shared" si="31"/>
        <v>0</v>
      </c>
      <c r="L42" s="613">
        <f t="shared" si="31"/>
        <v>0</v>
      </c>
      <c r="M42" s="613">
        <f t="shared" si="31"/>
        <v>0</v>
      </c>
      <c r="N42" s="613">
        <f t="shared" si="31"/>
        <v>0</v>
      </c>
      <c r="O42" s="613">
        <f t="shared" si="31"/>
        <v>0</v>
      </c>
      <c r="P42" s="613">
        <f t="shared" si="31"/>
        <v>0</v>
      </c>
      <c r="Q42" s="613">
        <f t="shared" si="31"/>
        <v>0</v>
      </c>
      <c r="R42" s="613">
        <f t="shared" si="31"/>
        <v>0</v>
      </c>
      <c r="S42" s="613">
        <f t="shared" si="31"/>
        <v>0</v>
      </c>
      <c r="T42" s="613">
        <f t="shared" si="31"/>
        <v>0</v>
      </c>
      <c r="U42" s="613">
        <f t="shared" si="31"/>
        <v>0</v>
      </c>
      <c r="V42" s="725"/>
      <c r="W42" s="725"/>
    </row>
    <row r="43" s="772" customFormat="1" ht="27" customHeight="1" spans="1:23">
      <c r="A43" s="851" t="s">
        <v>230</v>
      </c>
      <c r="B43" s="850" t="s">
        <v>231</v>
      </c>
      <c r="C43" s="613">
        <f t="shared" ref="C43:U43" si="32">C46+C44+C45</f>
        <v>14640458</v>
      </c>
      <c r="D43" s="613">
        <f t="shared" si="32"/>
        <v>14080458</v>
      </c>
      <c r="E43" s="613">
        <f t="shared" si="32"/>
        <v>12267087.9</v>
      </c>
      <c r="F43" s="613">
        <f t="shared" si="32"/>
        <v>1640273</v>
      </c>
      <c r="G43" s="613">
        <f t="shared" si="32"/>
        <v>173097.1</v>
      </c>
      <c r="H43" s="613">
        <f t="shared" si="32"/>
        <v>560000</v>
      </c>
      <c r="I43" s="613">
        <f t="shared" si="32"/>
        <v>560000</v>
      </c>
      <c r="J43" s="613">
        <f t="shared" si="32"/>
        <v>0</v>
      </c>
      <c r="K43" s="613">
        <f t="shared" si="32"/>
        <v>0</v>
      </c>
      <c r="L43" s="613">
        <f t="shared" si="32"/>
        <v>0</v>
      </c>
      <c r="M43" s="613">
        <f t="shared" si="32"/>
        <v>0</v>
      </c>
      <c r="N43" s="613">
        <f t="shared" si="32"/>
        <v>0</v>
      </c>
      <c r="O43" s="613">
        <f t="shared" si="32"/>
        <v>0</v>
      </c>
      <c r="P43" s="613">
        <f t="shared" si="32"/>
        <v>0</v>
      </c>
      <c r="Q43" s="613">
        <f t="shared" si="32"/>
        <v>0</v>
      </c>
      <c r="R43" s="613">
        <f t="shared" si="32"/>
        <v>0</v>
      </c>
      <c r="S43" s="613">
        <f t="shared" si="32"/>
        <v>0</v>
      </c>
      <c r="T43" s="613">
        <f t="shared" si="32"/>
        <v>0</v>
      </c>
      <c r="U43" s="613">
        <f t="shared" si="32"/>
        <v>0</v>
      </c>
      <c r="V43" s="725"/>
      <c r="W43" s="725"/>
    </row>
    <row r="44" s="772" customFormat="1" ht="27" customHeight="1" spans="1:23">
      <c r="A44" s="850" t="s">
        <v>232</v>
      </c>
      <c r="B44" s="850" t="s">
        <v>233</v>
      </c>
      <c r="C44" s="613">
        <v>14080458</v>
      </c>
      <c r="D44" s="613">
        <v>14080458</v>
      </c>
      <c r="E44" s="613">
        <v>12267087.9</v>
      </c>
      <c r="F44" s="613">
        <v>1640273</v>
      </c>
      <c r="G44" s="613">
        <v>173097.1</v>
      </c>
      <c r="H44" s="613">
        <v>0</v>
      </c>
      <c r="I44" s="613">
        <v>0</v>
      </c>
      <c r="J44" s="613">
        <v>0</v>
      </c>
      <c r="K44" s="613">
        <v>0</v>
      </c>
      <c r="L44" s="613">
        <v>0</v>
      </c>
      <c r="M44" s="613">
        <v>0</v>
      </c>
      <c r="N44" s="613">
        <v>0</v>
      </c>
      <c r="O44" s="613">
        <v>0</v>
      </c>
      <c r="P44" s="613">
        <v>0</v>
      </c>
      <c r="Q44" s="613">
        <v>0</v>
      </c>
      <c r="R44" s="613">
        <v>0</v>
      </c>
      <c r="S44" s="613">
        <v>0</v>
      </c>
      <c r="T44" s="613">
        <v>0</v>
      </c>
      <c r="U44" s="613">
        <v>0</v>
      </c>
      <c r="V44" s="725"/>
      <c r="W44" s="725"/>
    </row>
    <row r="45" s="772" customFormat="1" ht="27" customHeight="1" spans="1:23">
      <c r="A45" s="850" t="s">
        <v>234</v>
      </c>
      <c r="B45" s="850" t="s">
        <v>235</v>
      </c>
      <c r="C45" s="613">
        <v>250000</v>
      </c>
      <c r="D45" s="613">
        <v>0</v>
      </c>
      <c r="E45" s="613">
        <v>0</v>
      </c>
      <c r="F45" s="613">
        <v>0</v>
      </c>
      <c r="G45" s="613">
        <v>0</v>
      </c>
      <c r="H45" s="613">
        <v>250000</v>
      </c>
      <c r="I45" s="613">
        <v>250000</v>
      </c>
      <c r="J45" s="613">
        <v>0</v>
      </c>
      <c r="K45" s="613">
        <v>0</v>
      </c>
      <c r="L45" s="613">
        <v>0</v>
      </c>
      <c r="M45" s="613">
        <v>0</v>
      </c>
      <c r="N45" s="613">
        <v>0</v>
      </c>
      <c r="O45" s="613">
        <v>0</v>
      </c>
      <c r="P45" s="613">
        <v>0</v>
      </c>
      <c r="Q45" s="613">
        <v>0</v>
      </c>
      <c r="R45" s="613">
        <v>0</v>
      </c>
      <c r="S45" s="613">
        <v>0</v>
      </c>
      <c r="T45" s="613">
        <v>0</v>
      </c>
      <c r="U45" s="613">
        <v>0</v>
      </c>
      <c r="V45" s="725"/>
      <c r="W45" s="725"/>
    </row>
    <row r="46" s="772" customFormat="1" ht="27" customHeight="1" spans="1:23">
      <c r="A46" s="850" t="s">
        <v>236</v>
      </c>
      <c r="B46" s="850" t="s">
        <v>237</v>
      </c>
      <c r="C46" s="613">
        <v>310000</v>
      </c>
      <c r="D46" s="613">
        <v>0</v>
      </c>
      <c r="E46" s="613">
        <v>0</v>
      </c>
      <c r="F46" s="613">
        <v>0</v>
      </c>
      <c r="G46" s="613">
        <v>0</v>
      </c>
      <c r="H46" s="613">
        <v>310000</v>
      </c>
      <c r="I46" s="613">
        <v>310000</v>
      </c>
      <c r="J46" s="613">
        <v>0</v>
      </c>
      <c r="K46" s="613">
        <v>0</v>
      </c>
      <c r="L46" s="613">
        <v>0</v>
      </c>
      <c r="M46" s="613">
        <v>0</v>
      </c>
      <c r="N46" s="613">
        <v>0</v>
      </c>
      <c r="O46" s="613">
        <v>0</v>
      </c>
      <c r="P46" s="613">
        <v>0</v>
      </c>
      <c r="Q46" s="613">
        <v>0</v>
      </c>
      <c r="R46" s="613">
        <v>0</v>
      </c>
      <c r="S46" s="613">
        <v>0</v>
      </c>
      <c r="T46" s="613">
        <v>0</v>
      </c>
      <c r="U46" s="613">
        <v>0</v>
      </c>
      <c r="V46" s="725"/>
      <c r="W46" s="725"/>
    </row>
    <row r="47" s="772" customFormat="1" ht="27" customHeight="1" spans="1:23">
      <c r="A47" s="850" t="s">
        <v>260</v>
      </c>
      <c r="B47" s="850" t="s">
        <v>261</v>
      </c>
      <c r="C47" s="613">
        <v>12590000</v>
      </c>
      <c r="D47" s="613">
        <v>0</v>
      </c>
      <c r="E47" s="613">
        <v>0</v>
      </c>
      <c r="F47" s="613">
        <v>0</v>
      </c>
      <c r="G47" s="613">
        <v>0</v>
      </c>
      <c r="H47" s="613">
        <v>12590000</v>
      </c>
      <c r="I47" s="613">
        <v>80000</v>
      </c>
      <c r="J47" s="613">
        <v>12510000</v>
      </c>
      <c r="K47" s="613">
        <v>0</v>
      </c>
      <c r="L47" s="613">
        <v>0</v>
      </c>
      <c r="M47" s="613">
        <v>0</v>
      </c>
      <c r="N47" s="613">
        <v>0</v>
      </c>
      <c r="O47" s="613">
        <v>0</v>
      </c>
      <c r="P47" s="613">
        <v>0</v>
      </c>
      <c r="Q47" s="613">
        <v>0</v>
      </c>
      <c r="R47" s="613">
        <v>0</v>
      </c>
      <c r="S47" s="613">
        <v>0</v>
      </c>
      <c r="T47" s="613">
        <v>0</v>
      </c>
      <c r="U47" s="613">
        <v>0</v>
      </c>
      <c r="V47" s="725"/>
      <c r="W47" s="725"/>
    </row>
    <row r="48" s="772" customFormat="1" ht="27" customHeight="1" spans="1:23">
      <c r="A48" s="850" t="s">
        <v>262</v>
      </c>
      <c r="B48" s="850" t="s">
        <v>263</v>
      </c>
      <c r="C48" s="613">
        <v>12590000</v>
      </c>
      <c r="D48" s="613">
        <v>0</v>
      </c>
      <c r="E48" s="613">
        <v>0</v>
      </c>
      <c r="F48" s="613">
        <v>0</v>
      </c>
      <c r="G48" s="613">
        <v>0</v>
      </c>
      <c r="H48" s="613">
        <v>12590000</v>
      </c>
      <c r="I48" s="613">
        <v>80000</v>
      </c>
      <c r="J48" s="613">
        <v>12510000</v>
      </c>
      <c r="K48" s="613">
        <v>0</v>
      </c>
      <c r="L48" s="613">
        <v>0</v>
      </c>
      <c r="M48" s="613">
        <v>0</v>
      </c>
      <c r="N48" s="613">
        <v>0</v>
      </c>
      <c r="O48" s="613">
        <v>0</v>
      </c>
      <c r="P48" s="613">
        <v>0</v>
      </c>
      <c r="Q48" s="613">
        <v>0</v>
      </c>
      <c r="R48" s="613">
        <v>0</v>
      </c>
      <c r="S48" s="613">
        <v>0</v>
      </c>
      <c r="T48" s="613">
        <v>0</v>
      </c>
      <c r="U48" s="613">
        <v>0</v>
      </c>
      <c r="V48" s="725"/>
      <c r="W48" s="725"/>
    </row>
    <row r="49" s="772" customFormat="1" ht="27" customHeight="1" spans="1:23">
      <c r="A49" s="852" t="s">
        <v>248</v>
      </c>
      <c r="B49" s="852" t="s">
        <v>249</v>
      </c>
      <c r="C49" s="613">
        <v>900000</v>
      </c>
      <c r="D49" s="613">
        <v>0</v>
      </c>
      <c r="E49" s="613">
        <v>0</v>
      </c>
      <c r="F49" s="613">
        <v>0</v>
      </c>
      <c r="G49" s="613">
        <v>0</v>
      </c>
      <c r="H49" s="613">
        <v>900000</v>
      </c>
      <c r="I49" s="613">
        <v>0</v>
      </c>
      <c r="J49" s="613">
        <v>900000</v>
      </c>
      <c r="K49" s="613">
        <v>0</v>
      </c>
      <c r="L49" s="613">
        <v>0</v>
      </c>
      <c r="M49" s="613">
        <v>0</v>
      </c>
      <c r="N49" s="613">
        <v>0</v>
      </c>
      <c r="O49" s="613">
        <v>0</v>
      </c>
      <c r="P49" s="613">
        <v>0</v>
      </c>
      <c r="Q49" s="613">
        <v>0</v>
      </c>
      <c r="R49" s="613">
        <v>0</v>
      </c>
      <c r="S49" s="613">
        <v>0</v>
      </c>
      <c r="T49" s="613">
        <v>0</v>
      </c>
      <c r="U49" s="613">
        <v>0</v>
      </c>
      <c r="V49" s="725"/>
      <c r="W49" s="725"/>
    </row>
    <row r="50" s="772" customFormat="1" ht="27" customHeight="1" spans="1:23">
      <c r="A50" s="850" t="s">
        <v>250</v>
      </c>
      <c r="B50" s="850" t="s">
        <v>251</v>
      </c>
      <c r="C50" s="613">
        <v>900000</v>
      </c>
      <c r="D50" s="613">
        <v>0</v>
      </c>
      <c r="E50" s="613">
        <v>0</v>
      </c>
      <c r="F50" s="613">
        <v>0</v>
      </c>
      <c r="G50" s="613">
        <v>0</v>
      </c>
      <c r="H50" s="613">
        <v>900000</v>
      </c>
      <c r="I50" s="613">
        <v>0</v>
      </c>
      <c r="J50" s="613">
        <v>900000</v>
      </c>
      <c r="K50" s="613">
        <v>0</v>
      </c>
      <c r="L50" s="613">
        <v>0</v>
      </c>
      <c r="M50" s="613">
        <v>0</v>
      </c>
      <c r="N50" s="613">
        <v>0</v>
      </c>
      <c r="O50" s="613">
        <v>0</v>
      </c>
      <c r="P50" s="613">
        <v>0</v>
      </c>
      <c r="Q50" s="613">
        <v>0</v>
      </c>
      <c r="R50" s="613">
        <v>0</v>
      </c>
      <c r="S50" s="613">
        <v>0</v>
      </c>
      <c r="T50" s="613">
        <v>0</v>
      </c>
      <c r="U50" s="613">
        <v>0</v>
      </c>
      <c r="V50" s="725"/>
      <c r="W50" s="725"/>
    </row>
    <row r="51" s="772" customFormat="1" ht="27" customHeight="1" spans="1:23">
      <c r="A51" s="852" t="s">
        <v>252</v>
      </c>
      <c r="B51" s="852" t="s">
        <v>253</v>
      </c>
      <c r="C51" s="613">
        <v>5650000</v>
      </c>
      <c r="D51" s="613">
        <v>0</v>
      </c>
      <c r="E51" s="613">
        <v>0</v>
      </c>
      <c r="F51" s="613">
        <v>0</v>
      </c>
      <c r="G51" s="613">
        <v>0</v>
      </c>
      <c r="H51" s="613">
        <v>5650000</v>
      </c>
      <c r="I51" s="613">
        <v>5650000</v>
      </c>
      <c r="J51" s="613">
        <v>0</v>
      </c>
      <c r="K51" s="613">
        <v>0</v>
      </c>
      <c r="L51" s="613">
        <v>0</v>
      </c>
      <c r="M51" s="613">
        <v>0</v>
      </c>
      <c r="N51" s="613">
        <v>0</v>
      </c>
      <c r="O51" s="613">
        <v>0</v>
      </c>
      <c r="P51" s="613">
        <v>0</v>
      </c>
      <c r="Q51" s="613">
        <v>0</v>
      </c>
      <c r="R51" s="613">
        <v>0</v>
      </c>
      <c r="S51" s="613">
        <v>0</v>
      </c>
      <c r="T51" s="613">
        <v>0</v>
      </c>
      <c r="U51" s="613">
        <v>0</v>
      </c>
      <c r="V51" s="725"/>
      <c r="W51" s="725"/>
    </row>
    <row r="52" s="772" customFormat="1" ht="27" customHeight="1" spans="1:23">
      <c r="A52" s="850" t="s">
        <v>258</v>
      </c>
      <c r="B52" s="850" t="s">
        <v>259</v>
      </c>
      <c r="C52" s="613">
        <v>5650000</v>
      </c>
      <c r="D52" s="613">
        <v>0</v>
      </c>
      <c r="E52" s="613">
        <v>0</v>
      </c>
      <c r="F52" s="613">
        <v>0</v>
      </c>
      <c r="G52" s="613">
        <v>0</v>
      </c>
      <c r="H52" s="613">
        <v>5650000</v>
      </c>
      <c r="I52" s="613">
        <v>5650000</v>
      </c>
      <c r="J52" s="613">
        <v>0</v>
      </c>
      <c r="K52" s="613">
        <v>0</v>
      </c>
      <c r="L52" s="613">
        <v>0</v>
      </c>
      <c r="M52" s="613">
        <v>0</v>
      </c>
      <c r="N52" s="613">
        <v>0</v>
      </c>
      <c r="O52" s="613">
        <v>0</v>
      </c>
      <c r="P52" s="613">
        <v>0</v>
      </c>
      <c r="Q52" s="613">
        <v>0</v>
      </c>
      <c r="R52" s="613">
        <v>0</v>
      </c>
      <c r="S52" s="613">
        <v>0</v>
      </c>
      <c r="T52" s="613">
        <v>0</v>
      </c>
      <c r="U52" s="613">
        <v>0</v>
      </c>
      <c r="V52" s="725"/>
      <c r="W52" s="725"/>
    </row>
    <row r="53" s="772" customFormat="1" ht="27" customHeight="1" spans="1:23">
      <c r="A53" s="851" t="s">
        <v>276</v>
      </c>
      <c r="B53" s="850" t="s">
        <v>277</v>
      </c>
      <c r="C53" s="613">
        <v>38033101</v>
      </c>
      <c r="D53" s="613">
        <v>38033101</v>
      </c>
      <c r="E53" s="613">
        <v>37545661</v>
      </c>
      <c r="F53" s="613">
        <v>0</v>
      </c>
      <c r="G53" s="613">
        <v>487440</v>
      </c>
      <c r="H53" s="613">
        <v>0</v>
      </c>
      <c r="I53" s="613">
        <v>0</v>
      </c>
      <c r="J53" s="613">
        <v>0</v>
      </c>
      <c r="K53" s="613">
        <v>0</v>
      </c>
      <c r="L53" s="613">
        <v>0</v>
      </c>
      <c r="M53" s="613">
        <v>0</v>
      </c>
      <c r="N53" s="613">
        <v>0</v>
      </c>
      <c r="O53" s="613">
        <v>0</v>
      </c>
      <c r="P53" s="613">
        <v>0</v>
      </c>
      <c r="Q53" s="613">
        <v>0</v>
      </c>
      <c r="R53" s="613">
        <v>0</v>
      </c>
      <c r="S53" s="613">
        <v>0</v>
      </c>
      <c r="T53" s="613">
        <v>0</v>
      </c>
      <c r="U53" s="613">
        <v>0</v>
      </c>
      <c r="V53" s="725"/>
      <c r="W53" s="725"/>
    </row>
    <row r="54" s="772" customFormat="1" ht="27" customHeight="1" spans="1:23">
      <c r="A54" s="745" t="s">
        <v>228</v>
      </c>
      <c r="B54" s="740" t="s">
        <v>229</v>
      </c>
      <c r="C54" s="613">
        <v>38033101</v>
      </c>
      <c r="D54" s="613">
        <v>38033101</v>
      </c>
      <c r="E54" s="613">
        <v>37545661</v>
      </c>
      <c r="F54" s="613">
        <v>0</v>
      </c>
      <c r="G54" s="613">
        <v>487440</v>
      </c>
      <c r="H54" s="613">
        <v>0</v>
      </c>
      <c r="I54" s="613">
        <v>0</v>
      </c>
      <c r="J54" s="613">
        <v>0</v>
      </c>
      <c r="K54" s="613">
        <v>0</v>
      </c>
      <c r="L54" s="613">
        <v>0</v>
      </c>
      <c r="M54" s="613">
        <v>0</v>
      </c>
      <c r="N54" s="613">
        <v>0</v>
      </c>
      <c r="O54" s="613">
        <v>0</v>
      </c>
      <c r="P54" s="613">
        <v>0</v>
      </c>
      <c r="Q54" s="613">
        <v>0</v>
      </c>
      <c r="R54" s="613">
        <v>0</v>
      </c>
      <c r="S54" s="613">
        <v>0</v>
      </c>
      <c r="T54" s="613">
        <v>0</v>
      </c>
      <c r="U54" s="613">
        <v>0</v>
      </c>
      <c r="V54" s="725"/>
      <c r="W54" s="725"/>
    </row>
    <row r="55" s="772" customFormat="1" ht="27" customHeight="1" spans="1:23">
      <c r="A55" s="852" t="s">
        <v>248</v>
      </c>
      <c r="B55" s="852" t="s">
        <v>249</v>
      </c>
      <c r="C55" s="613">
        <v>38033101</v>
      </c>
      <c r="D55" s="613">
        <v>38033101</v>
      </c>
      <c r="E55" s="613">
        <v>37545661</v>
      </c>
      <c r="F55" s="613">
        <v>0</v>
      </c>
      <c r="G55" s="613">
        <v>487440</v>
      </c>
      <c r="H55" s="613">
        <v>0</v>
      </c>
      <c r="I55" s="613">
        <v>0</v>
      </c>
      <c r="J55" s="613">
        <v>0</v>
      </c>
      <c r="K55" s="613">
        <v>0</v>
      </c>
      <c r="L55" s="613">
        <v>0</v>
      </c>
      <c r="M55" s="613">
        <v>0</v>
      </c>
      <c r="N55" s="613">
        <v>0</v>
      </c>
      <c r="O55" s="613">
        <v>0</v>
      </c>
      <c r="P55" s="613">
        <v>0</v>
      </c>
      <c r="Q55" s="613">
        <v>0</v>
      </c>
      <c r="R55" s="613">
        <v>0</v>
      </c>
      <c r="S55" s="613">
        <v>0</v>
      </c>
      <c r="T55" s="613">
        <v>0</v>
      </c>
      <c r="U55" s="613">
        <v>0</v>
      </c>
      <c r="V55" s="725"/>
      <c r="W55" s="725"/>
    </row>
    <row r="56" s="772" customFormat="1" ht="27" customHeight="1" spans="1:23">
      <c r="A56" s="850" t="s">
        <v>250</v>
      </c>
      <c r="B56" s="850" t="s">
        <v>251</v>
      </c>
      <c r="C56" s="613">
        <v>38033101</v>
      </c>
      <c r="D56" s="613">
        <v>38033101</v>
      </c>
      <c r="E56" s="613">
        <v>37545661</v>
      </c>
      <c r="F56" s="613">
        <v>0</v>
      </c>
      <c r="G56" s="613">
        <v>487440</v>
      </c>
      <c r="H56" s="613">
        <v>0</v>
      </c>
      <c r="I56" s="613">
        <v>0</v>
      </c>
      <c r="J56" s="613">
        <v>0</v>
      </c>
      <c r="K56" s="613">
        <v>0</v>
      </c>
      <c r="L56" s="613">
        <v>0</v>
      </c>
      <c r="M56" s="613">
        <v>0</v>
      </c>
      <c r="N56" s="613">
        <v>0</v>
      </c>
      <c r="O56" s="613">
        <v>0</v>
      </c>
      <c r="P56" s="613">
        <v>0</v>
      </c>
      <c r="Q56" s="613">
        <v>0</v>
      </c>
      <c r="R56" s="613">
        <v>0</v>
      </c>
      <c r="S56" s="613">
        <v>0</v>
      </c>
      <c r="T56" s="613">
        <v>0</v>
      </c>
      <c r="U56" s="613">
        <v>0</v>
      </c>
      <c r="V56" s="725"/>
      <c r="W56" s="725"/>
    </row>
    <row r="57" s="772" customFormat="1" ht="26" customHeight="1" spans="1:23">
      <c r="A57" s="854" t="s">
        <v>278</v>
      </c>
      <c r="B57" s="853" t="s">
        <v>279</v>
      </c>
      <c r="C57" s="771">
        <v>6935481</v>
      </c>
      <c r="D57" s="771">
        <v>6595481</v>
      </c>
      <c r="E57" s="771">
        <v>5939576</v>
      </c>
      <c r="F57" s="771">
        <v>655905</v>
      </c>
      <c r="G57" s="780"/>
      <c r="H57" s="771">
        <v>340000</v>
      </c>
      <c r="I57" s="771">
        <v>340000</v>
      </c>
      <c r="J57" s="613"/>
      <c r="K57" s="613"/>
      <c r="L57" s="613"/>
      <c r="M57" s="691"/>
      <c r="N57" s="613"/>
      <c r="O57" s="613"/>
      <c r="P57" s="613"/>
      <c r="Q57" s="613"/>
      <c r="R57" s="613"/>
      <c r="S57" s="613"/>
      <c r="T57" s="613">
        <v>0</v>
      </c>
      <c r="U57" s="613">
        <v>0</v>
      </c>
      <c r="V57" s="725"/>
      <c r="W57" s="725"/>
    </row>
    <row r="58" s="772" customFormat="1" ht="27" customHeight="1" spans="1:23">
      <c r="A58" s="747" t="s">
        <v>228</v>
      </c>
      <c r="B58" s="741" t="s">
        <v>229</v>
      </c>
      <c r="C58" s="771">
        <v>6935481</v>
      </c>
      <c r="D58" s="771">
        <v>6595481</v>
      </c>
      <c r="E58" s="771">
        <v>5939576</v>
      </c>
      <c r="F58" s="771">
        <v>655905</v>
      </c>
      <c r="G58" s="780"/>
      <c r="H58" s="771">
        <v>340000</v>
      </c>
      <c r="I58" s="771">
        <v>340000</v>
      </c>
      <c r="J58" s="613"/>
      <c r="K58" s="613"/>
      <c r="L58" s="613"/>
      <c r="M58" s="691"/>
      <c r="N58" s="613"/>
      <c r="O58" s="613"/>
      <c r="P58" s="613"/>
      <c r="Q58" s="613"/>
      <c r="R58" s="613"/>
      <c r="S58" s="613"/>
      <c r="T58" s="613"/>
      <c r="U58" s="613"/>
      <c r="V58" s="725"/>
      <c r="W58" s="725"/>
    </row>
    <row r="59" s="772" customFormat="1" ht="27" customHeight="1" spans="1:23">
      <c r="A59" s="854" t="s">
        <v>252</v>
      </c>
      <c r="B59" s="853" t="s">
        <v>253</v>
      </c>
      <c r="C59" s="771">
        <v>6935481</v>
      </c>
      <c r="D59" s="771">
        <v>6595481</v>
      </c>
      <c r="E59" s="771">
        <v>5939576</v>
      </c>
      <c r="F59" s="771">
        <v>655905</v>
      </c>
      <c r="G59" s="780"/>
      <c r="H59" s="771">
        <v>340000</v>
      </c>
      <c r="I59" s="771">
        <v>340000</v>
      </c>
      <c r="J59" s="613"/>
      <c r="K59" s="613"/>
      <c r="L59" s="613"/>
      <c r="M59" s="691"/>
      <c r="N59" s="613"/>
      <c r="O59" s="613"/>
      <c r="P59" s="613"/>
      <c r="Q59" s="613"/>
      <c r="R59" s="613"/>
      <c r="S59" s="613"/>
      <c r="T59" s="613"/>
      <c r="U59" s="613"/>
      <c r="V59" s="725"/>
      <c r="W59" s="725"/>
    </row>
    <row r="60" s="772" customFormat="1" ht="27" customHeight="1" spans="1:23">
      <c r="A60" s="850" t="s">
        <v>254</v>
      </c>
      <c r="B60" s="853" t="s">
        <v>255</v>
      </c>
      <c r="C60" s="771">
        <v>6935481</v>
      </c>
      <c r="D60" s="771">
        <v>6595481</v>
      </c>
      <c r="E60" s="771">
        <v>5939576</v>
      </c>
      <c r="F60" s="771">
        <v>655905</v>
      </c>
      <c r="G60" s="780"/>
      <c r="H60" s="771">
        <v>340000</v>
      </c>
      <c r="I60" s="771">
        <v>340000</v>
      </c>
      <c r="J60" s="613"/>
      <c r="K60" s="613"/>
      <c r="L60" s="613"/>
      <c r="M60" s="691"/>
      <c r="N60" s="613"/>
      <c r="O60" s="613"/>
      <c r="P60" s="613"/>
      <c r="Q60" s="613"/>
      <c r="R60" s="613"/>
      <c r="S60" s="613"/>
      <c r="T60" s="613"/>
      <c r="U60" s="613"/>
      <c r="V60" s="725"/>
      <c r="W60" s="725"/>
    </row>
    <row r="61" s="772" customFormat="1" ht="27" customHeight="1" spans="1:23">
      <c r="A61" s="850" t="s">
        <v>280</v>
      </c>
      <c r="B61" s="850" t="s">
        <v>281</v>
      </c>
      <c r="C61" s="776">
        <v>2030262</v>
      </c>
      <c r="D61" s="776">
        <v>1950262</v>
      </c>
      <c r="E61" s="776">
        <v>1600331</v>
      </c>
      <c r="F61" s="776">
        <v>349931</v>
      </c>
      <c r="G61" s="776" t="s">
        <v>282</v>
      </c>
      <c r="H61" s="776">
        <v>80000</v>
      </c>
      <c r="I61" s="776">
        <v>80000</v>
      </c>
      <c r="J61" s="776"/>
      <c r="K61" s="776"/>
      <c r="L61" s="776"/>
      <c r="M61" s="776"/>
      <c r="N61" s="776"/>
      <c r="O61" s="776"/>
      <c r="P61" s="776"/>
      <c r="Q61" s="776"/>
      <c r="R61" s="776"/>
      <c r="S61" s="776"/>
      <c r="T61" s="613">
        <v>0</v>
      </c>
      <c r="U61" s="613">
        <v>0</v>
      </c>
      <c r="V61" s="725"/>
      <c r="W61" s="725"/>
    </row>
    <row r="62" s="772" customFormat="1" ht="27" customHeight="1" spans="1:23">
      <c r="A62" s="740">
        <v>208</v>
      </c>
      <c r="B62" s="740" t="s">
        <v>216</v>
      </c>
      <c r="C62" s="776">
        <f>C64+C65+C66</f>
        <v>320085</v>
      </c>
      <c r="D62" s="776">
        <f t="shared" ref="D62:D66" si="33">E62+F62+G62</f>
        <v>320085</v>
      </c>
      <c r="E62" s="776">
        <v>320085</v>
      </c>
      <c r="F62" s="776"/>
      <c r="G62" s="776"/>
      <c r="H62" s="776">
        <f t="shared" ref="H62:H66" si="34">I62</f>
        <v>0</v>
      </c>
      <c r="I62" s="776"/>
      <c r="J62" s="776"/>
      <c r="K62" s="776"/>
      <c r="L62" s="776"/>
      <c r="M62" s="776"/>
      <c r="N62" s="776"/>
      <c r="O62" s="776"/>
      <c r="P62" s="776"/>
      <c r="Q62" s="776"/>
      <c r="R62" s="776"/>
      <c r="S62" s="776"/>
      <c r="T62" s="613"/>
      <c r="U62" s="613"/>
      <c r="V62" s="725"/>
      <c r="W62" s="725"/>
    </row>
    <row r="63" s="772" customFormat="1" ht="27" customHeight="1" spans="1:23">
      <c r="A63" s="850" t="s">
        <v>217</v>
      </c>
      <c r="B63" s="850" t="s">
        <v>218</v>
      </c>
      <c r="C63" s="776">
        <v>320085</v>
      </c>
      <c r="D63" s="776">
        <f t="shared" si="33"/>
        <v>320085</v>
      </c>
      <c r="E63" s="776">
        <v>320085</v>
      </c>
      <c r="F63" s="776"/>
      <c r="G63" s="776"/>
      <c r="H63" s="776"/>
      <c r="I63" s="776"/>
      <c r="J63" s="776"/>
      <c r="K63" s="776"/>
      <c r="L63" s="776"/>
      <c r="M63" s="776"/>
      <c r="N63" s="776"/>
      <c r="O63" s="776"/>
      <c r="P63" s="776"/>
      <c r="Q63" s="776"/>
      <c r="R63" s="776"/>
      <c r="S63" s="776"/>
      <c r="T63" s="613"/>
      <c r="U63" s="613"/>
      <c r="V63" s="725"/>
      <c r="W63" s="725"/>
    </row>
    <row r="64" s="772" customFormat="1" ht="27" customHeight="1" spans="1:23">
      <c r="A64" s="850" t="s">
        <v>219</v>
      </c>
      <c r="B64" s="850" t="s">
        <v>220</v>
      </c>
      <c r="C64" s="776">
        <v>171414</v>
      </c>
      <c r="D64" s="776">
        <f t="shared" si="33"/>
        <v>171414</v>
      </c>
      <c r="E64" s="776">
        <v>171414</v>
      </c>
      <c r="F64" s="776"/>
      <c r="G64" s="776"/>
      <c r="H64" s="776">
        <f t="shared" si="34"/>
        <v>0</v>
      </c>
      <c r="I64" s="776"/>
      <c r="J64" s="776"/>
      <c r="K64" s="776"/>
      <c r="L64" s="776"/>
      <c r="M64" s="776"/>
      <c r="N64" s="776"/>
      <c r="O64" s="776"/>
      <c r="P64" s="776"/>
      <c r="Q64" s="776"/>
      <c r="R64" s="776"/>
      <c r="S64" s="776"/>
      <c r="T64" s="613"/>
      <c r="U64" s="613"/>
      <c r="V64" s="725"/>
      <c r="W64" s="725"/>
    </row>
    <row r="65" s="772" customFormat="1" ht="27" customHeight="1" spans="1:23">
      <c r="A65" s="850" t="s">
        <v>221</v>
      </c>
      <c r="B65" s="740" t="s">
        <v>222</v>
      </c>
      <c r="C65" s="776">
        <v>85707</v>
      </c>
      <c r="D65" s="776">
        <f t="shared" si="33"/>
        <v>85707</v>
      </c>
      <c r="E65" s="776">
        <v>85707</v>
      </c>
      <c r="F65" s="776"/>
      <c r="G65" s="776"/>
      <c r="H65" s="776">
        <f t="shared" si="34"/>
        <v>0</v>
      </c>
      <c r="I65" s="776"/>
      <c r="J65" s="776"/>
      <c r="K65" s="776"/>
      <c r="L65" s="776"/>
      <c r="M65" s="776"/>
      <c r="N65" s="776"/>
      <c r="O65" s="776"/>
      <c r="P65" s="776"/>
      <c r="Q65" s="776"/>
      <c r="R65" s="776"/>
      <c r="S65" s="776"/>
      <c r="T65" s="613">
        <v>0</v>
      </c>
      <c r="U65" s="613">
        <v>0</v>
      </c>
      <c r="V65" s="725"/>
      <c r="W65" s="725"/>
    </row>
    <row r="66" s="772" customFormat="1" ht="27" customHeight="1" spans="1:23">
      <c r="A66" s="850" t="s">
        <v>223</v>
      </c>
      <c r="B66" s="740" t="s">
        <v>224</v>
      </c>
      <c r="C66" s="776">
        <f>61524+1440</f>
        <v>62964</v>
      </c>
      <c r="D66" s="776">
        <f t="shared" si="33"/>
        <v>62964</v>
      </c>
      <c r="E66" s="776">
        <v>62964</v>
      </c>
      <c r="F66" s="776"/>
      <c r="G66" s="776"/>
      <c r="H66" s="776">
        <f t="shared" si="34"/>
        <v>0</v>
      </c>
      <c r="I66" s="776"/>
      <c r="J66" s="776"/>
      <c r="K66" s="776"/>
      <c r="L66" s="776"/>
      <c r="M66" s="776"/>
      <c r="N66" s="776"/>
      <c r="O66" s="776"/>
      <c r="P66" s="776"/>
      <c r="Q66" s="776"/>
      <c r="R66" s="776"/>
      <c r="S66" s="776"/>
      <c r="T66" s="613">
        <v>0</v>
      </c>
      <c r="U66" s="613">
        <v>0</v>
      </c>
      <c r="V66" s="725"/>
      <c r="W66" s="725"/>
    </row>
    <row r="67" s="772" customFormat="1" ht="27" customHeight="1" spans="1:23">
      <c r="A67" s="740">
        <v>210</v>
      </c>
      <c r="B67" s="740" t="s">
        <v>229</v>
      </c>
      <c r="C67" s="776">
        <v>1581617</v>
      </c>
      <c r="D67" s="776">
        <v>1501617</v>
      </c>
      <c r="E67" s="776">
        <v>1151686</v>
      </c>
      <c r="F67" s="776">
        <v>349931</v>
      </c>
      <c r="G67" s="776"/>
      <c r="H67" s="776">
        <v>80000</v>
      </c>
      <c r="I67" s="776">
        <v>80000</v>
      </c>
      <c r="J67" s="776"/>
      <c r="K67" s="776"/>
      <c r="L67" s="776"/>
      <c r="M67" s="776"/>
      <c r="N67" s="776"/>
      <c r="O67" s="776"/>
      <c r="P67" s="776"/>
      <c r="Q67" s="776"/>
      <c r="R67" s="776"/>
      <c r="S67" s="776"/>
      <c r="T67" s="613"/>
      <c r="U67" s="613"/>
      <c r="V67" s="725"/>
      <c r="W67" s="725"/>
    </row>
    <row r="68" s="772" customFormat="1" ht="27" customHeight="1" spans="1:23">
      <c r="A68" s="850" t="s">
        <v>252</v>
      </c>
      <c r="B68" s="850" t="s">
        <v>253</v>
      </c>
      <c r="C68" s="776">
        <f>D68+H68</f>
        <v>1501267</v>
      </c>
      <c r="D68" s="776">
        <f>E68+F68</f>
        <v>1421267</v>
      </c>
      <c r="E68" s="776">
        <v>1071336</v>
      </c>
      <c r="F68" s="776">
        <v>349931</v>
      </c>
      <c r="G68" s="776"/>
      <c r="H68" s="776">
        <f t="shared" ref="H68:H72" si="35">I68</f>
        <v>80000</v>
      </c>
      <c r="I68" s="776">
        <v>80000</v>
      </c>
      <c r="J68" s="776"/>
      <c r="K68" s="776"/>
      <c r="L68" s="776"/>
      <c r="M68" s="776"/>
      <c r="N68" s="776"/>
      <c r="O68" s="776"/>
      <c r="P68" s="776"/>
      <c r="Q68" s="776"/>
      <c r="R68" s="776"/>
      <c r="S68" s="776"/>
      <c r="T68" s="613"/>
      <c r="U68" s="613"/>
      <c r="V68" s="725"/>
      <c r="W68" s="725"/>
    </row>
    <row r="69" s="772" customFormat="1" ht="27" customHeight="1" spans="1:23">
      <c r="A69" s="850" t="s">
        <v>256</v>
      </c>
      <c r="B69" s="850" t="s">
        <v>257</v>
      </c>
      <c r="C69" s="776">
        <f>D69+H69</f>
        <v>1501267</v>
      </c>
      <c r="D69" s="776">
        <f>E69+F69</f>
        <v>1421267</v>
      </c>
      <c r="E69" s="776">
        <v>1071336</v>
      </c>
      <c r="F69" s="776">
        <v>349931</v>
      </c>
      <c r="G69" s="776"/>
      <c r="H69" s="776">
        <f t="shared" si="35"/>
        <v>80000</v>
      </c>
      <c r="I69" s="776">
        <v>80000</v>
      </c>
      <c r="J69" s="776" t="s">
        <v>283</v>
      </c>
      <c r="K69" s="776"/>
      <c r="L69" s="776"/>
      <c r="M69" s="776"/>
      <c r="N69" s="776"/>
      <c r="O69" s="776"/>
      <c r="P69" s="776"/>
      <c r="Q69" s="776"/>
      <c r="R69" s="776"/>
      <c r="S69" s="776"/>
      <c r="T69" s="613"/>
      <c r="U69" s="613"/>
      <c r="V69" s="725"/>
      <c r="W69" s="725"/>
    </row>
    <row r="70" s="772" customFormat="1" ht="27" customHeight="1" spans="1:23">
      <c r="A70" s="850" t="s">
        <v>264</v>
      </c>
      <c r="B70" s="850" t="s">
        <v>265</v>
      </c>
      <c r="C70" s="776">
        <v>80350</v>
      </c>
      <c r="D70" s="776">
        <v>80350</v>
      </c>
      <c r="E70" s="776">
        <v>80350</v>
      </c>
      <c r="F70" s="776"/>
      <c r="G70" s="776"/>
      <c r="H70" s="776"/>
      <c r="I70" s="776"/>
      <c r="J70" s="776"/>
      <c r="K70" s="776"/>
      <c r="L70" s="776"/>
      <c r="M70" s="776"/>
      <c r="N70" s="776"/>
      <c r="O70" s="776"/>
      <c r="P70" s="776"/>
      <c r="Q70" s="776"/>
      <c r="R70" s="776"/>
      <c r="S70" s="776"/>
      <c r="T70" s="613"/>
      <c r="U70" s="613"/>
      <c r="V70" s="725"/>
      <c r="W70" s="725"/>
    </row>
    <row r="71" s="772" customFormat="1" ht="27" customHeight="1" spans="1:23">
      <c r="A71" s="850" t="s">
        <v>266</v>
      </c>
      <c r="B71" s="850" t="s">
        <v>267</v>
      </c>
      <c r="C71" s="776">
        <v>80350</v>
      </c>
      <c r="D71" s="776">
        <f t="shared" ref="D71:D74" si="36">E71+F71+G71</f>
        <v>80350</v>
      </c>
      <c r="E71" s="776">
        <v>80350</v>
      </c>
      <c r="F71" s="776"/>
      <c r="G71" s="776"/>
      <c r="H71" s="776"/>
      <c r="I71" s="776"/>
      <c r="J71" s="776"/>
      <c r="K71" s="776"/>
      <c r="L71" s="776"/>
      <c r="M71" s="776"/>
      <c r="N71" s="776"/>
      <c r="O71" s="776"/>
      <c r="P71" s="776"/>
      <c r="Q71" s="776"/>
      <c r="R71" s="776"/>
      <c r="S71" s="776"/>
      <c r="T71" s="613"/>
      <c r="U71" s="613"/>
      <c r="V71" s="725"/>
      <c r="W71" s="725"/>
    </row>
    <row r="72" s="772" customFormat="1" ht="27" customHeight="1" spans="1:23">
      <c r="A72" s="740">
        <v>221</v>
      </c>
      <c r="B72" s="740" t="s">
        <v>269</v>
      </c>
      <c r="C72" s="776">
        <f>C74</f>
        <v>128560</v>
      </c>
      <c r="D72" s="776">
        <f t="shared" si="36"/>
        <v>128560</v>
      </c>
      <c r="E72" s="776">
        <v>128560</v>
      </c>
      <c r="F72" s="776"/>
      <c r="G72" s="776"/>
      <c r="H72" s="776">
        <f t="shared" si="35"/>
        <v>0</v>
      </c>
      <c r="I72" s="776"/>
      <c r="J72" s="776"/>
      <c r="K72" s="776"/>
      <c r="L72" s="776"/>
      <c r="M72" s="776"/>
      <c r="N72" s="776"/>
      <c r="O72" s="776"/>
      <c r="P72" s="776"/>
      <c r="Q72" s="776"/>
      <c r="R72" s="776"/>
      <c r="S72" s="776"/>
      <c r="T72" s="613">
        <v>0</v>
      </c>
      <c r="U72" s="613">
        <v>0</v>
      </c>
      <c r="V72" s="725"/>
      <c r="W72" s="725"/>
    </row>
    <row r="73" s="772" customFormat="1" ht="27" customHeight="1" spans="1:23">
      <c r="A73" s="850" t="s">
        <v>284</v>
      </c>
      <c r="B73" s="850" t="s">
        <v>271</v>
      </c>
      <c r="C73" s="776">
        <v>128560</v>
      </c>
      <c r="D73" s="776">
        <f t="shared" si="36"/>
        <v>128560</v>
      </c>
      <c r="E73" s="776">
        <v>128560</v>
      </c>
      <c r="F73" s="776"/>
      <c r="G73" s="776"/>
      <c r="H73" s="776"/>
      <c r="I73" s="776"/>
      <c r="J73" s="776"/>
      <c r="K73" s="776"/>
      <c r="L73" s="776"/>
      <c r="M73" s="776"/>
      <c r="N73" s="776"/>
      <c r="O73" s="776"/>
      <c r="P73" s="776"/>
      <c r="Q73" s="776"/>
      <c r="R73" s="776"/>
      <c r="S73" s="776"/>
      <c r="T73" s="613"/>
      <c r="U73" s="613"/>
      <c r="V73" s="725"/>
      <c r="W73" s="725"/>
    </row>
    <row r="74" s="772" customFormat="1" ht="27" customHeight="1" spans="1:23">
      <c r="A74" s="850" t="s">
        <v>285</v>
      </c>
      <c r="B74" s="850" t="s">
        <v>273</v>
      </c>
      <c r="C74" s="776">
        <v>128560</v>
      </c>
      <c r="D74" s="776">
        <f t="shared" si="36"/>
        <v>128560</v>
      </c>
      <c r="E74" s="776">
        <v>128560</v>
      </c>
      <c r="F74" s="776"/>
      <c r="G74" s="776"/>
      <c r="H74" s="776">
        <f>I74</f>
        <v>0</v>
      </c>
      <c r="I74" s="776"/>
      <c r="J74" s="776"/>
      <c r="K74" s="776"/>
      <c r="L74" s="776"/>
      <c r="M74" s="776"/>
      <c r="N74" s="776"/>
      <c r="O74" s="776"/>
      <c r="P74" s="776"/>
      <c r="Q74" s="776"/>
      <c r="R74" s="776"/>
      <c r="S74" s="776"/>
      <c r="T74" s="613">
        <v>0</v>
      </c>
      <c r="U74" s="613">
        <v>0</v>
      </c>
      <c r="V74" s="725"/>
      <c r="W74" s="725"/>
    </row>
    <row r="75" s="772" customFormat="1" ht="27" customHeight="1" spans="1:22">
      <c r="A75" s="761" t="s">
        <v>119</v>
      </c>
      <c r="B75" s="762" t="s">
        <v>120</v>
      </c>
      <c r="C75" s="784">
        <v>1450000</v>
      </c>
      <c r="D75" s="785"/>
      <c r="E75" s="784"/>
      <c r="F75" s="784"/>
      <c r="G75" s="784"/>
      <c r="H75" s="784">
        <v>1450000</v>
      </c>
      <c r="I75" s="784">
        <v>1000000</v>
      </c>
      <c r="J75" s="784">
        <v>450000</v>
      </c>
      <c r="K75" s="613"/>
      <c r="L75" s="613"/>
      <c r="M75" s="613"/>
      <c r="N75" s="613"/>
      <c r="O75" s="613"/>
      <c r="P75" s="613"/>
      <c r="Q75" s="613"/>
      <c r="R75" s="613"/>
      <c r="S75" s="613"/>
      <c r="T75" s="613"/>
      <c r="U75" s="613"/>
      <c r="V75" s="725"/>
    </row>
    <row r="76" s="532" customFormat="1" ht="33" customHeight="1" spans="1:21">
      <c r="A76" s="761" t="s">
        <v>228</v>
      </c>
      <c r="B76" s="762" t="s">
        <v>286</v>
      </c>
      <c r="C76" s="784">
        <v>1450000</v>
      </c>
      <c r="D76" s="785"/>
      <c r="E76" s="784"/>
      <c r="F76" s="784"/>
      <c r="G76" s="784"/>
      <c r="H76" s="784">
        <v>1450000</v>
      </c>
      <c r="I76" s="784">
        <v>1000000</v>
      </c>
      <c r="J76" s="784">
        <v>450000</v>
      </c>
      <c r="K76" s="653"/>
      <c r="L76" s="784"/>
      <c r="M76" s="791"/>
      <c r="N76" s="784"/>
      <c r="O76" s="784"/>
      <c r="P76" s="784"/>
      <c r="Q76" s="784"/>
      <c r="R76" s="784"/>
      <c r="S76" s="784"/>
      <c r="T76" s="784"/>
      <c r="U76" s="784"/>
    </row>
    <row r="77" s="532" customFormat="1" ht="27" customHeight="1" spans="1:21">
      <c r="A77" s="763" t="s">
        <v>238</v>
      </c>
      <c r="B77" s="764" t="s">
        <v>287</v>
      </c>
      <c r="C77" s="784">
        <v>1450000</v>
      </c>
      <c r="D77" s="785"/>
      <c r="E77" s="784"/>
      <c r="F77" s="784"/>
      <c r="G77" s="784"/>
      <c r="H77" s="784">
        <v>1450000</v>
      </c>
      <c r="I77" s="784">
        <v>1000000</v>
      </c>
      <c r="J77" s="784">
        <v>450000</v>
      </c>
      <c r="K77" s="613"/>
      <c r="L77" s="613"/>
      <c r="M77" s="613"/>
      <c r="N77" s="613"/>
      <c r="O77" s="613"/>
      <c r="P77" s="613"/>
      <c r="Q77" s="613"/>
      <c r="R77" s="613"/>
      <c r="S77" s="613"/>
      <c r="T77" s="613">
        <v>0</v>
      </c>
      <c r="U77" s="613">
        <v>0</v>
      </c>
    </row>
    <row r="78" s="532" customFormat="1" ht="27" customHeight="1" spans="1:21">
      <c r="A78" s="763" t="s">
        <v>244</v>
      </c>
      <c r="B78" s="765" t="s">
        <v>160</v>
      </c>
      <c r="C78" s="784">
        <v>1450000</v>
      </c>
      <c r="D78" s="785"/>
      <c r="E78" s="784"/>
      <c r="F78" s="784"/>
      <c r="G78" s="784"/>
      <c r="H78" s="784">
        <v>1450000</v>
      </c>
      <c r="I78" s="784">
        <v>1000000</v>
      </c>
      <c r="J78" s="784">
        <v>450000</v>
      </c>
      <c r="K78" s="613"/>
      <c r="L78" s="613"/>
      <c r="M78" s="613"/>
      <c r="N78" s="613"/>
      <c r="O78" s="613"/>
      <c r="P78" s="613"/>
      <c r="Q78" s="613"/>
      <c r="R78" s="613"/>
      <c r="S78" s="613"/>
      <c r="T78" s="613">
        <v>0</v>
      </c>
      <c r="U78" s="613">
        <v>0</v>
      </c>
    </row>
    <row r="79" s="772" customFormat="1" ht="27" customHeight="1" spans="1:23">
      <c r="A79" s="761" t="s">
        <v>122</v>
      </c>
      <c r="B79" s="762" t="s">
        <v>123</v>
      </c>
      <c r="C79" s="786">
        <v>8250000</v>
      </c>
      <c r="D79" s="786"/>
      <c r="E79" s="786"/>
      <c r="F79" s="786"/>
      <c r="G79" s="786"/>
      <c r="H79" s="786">
        <f t="shared" ref="H79:H82" si="37">SUM(I79:L79)</f>
        <v>8250000</v>
      </c>
      <c r="I79" s="786">
        <v>8250000</v>
      </c>
      <c r="J79" s="780">
        <v>0</v>
      </c>
      <c r="K79" s="780">
        <v>0</v>
      </c>
      <c r="L79" s="780"/>
      <c r="M79" s="780"/>
      <c r="N79" s="780"/>
      <c r="O79" s="780"/>
      <c r="P79" s="780"/>
      <c r="Q79" s="780"/>
      <c r="R79" s="645"/>
      <c r="S79" s="645"/>
      <c r="T79" s="792"/>
      <c r="U79" s="645"/>
      <c r="V79" s="621"/>
      <c r="W79" s="621"/>
    </row>
    <row r="80" s="772" customFormat="1" ht="27" customHeight="1" spans="1:23">
      <c r="A80" s="763" t="s">
        <v>228</v>
      </c>
      <c r="B80" s="764" t="s">
        <v>229</v>
      </c>
      <c r="C80" s="786">
        <v>8250000</v>
      </c>
      <c r="D80" s="786"/>
      <c r="E80" s="786"/>
      <c r="F80" s="786"/>
      <c r="G80" s="786"/>
      <c r="H80" s="786">
        <f t="shared" si="37"/>
        <v>8250000</v>
      </c>
      <c r="I80" s="786">
        <v>8250000</v>
      </c>
      <c r="J80" s="780"/>
      <c r="K80" s="780"/>
      <c r="L80" s="780"/>
      <c r="M80" s="780"/>
      <c r="N80" s="780"/>
      <c r="O80" s="780"/>
      <c r="P80" s="780"/>
      <c r="Q80" s="780"/>
      <c r="R80" s="645"/>
      <c r="S80" s="645"/>
      <c r="T80" s="792"/>
      <c r="U80" s="645"/>
      <c r="V80" s="621"/>
      <c r="W80" s="621"/>
    </row>
    <row r="81" s="772" customFormat="1" ht="27" customHeight="1" spans="1:23">
      <c r="A81" s="763" t="s">
        <v>238</v>
      </c>
      <c r="B81" s="765" t="s">
        <v>288</v>
      </c>
      <c r="C81" s="786">
        <v>8250000</v>
      </c>
      <c r="D81" s="786"/>
      <c r="E81" s="786"/>
      <c r="F81" s="786"/>
      <c r="G81" s="786"/>
      <c r="H81" s="786">
        <f t="shared" si="37"/>
        <v>8250000</v>
      </c>
      <c r="I81" s="786">
        <v>8250000</v>
      </c>
      <c r="J81" s="780"/>
      <c r="K81" s="780"/>
      <c r="L81" s="780"/>
      <c r="M81" s="780"/>
      <c r="N81" s="780"/>
      <c r="O81" s="780"/>
      <c r="P81" s="780"/>
      <c r="Q81" s="780"/>
      <c r="R81" s="645"/>
      <c r="S81" s="645"/>
      <c r="T81" s="792"/>
      <c r="U81" s="645"/>
      <c r="V81" s="621"/>
      <c r="W81" s="621"/>
    </row>
    <row r="82" s="772" customFormat="1" ht="27" customHeight="1" spans="1:23">
      <c r="A82" s="763" t="s">
        <v>245</v>
      </c>
      <c r="B82" s="766" t="s">
        <v>289</v>
      </c>
      <c r="C82" s="786">
        <v>8250000</v>
      </c>
      <c r="D82" s="786"/>
      <c r="E82" s="786"/>
      <c r="F82" s="786"/>
      <c r="G82" s="786"/>
      <c r="H82" s="786">
        <f t="shared" si="37"/>
        <v>8250000</v>
      </c>
      <c r="I82" s="786">
        <v>8250000</v>
      </c>
      <c r="J82" s="613"/>
      <c r="K82" s="613"/>
      <c r="L82" s="613"/>
      <c r="M82" s="691"/>
      <c r="N82" s="613"/>
      <c r="O82" s="613"/>
      <c r="P82" s="613"/>
      <c r="Q82" s="613"/>
      <c r="R82" s="613"/>
      <c r="S82" s="613"/>
      <c r="T82" s="613">
        <v>0</v>
      </c>
      <c r="U82" s="613">
        <v>0</v>
      </c>
      <c r="V82" s="725"/>
      <c r="W82" s="725"/>
    </row>
    <row r="83" s="772" customFormat="1" ht="27" customHeight="1" spans="1:23">
      <c r="A83" s="761" t="s">
        <v>125</v>
      </c>
      <c r="B83" s="762" t="s">
        <v>126</v>
      </c>
      <c r="C83" s="613">
        <v>1146000</v>
      </c>
      <c r="D83" s="613">
        <v>1146000</v>
      </c>
      <c r="E83" s="613">
        <v>1146000</v>
      </c>
      <c r="F83" s="613"/>
      <c r="G83" s="613"/>
      <c r="H83" s="613"/>
      <c r="I83" s="613"/>
      <c r="J83" s="613"/>
      <c r="K83" s="613"/>
      <c r="L83" s="613"/>
      <c r="M83" s="613"/>
      <c r="N83" s="613"/>
      <c r="O83" s="613"/>
      <c r="P83" s="613"/>
      <c r="Q83" s="613"/>
      <c r="R83" s="613"/>
      <c r="S83" s="613"/>
      <c r="T83" s="613">
        <v>0</v>
      </c>
      <c r="U83" s="613">
        <v>0</v>
      </c>
      <c r="V83" s="725"/>
      <c r="W83" s="725"/>
    </row>
    <row r="84" s="772" customFormat="1" ht="27" customHeight="1" spans="1:23">
      <c r="A84" s="763" t="s">
        <v>228</v>
      </c>
      <c r="B84" s="764" t="s">
        <v>229</v>
      </c>
      <c r="C84" s="613">
        <v>1146000</v>
      </c>
      <c r="D84" s="613">
        <v>1146000</v>
      </c>
      <c r="E84" s="613">
        <v>1146000</v>
      </c>
      <c r="F84" s="613"/>
      <c r="G84" s="613"/>
      <c r="H84" s="613"/>
      <c r="I84" s="613"/>
      <c r="J84" s="613"/>
      <c r="K84" s="613"/>
      <c r="L84" s="613"/>
      <c r="M84" s="691"/>
      <c r="N84" s="613"/>
      <c r="O84" s="613"/>
      <c r="P84" s="613"/>
      <c r="Q84" s="613"/>
      <c r="R84" s="613"/>
      <c r="S84" s="613"/>
      <c r="T84" s="613">
        <v>0</v>
      </c>
      <c r="U84" s="613">
        <v>0</v>
      </c>
      <c r="V84" s="725"/>
      <c r="W84" s="725"/>
    </row>
    <row r="85" s="772" customFormat="1" ht="27" customHeight="1" spans="1:23">
      <c r="A85" s="763" t="s">
        <v>290</v>
      </c>
      <c r="B85" s="765" t="s">
        <v>288</v>
      </c>
      <c r="C85" s="613">
        <v>1146000</v>
      </c>
      <c r="D85" s="613">
        <v>1146000</v>
      </c>
      <c r="E85" s="613">
        <v>1146000</v>
      </c>
      <c r="F85" s="613"/>
      <c r="G85" s="613"/>
      <c r="H85" s="613"/>
      <c r="I85" s="613"/>
      <c r="J85" s="613"/>
      <c r="K85" s="613"/>
      <c r="L85" s="613"/>
      <c r="M85" s="691"/>
      <c r="N85" s="613"/>
      <c r="O85" s="613"/>
      <c r="P85" s="613"/>
      <c r="Q85" s="613"/>
      <c r="R85" s="613"/>
      <c r="S85" s="613"/>
      <c r="T85" s="613"/>
      <c r="U85" s="613"/>
      <c r="V85" s="725"/>
      <c r="W85" s="725"/>
    </row>
    <row r="86" s="772" customFormat="1" ht="27" customHeight="1" spans="1:23">
      <c r="A86" s="763" t="s">
        <v>240</v>
      </c>
      <c r="B86" s="766" t="s">
        <v>241</v>
      </c>
      <c r="C86" s="613">
        <v>1146000</v>
      </c>
      <c r="D86" s="613">
        <v>1146000</v>
      </c>
      <c r="E86" s="613">
        <v>1146000</v>
      </c>
      <c r="F86" s="613"/>
      <c r="G86" s="613"/>
      <c r="H86" s="613"/>
      <c r="I86" s="613"/>
      <c r="J86" s="613"/>
      <c r="K86" s="613"/>
      <c r="L86" s="613"/>
      <c r="M86" s="691"/>
      <c r="N86" s="613"/>
      <c r="O86" s="613"/>
      <c r="P86" s="613"/>
      <c r="Q86" s="613"/>
      <c r="R86" s="613"/>
      <c r="S86" s="613"/>
      <c r="T86" s="613"/>
      <c r="U86" s="613"/>
      <c r="V86" s="725"/>
      <c r="W86" s="725"/>
    </row>
    <row r="87" s="736" customFormat="1" ht="27" customHeight="1" spans="1:22">
      <c r="A87" s="761" t="s">
        <v>128</v>
      </c>
      <c r="B87" s="762" t="s">
        <v>291</v>
      </c>
      <c r="C87" s="771">
        <v>606000</v>
      </c>
      <c r="D87" s="771">
        <v>606000</v>
      </c>
      <c r="E87" s="771">
        <v>606000</v>
      </c>
      <c r="F87" s="771"/>
      <c r="G87" s="787"/>
      <c r="H87" s="787"/>
      <c r="I87" s="771"/>
      <c r="J87" s="771"/>
      <c r="K87" s="771"/>
      <c r="L87" s="771"/>
      <c r="M87" s="771"/>
      <c r="N87" s="771"/>
      <c r="O87" s="771"/>
      <c r="P87" s="771"/>
      <c r="Q87" s="771"/>
      <c r="R87" s="771"/>
      <c r="S87" s="771"/>
      <c r="T87" s="771">
        <v>0</v>
      </c>
      <c r="U87" s="771">
        <v>0</v>
      </c>
      <c r="V87" s="771"/>
    </row>
    <row r="88" s="736" customFormat="1" ht="27" customHeight="1" spans="1:22">
      <c r="A88" s="763" t="s">
        <v>228</v>
      </c>
      <c r="B88" s="764" t="s">
        <v>229</v>
      </c>
      <c r="C88" s="771">
        <v>606000</v>
      </c>
      <c r="D88" s="771">
        <v>606000</v>
      </c>
      <c r="E88" s="771">
        <v>606000</v>
      </c>
      <c r="F88" s="771"/>
      <c r="G88" s="787"/>
      <c r="H88" s="787"/>
      <c r="I88" s="771"/>
      <c r="J88" s="771"/>
      <c r="K88" s="771"/>
      <c r="L88" s="771"/>
      <c r="M88" s="771"/>
      <c r="N88" s="771"/>
      <c r="O88" s="771"/>
      <c r="P88" s="771"/>
      <c r="Q88" s="771"/>
      <c r="R88" s="771"/>
      <c r="S88" s="771"/>
      <c r="T88" s="771">
        <v>0</v>
      </c>
      <c r="U88" s="771">
        <v>0</v>
      </c>
      <c r="V88" s="771"/>
    </row>
    <row r="89" s="736" customFormat="1" ht="27" customHeight="1" spans="1:22">
      <c r="A89" s="763" t="s">
        <v>238</v>
      </c>
      <c r="B89" s="765" t="s">
        <v>288</v>
      </c>
      <c r="C89" s="771">
        <v>606000</v>
      </c>
      <c r="D89" s="771">
        <v>606000</v>
      </c>
      <c r="E89" s="771">
        <v>606000</v>
      </c>
      <c r="F89" s="771"/>
      <c r="G89" s="787"/>
      <c r="H89" s="787"/>
      <c r="I89" s="771"/>
      <c r="J89" s="771"/>
      <c r="K89" s="771"/>
      <c r="L89" s="771"/>
      <c r="M89" s="771"/>
      <c r="N89" s="771"/>
      <c r="O89" s="771"/>
      <c r="P89" s="771"/>
      <c r="Q89" s="771"/>
      <c r="R89" s="771"/>
      <c r="S89" s="771"/>
      <c r="T89" s="771"/>
      <c r="U89" s="771"/>
      <c r="V89" s="771"/>
    </row>
    <row r="90" s="736" customFormat="1" ht="27" customHeight="1" spans="1:22">
      <c r="A90" s="763" t="s">
        <v>242</v>
      </c>
      <c r="B90" s="766" t="s">
        <v>243</v>
      </c>
      <c r="C90" s="771">
        <v>606000</v>
      </c>
      <c r="D90" s="771">
        <v>606000</v>
      </c>
      <c r="E90" s="771">
        <v>606000</v>
      </c>
      <c r="F90" s="771"/>
      <c r="G90" s="787"/>
      <c r="H90" s="787"/>
      <c r="I90" s="771"/>
      <c r="J90" s="771"/>
      <c r="K90" s="771"/>
      <c r="L90" s="771"/>
      <c r="M90" s="771"/>
      <c r="N90" s="771"/>
      <c r="O90" s="771"/>
      <c r="P90" s="771"/>
      <c r="Q90" s="771"/>
      <c r="R90" s="771"/>
      <c r="S90" s="771"/>
      <c r="T90" s="771"/>
      <c r="U90" s="771"/>
      <c r="V90" s="771"/>
    </row>
    <row r="91" s="736" customFormat="1" ht="30.75" customHeight="1" spans="1:23">
      <c r="A91" s="748" t="s">
        <v>292</v>
      </c>
      <c r="B91" s="788" t="s">
        <v>293</v>
      </c>
      <c r="C91" s="777">
        <f>D91+H91</f>
        <v>7365231</v>
      </c>
      <c r="D91" s="789">
        <f>D94+D95+D97+D100+D102+D105</f>
        <v>7315231</v>
      </c>
      <c r="E91" s="777">
        <f>E94+E95+E97+E100+E102+E105</f>
        <v>6446844</v>
      </c>
      <c r="F91" s="777">
        <f>F100</f>
        <v>837427</v>
      </c>
      <c r="G91" s="777">
        <f>G100</f>
        <v>30960</v>
      </c>
      <c r="H91" s="777">
        <v>50000</v>
      </c>
      <c r="I91" s="777">
        <v>50000</v>
      </c>
      <c r="J91" s="691"/>
      <c r="K91" s="691"/>
      <c r="L91" s="690"/>
      <c r="M91" s="663"/>
      <c r="N91" s="663"/>
      <c r="O91" s="663"/>
      <c r="P91" s="663"/>
      <c r="Q91" s="664"/>
      <c r="R91" s="664"/>
      <c r="S91" s="663"/>
      <c r="T91" s="781"/>
      <c r="U91" s="663"/>
      <c r="V91" s="621"/>
      <c r="W91" s="621"/>
    </row>
    <row r="92" s="736" customFormat="1" ht="30.75" customHeight="1" spans="1:23">
      <c r="A92" s="751" t="s">
        <v>294</v>
      </c>
      <c r="B92" s="790" t="s">
        <v>295</v>
      </c>
      <c r="C92" s="777">
        <f>C93+C96</f>
        <v>1251624</v>
      </c>
      <c r="D92" s="777">
        <f>D93+D96</f>
        <v>1251624</v>
      </c>
      <c r="E92" s="777">
        <f>E93+E96</f>
        <v>1251624</v>
      </c>
      <c r="F92" s="777"/>
      <c r="G92" s="777"/>
      <c r="H92" s="777"/>
      <c r="I92" s="777"/>
      <c r="J92" s="691"/>
      <c r="K92" s="691"/>
      <c r="L92" s="690"/>
      <c r="M92" s="663"/>
      <c r="N92" s="663"/>
      <c r="O92" s="663"/>
      <c r="P92" s="663"/>
      <c r="Q92" s="664"/>
      <c r="R92" s="664"/>
      <c r="S92" s="663"/>
      <c r="T92" s="781"/>
      <c r="U92" s="663"/>
      <c r="V92" s="621"/>
      <c r="W92" s="621"/>
    </row>
    <row r="93" s="736" customFormat="1" ht="30.75" customHeight="1" spans="1:23">
      <c r="A93" s="751" t="s">
        <v>296</v>
      </c>
      <c r="B93" s="790" t="s">
        <v>297</v>
      </c>
      <c r="C93" s="777">
        <f>C94+C95</f>
        <v>1041512</v>
      </c>
      <c r="D93" s="777">
        <f>D94+D95</f>
        <v>1041512</v>
      </c>
      <c r="E93" s="777">
        <f>E94+E95</f>
        <v>1041512</v>
      </c>
      <c r="F93" s="777"/>
      <c r="G93" s="777"/>
      <c r="H93" s="777"/>
      <c r="I93" s="777"/>
      <c r="J93" s="691"/>
      <c r="K93" s="691"/>
      <c r="L93" s="690"/>
      <c r="M93" s="663"/>
      <c r="N93" s="663"/>
      <c r="O93" s="663"/>
      <c r="P93" s="663"/>
      <c r="Q93" s="664"/>
      <c r="R93" s="664"/>
      <c r="S93" s="663"/>
      <c r="T93" s="781"/>
      <c r="U93" s="663"/>
      <c r="V93" s="621"/>
      <c r="W93" s="621"/>
    </row>
    <row r="94" s="736" customFormat="1" ht="30.75" customHeight="1" spans="1:23">
      <c r="A94" s="748" t="s">
        <v>298</v>
      </c>
      <c r="B94" s="770" t="s">
        <v>220</v>
      </c>
      <c r="C94" s="777">
        <f t="shared" ref="C94:C97" si="38">D94</f>
        <v>694341</v>
      </c>
      <c r="D94" s="789">
        <f t="shared" ref="D94:D97" si="39">E94</f>
        <v>694341</v>
      </c>
      <c r="E94" s="777">
        <v>694341</v>
      </c>
      <c r="F94" s="777"/>
      <c r="G94" s="777"/>
      <c r="H94" s="777"/>
      <c r="I94" s="777"/>
      <c r="J94" s="691"/>
      <c r="K94" s="691"/>
      <c r="L94" s="690"/>
      <c r="M94" s="663"/>
      <c r="N94" s="663"/>
      <c r="O94" s="663"/>
      <c r="P94" s="663"/>
      <c r="Q94" s="664"/>
      <c r="R94" s="664"/>
      <c r="S94" s="663"/>
      <c r="T94" s="781"/>
      <c r="U94" s="663"/>
      <c r="V94" s="621"/>
      <c r="W94" s="621"/>
    </row>
    <row r="95" s="736" customFormat="1" ht="30.75" customHeight="1" spans="1:23">
      <c r="A95" s="748" t="s">
        <v>299</v>
      </c>
      <c r="B95" s="770" t="s">
        <v>222</v>
      </c>
      <c r="C95" s="777">
        <f t="shared" si="38"/>
        <v>347171</v>
      </c>
      <c r="D95" s="789">
        <f t="shared" si="39"/>
        <v>347171</v>
      </c>
      <c r="E95" s="777">
        <v>347171</v>
      </c>
      <c r="F95" s="777"/>
      <c r="G95" s="777"/>
      <c r="H95" s="777"/>
      <c r="I95" s="777"/>
      <c r="J95" s="691"/>
      <c r="K95" s="691"/>
      <c r="L95" s="690"/>
      <c r="M95" s="663"/>
      <c r="N95" s="663"/>
      <c r="O95" s="663"/>
      <c r="P95" s="663"/>
      <c r="Q95" s="664"/>
      <c r="R95" s="664"/>
      <c r="S95" s="663"/>
      <c r="T95" s="781"/>
      <c r="U95" s="663"/>
      <c r="V95" s="621"/>
      <c r="W95" s="621"/>
    </row>
    <row r="96" s="736" customFormat="1" ht="30.75" customHeight="1" spans="1:23">
      <c r="A96" s="751" t="s">
        <v>300</v>
      </c>
      <c r="B96" s="770" t="s">
        <v>301</v>
      </c>
      <c r="C96" s="777">
        <f t="shared" si="38"/>
        <v>210112</v>
      </c>
      <c r="D96" s="789">
        <f t="shared" si="39"/>
        <v>210112</v>
      </c>
      <c r="E96" s="777">
        <v>210112</v>
      </c>
      <c r="F96" s="777"/>
      <c r="G96" s="777"/>
      <c r="H96" s="777"/>
      <c r="I96" s="777"/>
      <c r="J96" s="691"/>
      <c r="K96" s="691"/>
      <c r="L96" s="690"/>
      <c r="M96" s="663"/>
      <c r="N96" s="663"/>
      <c r="O96" s="663"/>
      <c r="P96" s="663"/>
      <c r="Q96" s="664"/>
      <c r="R96" s="664"/>
      <c r="S96" s="663"/>
      <c r="T96" s="781"/>
      <c r="U96" s="663"/>
      <c r="V96" s="621"/>
      <c r="W96" s="621"/>
    </row>
    <row r="97" s="736" customFormat="1" ht="30.75" customHeight="1" spans="1:23">
      <c r="A97" s="748" t="s">
        <v>227</v>
      </c>
      <c r="B97" s="770" t="s">
        <v>224</v>
      </c>
      <c r="C97" s="777">
        <f t="shared" si="38"/>
        <v>210112</v>
      </c>
      <c r="D97" s="789">
        <f t="shared" si="39"/>
        <v>210112</v>
      </c>
      <c r="E97" s="777">
        <v>210112</v>
      </c>
      <c r="F97" s="777"/>
      <c r="G97" s="777"/>
      <c r="H97" s="777"/>
      <c r="I97" s="777"/>
      <c r="J97" s="691"/>
      <c r="K97" s="691"/>
      <c r="L97" s="690"/>
      <c r="M97" s="663"/>
      <c r="N97" s="663"/>
      <c r="O97" s="663"/>
      <c r="P97" s="663"/>
      <c r="Q97" s="664"/>
      <c r="R97" s="664"/>
      <c r="S97" s="663"/>
      <c r="T97" s="781"/>
      <c r="U97" s="663"/>
      <c r="V97" s="621"/>
      <c r="W97" s="621"/>
    </row>
    <row r="98" s="736" customFormat="1" ht="30.75" customHeight="1" spans="1:23">
      <c r="A98" s="751" t="s">
        <v>228</v>
      </c>
      <c r="B98" s="764" t="s">
        <v>229</v>
      </c>
      <c r="C98" s="777">
        <f t="shared" ref="C98:I98" si="40">C99+C101</f>
        <v>5592852</v>
      </c>
      <c r="D98" s="777">
        <f t="shared" si="40"/>
        <v>5542852</v>
      </c>
      <c r="E98" s="777">
        <f t="shared" si="40"/>
        <v>4674465</v>
      </c>
      <c r="F98" s="777">
        <f t="shared" si="40"/>
        <v>837427</v>
      </c>
      <c r="G98" s="777">
        <f t="shared" si="40"/>
        <v>30960</v>
      </c>
      <c r="H98" s="777">
        <f t="shared" si="40"/>
        <v>50000</v>
      </c>
      <c r="I98" s="777">
        <f t="shared" si="40"/>
        <v>50000</v>
      </c>
      <c r="J98" s="691"/>
      <c r="K98" s="691"/>
      <c r="L98" s="690"/>
      <c r="M98" s="663"/>
      <c r="N98" s="663"/>
      <c r="O98" s="663"/>
      <c r="P98" s="663"/>
      <c r="Q98" s="664"/>
      <c r="R98" s="664"/>
      <c r="S98" s="663"/>
      <c r="T98" s="781"/>
      <c r="U98" s="663"/>
      <c r="V98" s="621"/>
      <c r="W98" s="621"/>
    </row>
    <row r="99" s="736" customFormat="1" ht="30.75" customHeight="1" spans="1:23">
      <c r="A99" s="751" t="s">
        <v>230</v>
      </c>
      <c r="B99" s="770" t="s">
        <v>302</v>
      </c>
      <c r="C99" s="777">
        <f>D99+I99</f>
        <v>5267379</v>
      </c>
      <c r="D99" s="789">
        <f>E99+F99+G99</f>
        <v>5217379</v>
      </c>
      <c r="E99" s="777">
        <v>4348992</v>
      </c>
      <c r="F99" s="777">
        <v>837427</v>
      </c>
      <c r="G99" s="777">
        <v>30960</v>
      </c>
      <c r="H99" s="777">
        <v>50000</v>
      </c>
      <c r="I99" s="777">
        <v>50000</v>
      </c>
      <c r="J99" s="691"/>
      <c r="K99" s="691"/>
      <c r="L99" s="690"/>
      <c r="M99" s="663"/>
      <c r="N99" s="663"/>
      <c r="O99" s="663"/>
      <c r="P99" s="663"/>
      <c r="Q99" s="664"/>
      <c r="R99" s="664"/>
      <c r="S99" s="663"/>
      <c r="T99" s="781"/>
      <c r="U99" s="663"/>
      <c r="V99" s="621"/>
      <c r="W99" s="621"/>
    </row>
    <row r="100" s="736" customFormat="1" ht="30.75" customHeight="1" spans="1:23">
      <c r="A100" s="748" t="s">
        <v>232</v>
      </c>
      <c r="B100" s="770" t="s">
        <v>303</v>
      </c>
      <c r="C100" s="777">
        <f>D100+I100</f>
        <v>5267379</v>
      </c>
      <c r="D100" s="789">
        <f>E100+F100+G100</f>
        <v>5217379</v>
      </c>
      <c r="E100" s="777">
        <v>4348992</v>
      </c>
      <c r="F100" s="777">
        <v>837427</v>
      </c>
      <c r="G100" s="777">
        <v>30960</v>
      </c>
      <c r="H100" s="777">
        <v>50000</v>
      </c>
      <c r="I100" s="777">
        <v>50000</v>
      </c>
      <c r="J100" s="691"/>
      <c r="K100" s="691"/>
      <c r="L100" s="690"/>
      <c r="M100" s="663"/>
      <c r="N100" s="663"/>
      <c r="O100" s="663"/>
      <c r="P100" s="663"/>
      <c r="Q100" s="664"/>
      <c r="R100" s="664"/>
      <c r="S100" s="663"/>
      <c r="T100" s="781"/>
      <c r="U100" s="663"/>
      <c r="V100" s="621"/>
      <c r="W100" s="621"/>
    </row>
    <row r="101" s="736" customFormat="1" ht="30.75" customHeight="1" spans="1:23">
      <c r="A101" s="748" t="s">
        <v>304</v>
      </c>
      <c r="B101" s="770" t="s">
        <v>305</v>
      </c>
      <c r="C101" s="777">
        <f t="shared" ref="C101:C105" si="41">D101</f>
        <v>325473</v>
      </c>
      <c r="D101" s="789">
        <f t="shared" ref="D101:D105" si="42">E101</f>
        <v>325473</v>
      </c>
      <c r="E101" s="777">
        <v>325473</v>
      </c>
      <c r="F101" s="777"/>
      <c r="G101" s="777"/>
      <c r="H101" s="777"/>
      <c r="I101" s="777"/>
      <c r="J101" s="691"/>
      <c r="K101" s="691"/>
      <c r="L101" s="690"/>
      <c r="M101" s="663"/>
      <c r="N101" s="663"/>
      <c r="O101" s="663"/>
      <c r="P101" s="663"/>
      <c r="Q101" s="664"/>
      <c r="R101" s="664"/>
      <c r="S101" s="663"/>
      <c r="T101" s="781"/>
      <c r="U101" s="663"/>
      <c r="V101" s="621"/>
      <c r="W101" s="621"/>
    </row>
    <row r="102" s="736" customFormat="1" ht="30.75" customHeight="1" spans="1:23">
      <c r="A102" s="748" t="s">
        <v>306</v>
      </c>
      <c r="B102" s="770" t="s">
        <v>267</v>
      </c>
      <c r="C102" s="777">
        <f t="shared" si="41"/>
        <v>325473</v>
      </c>
      <c r="D102" s="789">
        <f t="shared" si="42"/>
        <v>325473</v>
      </c>
      <c r="E102" s="777">
        <v>325473</v>
      </c>
      <c r="F102" s="777"/>
      <c r="G102" s="777"/>
      <c r="H102" s="777"/>
      <c r="I102" s="777"/>
      <c r="J102" s="691"/>
      <c r="K102" s="691"/>
      <c r="L102" s="690"/>
      <c r="M102" s="663"/>
      <c r="N102" s="663"/>
      <c r="O102" s="663"/>
      <c r="P102" s="663"/>
      <c r="Q102" s="664"/>
      <c r="R102" s="664"/>
      <c r="S102" s="663"/>
      <c r="T102" s="781"/>
      <c r="U102" s="663"/>
      <c r="V102" s="621"/>
      <c r="W102" s="621"/>
    </row>
    <row r="103" s="736" customFormat="1" ht="30.75" customHeight="1" spans="1:23">
      <c r="A103" s="751" t="s">
        <v>268</v>
      </c>
      <c r="B103" s="751" t="s">
        <v>269</v>
      </c>
      <c r="C103" s="777">
        <f t="shared" si="41"/>
        <v>520755</v>
      </c>
      <c r="D103" s="789">
        <f t="shared" si="42"/>
        <v>520755</v>
      </c>
      <c r="E103" s="777">
        <v>520755</v>
      </c>
      <c r="F103" s="777"/>
      <c r="G103" s="777"/>
      <c r="H103" s="777"/>
      <c r="I103" s="777"/>
      <c r="J103" s="691"/>
      <c r="K103" s="691"/>
      <c r="L103" s="690"/>
      <c r="M103" s="663"/>
      <c r="N103" s="663"/>
      <c r="O103" s="663"/>
      <c r="P103" s="663"/>
      <c r="Q103" s="664"/>
      <c r="R103" s="664"/>
      <c r="S103" s="663"/>
      <c r="T103" s="781"/>
      <c r="U103" s="663"/>
      <c r="V103" s="621"/>
      <c r="W103" s="621"/>
    </row>
    <row r="104" s="736" customFormat="1" ht="30.75" customHeight="1" spans="1:23">
      <c r="A104" s="751" t="s">
        <v>270</v>
      </c>
      <c r="B104" s="751" t="s">
        <v>307</v>
      </c>
      <c r="C104" s="777">
        <f t="shared" si="41"/>
        <v>520755</v>
      </c>
      <c r="D104" s="789">
        <f t="shared" si="42"/>
        <v>520755</v>
      </c>
      <c r="E104" s="777">
        <v>520755</v>
      </c>
      <c r="F104" s="777"/>
      <c r="G104" s="777"/>
      <c r="H104" s="777"/>
      <c r="I104" s="777"/>
      <c r="J104" s="691"/>
      <c r="K104" s="691"/>
      <c r="L104" s="690"/>
      <c r="M104" s="663"/>
      <c r="N104" s="663"/>
      <c r="O104" s="663"/>
      <c r="P104" s="663"/>
      <c r="Q104" s="664"/>
      <c r="R104" s="664"/>
      <c r="S104" s="663"/>
      <c r="T104" s="781"/>
      <c r="U104" s="663"/>
      <c r="V104" s="621"/>
      <c r="W104" s="621"/>
    </row>
    <row r="105" s="736" customFormat="1" ht="30.75" customHeight="1" spans="1:23">
      <c r="A105" s="751" t="s">
        <v>272</v>
      </c>
      <c r="B105" s="751" t="s">
        <v>273</v>
      </c>
      <c r="C105" s="777">
        <f t="shared" si="41"/>
        <v>520755</v>
      </c>
      <c r="D105" s="789">
        <f t="shared" si="42"/>
        <v>520755</v>
      </c>
      <c r="E105" s="777">
        <v>520755</v>
      </c>
      <c r="F105" s="777"/>
      <c r="G105" s="777"/>
      <c r="H105" s="777"/>
      <c r="I105" s="777"/>
      <c r="J105" s="691"/>
      <c r="K105" s="691"/>
      <c r="L105" s="690"/>
      <c r="M105" s="663"/>
      <c r="N105" s="663"/>
      <c r="O105" s="663"/>
      <c r="P105" s="663"/>
      <c r="Q105" s="664"/>
      <c r="R105" s="664"/>
      <c r="S105" s="663"/>
      <c r="T105" s="781"/>
      <c r="U105" s="663"/>
      <c r="V105" s="621"/>
      <c r="W105" s="621"/>
    </row>
    <row r="106" s="736" customFormat="1" ht="30.75" customHeight="1" spans="1:23">
      <c r="A106" s="751" t="s">
        <v>308</v>
      </c>
      <c r="B106" s="751" t="s">
        <v>137</v>
      </c>
      <c r="C106" s="777">
        <v>25000</v>
      </c>
      <c r="D106" s="789">
        <v>25000</v>
      </c>
      <c r="E106" s="777">
        <v>25000</v>
      </c>
      <c r="F106" s="777"/>
      <c r="G106" s="777"/>
      <c r="H106" s="777"/>
      <c r="I106" s="777"/>
      <c r="J106" s="691"/>
      <c r="K106" s="691"/>
      <c r="L106" s="690"/>
      <c r="M106" s="663"/>
      <c r="N106" s="663"/>
      <c r="O106" s="663"/>
      <c r="P106" s="663"/>
      <c r="Q106" s="664"/>
      <c r="R106" s="664"/>
      <c r="S106" s="663"/>
      <c r="T106" s="781"/>
      <c r="U106" s="663"/>
      <c r="V106" s="621"/>
      <c r="W106" s="621"/>
    </row>
    <row r="107" s="736" customFormat="1" ht="30.75" customHeight="1" spans="1:23">
      <c r="A107" s="751" t="s">
        <v>228</v>
      </c>
      <c r="B107" s="764" t="s">
        <v>229</v>
      </c>
      <c r="C107" s="777">
        <v>25000</v>
      </c>
      <c r="D107" s="789">
        <v>25000</v>
      </c>
      <c r="E107" s="777">
        <v>25000</v>
      </c>
      <c r="F107" s="777"/>
      <c r="G107" s="777"/>
      <c r="H107" s="777"/>
      <c r="I107" s="777"/>
      <c r="J107" s="691"/>
      <c r="K107" s="691"/>
      <c r="L107" s="690"/>
      <c r="M107" s="663"/>
      <c r="N107" s="663"/>
      <c r="O107" s="663"/>
      <c r="P107" s="663"/>
      <c r="Q107" s="664"/>
      <c r="R107" s="664"/>
      <c r="S107" s="663"/>
      <c r="T107" s="781"/>
      <c r="U107" s="663"/>
      <c r="V107" s="621"/>
      <c r="W107" s="621"/>
    </row>
    <row r="108" s="736" customFormat="1" ht="30.75" customHeight="1" spans="1:23">
      <c r="A108" s="751" t="s">
        <v>238</v>
      </c>
      <c r="B108" s="751" t="s">
        <v>309</v>
      </c>
      <c r="C108" s="777">
        <v>25000</v>
      </c>
      <c r="D108" s="789">
        <v>25000</v>
      </c>
      <c r="E108" s="777">
        <v>25000</v>
      </c>
      <c r="F108" s="777"/>
      <c r="G108" s="777"/>
      <c r="H108" s="777"/>
      <c r="I108" s="777"/>
      <c r="J108" s="691"/>
      <c r="K108" s="691"/>
      <c r="L108" s="690"/>
      <c r="M108" s="663"/>
      <c r="N108" s="663"/>
      <c r="O108" s="663"/>
      <c r="P108" s="663"/>
      <c r="Q108" s="664"/>
      <c r="R108" s="664"/>
      <c r="S108" s="663"/>
      <c r="T108" s="781"/>
      <c r="U108" s="663"/>
      <c r="V108" s="621"/>
      <c r="W108" s="621"/>
    </row>
    <row r="109" s="736" customFormat="1" ht="30.75" customHeight="1" spans="1:23">
      <c r="A109" s="751" t="s">
        <v>246</v>
      </c>
      <c r="B109" s="751" t="s">
        <v>310</v>
      </c>
      <c r="C109" s="777">
        <v>25000</v>
      </c>
      <c r="D109" s="789">
        <v>25000</v>
      </c>
      <c r="E109" s="777">
        <v>25000</v>
      </c>
      <c r="F109" s="777"/>
      <c r="G109" s="777"/>
      <c r="H109" s="777"/>
      <c r="I109" s="777"/>
      <c r="J109" s="691"/>
      <c r="K109" s="691"/>
      <c r="L109" s="690"/>
      <c r="M109" s="663"/>
      <c r="N109" s="663"/>
      <c r="O109" s="663"/>
      <c r="P109" s="663"/>
      <c r="Q109" s="664"/>
      <c r="R109" s="664"/>
      <c r="S109" s="663"/>
      <c r="T109" s="781"/>
      <c r="U109" s="663"/>
      <c r="V109" s="621"/>
      <c r="W109" s="621"/>
    </row>
  </sheetData>
  <mergeCells count="24">
    <mergeCell ref="A2:U2"/>
    <mergeCell ref="D4:G4"/>
    <mergeCell ref="H4:Q4"/>
    <mergeCell ref="A4:A7"/>
    <mergeCell ref="B4:B7"/>
    <mergeCell ref="C4:C7"/>
    <mergeCell ref="D5:D7"/>
    <mergeCell ref="E5:E7"/>
    <mergeCell ref="F5:F7"/>
    <mergeCell ref="G5:G7"/>
    <mergeCell ref="H5:H7"/>
    <mergeCell ref="I5:I7"/>
    <mergeCell ref="J5:J7"/>
    <mergeCell ref="K5:K7"/>
    <mergeCell ref="L5:L7"/>
    <mergeCell ref="M5:M7"/>
    <mergeCell ref="N5:N7"/>
    <mergeCell ref="O5:O7"/>
    <mergeCell ref="P5:P7"/>
    <mergeCell ref="Q5:Q7"/>
    <mergeCell ref="R4:R7"/>
    <mergeCell ref="S4:S7"/>
    <mergeCell ref="T4:T7"/>
    <mergeCell ref="U4:U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9"/>
  <sheetViews>
    <sheetView topLeftCell="A4" workbookViewId="0">
      <selection activeCell="C9" sqref="C9"/>
    </sheetView>
  </sheetViews>
  <sheetFormatPr defaultColWidth="9.16666666666667" defaultRowHeight="11.25" outlineLevelCol="5"/>
  <cols>
    <col min="1" max="1" width="33.2555555555556" style="532" customWidth="1"/>
    <col min="2" max="2" width="46.5" style="532" customWidth="1"/>
    <col min="3" max="3" width="11.8777777777778" style="532" customWidth="1"/>
    <col min="4" max="4" width="13.8333333333333" style="532" customWidth="1"/>
    <col min="5" max="6" width="11.6666666666667" style="532" customWidth="1"/>
    <col min="7" max="16384" width="9.16666666666667" style="532"/>
  </cols>
  <sheetData>
    <row r="1" s="532" customFormat="1" ht="24.75" customHeight="1" spans="1:6">
      <c r="A1" s="681"/>
      <c r="B1" s="681"/>
      <c r="C1" s="681"/>
      <c r="E1" s="621"/>
      <c r="F1" s="659" t="s">
        <v>311</v>
      </c>
    </row>
    <row r="2" s="532" customFormat="1" ht="24.75" customHeight="1" spans="1:6">
      <c r="A2" s="682" t="s">
        <v>312</v>
      </c>
      <c r="B2" s="682"/>
      <c r="C2" s="682"/>
      <c r="D2" s="682"/>
      <c r="E2" s="682"/>
      <c r="F2" s="682"/>
    </row>
    <row r="3" s="532" customFormat="1" ht="24.75" customHeight="1" spans="1:6">
      <c r="A3" s="681"/>
      <c r="B3" s="681"/>
      <c r="C3" s="681"/>
      <c r="E3" s="693"/>
      <c r="F3" s="703" t="s">
        <v>90</v>
      </c>
    </row>
    <row r="4" s="532" customFormat="1" ht="24.75" customHeight="1" spans="1:6">
      <c r="A4" s="684" t="s">
        <v>196</v>
      </c>
      <c r="B4" s="625" t="s">
        <v>197</v>
      </c>
      <c r="C4" s="663" t="s">
        <v>93</v>
      </c>
      <c r="D4" s="663" t="s">
        <v>198</v>
      </c>
      <c r="E4" s="663"/>
      <c r="F4" s="663"/>
    </row>
    <row r="5" s="532" customFormat="1" ht="24.75" customHeight="1" spans="1:6">
      <c r="A5" s="684"/>
      <c r="B5" s="625"/>
      <c r="C5" s="663"/>
      <c r="D5" s="663" t="s">
        <v>204</v>
      </c>
      <c r="E5" s="663" t="s">
        <v>205</v>
      </c>
      <c r="F5" s="663" t="s">
        <v>206</v>
      </c>
    </row>
    <row r="6" s="532" customFormat="1" ht="30.75" customHeight="1" spans="1:6">
      <c r="A6" s="684"/>
      <c r="B6" s="625"/>
      <c r="C6" s="663"/>
      <c r="D6" s="663"/>
      <c r="E6" s="663"/>
      <c r="F6" s="663"/>
    </row>
    <row r="7" s="532" customFormat="1" ht="27" customHeight="1" spans="1:6">
      <c r="A7" s="684"/>
      <c r="B7" s="625"/>
      <c r="C7" s="663"/>
      <c r="D7" s="663"/>
      <c r="E7" s="663"/>
      <c r="F7" s="663"/>
    </row>
    <row r="8" s="532" customFormat="1" ht="24" customHeight="1" spans="1:6">
      <c r="A8" s="737"/>
      <c r="B8" s="557" t="s">
        <v>107</v>
      </c>
      <c r="C8" s="771">
        <f>D8+E8+F8</f>
        <v>69751533</v>
      </c>
      <c r="D8" s="731">
        <v>65576500</v>
      </c>
      <c r="E8" s="743">
        <v>3483536</v>
      </c>
      <c r="F8" s="666">
        <v>691497</v>
      </c>
    </row>
    <row r="9" s="532" customFormat="1" ht="24" customHeight="1" spans="1:6">
      <c r="A9" s="737" t="s">
        <v>147</v>
      </c>
      <c r="B9" s="557" t="s">
        <v>109</v>
      </c>
      <c r="C9" s="771">
        <f>SUM(D9:F9)</f>
        <v>69751533</v>
      </c>
      <c r="D9" s="731">
        <v>65576499.9</v>
      </c>
      <c r="E9" s="743">
        <v>3483536</v>
      </c>
      <c r="F9" s="666">
        <v>691497.1</v>
      </c>
    </row>
    <row r="10" s="532" customFormat="1" ht="24" customHeight="1" spans="1:6">
      <c r="A10" s="737">
        <v>208</v>
      </c>
      <c r="B10" s="557" t="s">
        <v>216</v>
      </c>
      <c r="C10" s="771">
        <v>1571709</v>
      </c>
      <c r="D10" s="731">
        <v>1571709</v>
      </c>
      <c r="E10" s="743"/>
      <c r="F10" s="666"/>
    </row>
    <row r="11" s="532" customFormat="1" ht="24" customHeight="1" spans="1:6">
      <c r="A11" s="855" t="s">
        <v>217</v>
      </c>
      <c r="B11" s="856" t="s">
        <v>218</v>
      </c>
      <c r="C11" s="771">
        <v>1361597</v>
      </c>
      <c r="D11" s="731">
        <v>1361597</v>
      </c>
      <c r="E11" s="743"/>
      <c r="F11" s="666"/>
    </row>
    <row r="12" s="532" customFormat="1" ht="24" customHeight="1" spans="1:6">
      <c r="A12" s="855" t="s">
        <v>219</v>
      </c>
      <c r="B12" s="856" t="s">
        <v>220</v>
      </c>
      <c r="C12" s="771">
        <v>865755</v>
      </c>
      <c r="D12" s="731">
        <v>865755</v>
      </c>
      <c r="E12" s="743"/>
      <c r="F12" s="666"/>
    </row>
    <row r="13" s="532" customFormat="1" ht="24" customHeight="1" spans="1:6">
      <c r="A13" s="855" t="s">
        <v>221</v>
      </c>
      <c r="B13" s="557" t="s">
        <v>222</v>
      </c>
      <c r="C13" s="771">
        <v>432878</v>
      </c>
      <c r="D13" s="731">
        <v>432878</v>
      </c>
      <c r="E13" s="743"/>
      <c r="F13" s="666"/>
    </row>
    <row r="14" s="532" customFormat="1" ht="24" customHeight="1" spans="1:6">
      <c r="A14" s="855" t="s">
        <v>223</v>
      </c>
      <c r="B14" s="557" t="s">
        <v>224</v>
      </c>
      <c r="C14" s="771">
        <v>62964</v>
      </c>
      <c r="D14" s="731">
        <v>62964</v>
      </c>
      <c r="E14" s="743"/>
      <c r="F14" s="666"/>
    </row>
    <row r="15" s="532" customFormat="1" ht="24" customHeight="1" spans="1:6">
      <c r="A15" s="737" t="s">
        <v>225</v>
      </c>
      <c r="B15" s="557" t="s">
        <v>226</v>
      </c>
      <c r="C15" s="771">
        <v>210112</v>
      </c>
      <c r="D15" s="731">
        <v>210112</v>
      </c>
      <c r="E15" s="743"/>
      <c r="F15" s="666"/>
    </row>
    <row r="16" s="532" customFormat="1" ht="24" customHeight="1" spans="1:6">
      <c r="A16" s="737" t="s">
        <v>313</v>
      </c>
      <c r="B16" s="557" t="s">
        <v>224</v>
      </c>
      <c r="C16" s="771">
        <v>210112</v>
      </c>
      <c r="D16" s="731">
        <v>210112</v>
      </c>
      <c r="E16" s="743"/>
      <c r="F16" s="666"/>
    </row>
    <row r="17" s="532" customFormat="1" ht="24" customHeight="1" spans="1:6">
      <c r="A17" s="737" t="s">
        <v>228</v>
      </c>
      <c r="B17" s="557" t="s">
        <v>229</v>
      </c>
      <c r="C17" s="771">
        <v>97400509</v>
      </c>
      <c r="D17" s="731">
        <v>63355475.9</v>
      </c>
      <c r="E17" s="743">
        <v>3483536</v>
      </c>
      <c r="F17" s="666">
        <v>691497.1</v>
      </c>
    </row>
    <row r="18" s="532" customFormat="1" ht="24" customHeight="1" spans="1:6">
      <c r="A18" s="855" t="s">
        <v>230</v>
      </c>
      <c r="B18" s="856" t="s">
        <v>231</v>
      </c>
      <c r="C18" s="771">
        <v>19907837</v>
      </c>
      <c r="D18" s="731">
        <v>16616079.9</v>
      </c>
      <c r="E18" s="743">
        <v>2477700</v>
      </c>
      <c r="F18" s="666">
        <v>204057.1</v>
      </c>
    </row>
    <row r="19" s="532" customFormat="1" ht="24" customHeight="1" spans="1:6">
      <c r="A19" s="855" t="s">
        <v>232</v>
      </c>
      <c r="B19" s="856" t="s">
        <v>233</v>
      </c>
      <c r="C19" s="771">
        <v>19347837</v>
      </c>
      <c r="D19" s="731">
        <v>16616079.9</v>
      </c>
      <c r="E19" s="743">
        <v>2477700</v>
      </c>
      <c r="F19" s="666">
        <v>204057.1</v>
      </c>
    </row>
    <row r="20" s="532" customFormat="1" ht="24" customHeight="1" spans="1:6">
      <c r="A20" s="855" t="s">
        <v>234</v>
      </c>
      <c r="B20" s="856" t="s">
        <v>235</v>
      </c>
      <c r="C20" s="771">
        <v>250000</v>
      </c>
      <c r="D20" s="731">
        <v>0</v>
      </c>
      <c r="E20" s="743">
        <v>0</v>
      </c>
      <c r="F20" s="666">
        <v>0</v>
      </c>
    </row>
    <row r="21" s="532" customFormat="1" ht="24" customHeight="1" spans="1:6">
      <c r="A21" s="855" t="s">
        <v>236</v>
      </c>
      <c r="B21" s="856" t="s">
        <v>237</v>
      </c>
      <c r="C21" s="771">
        <v>310000</v>
      </c>
      <c r="D21" s="731">
        <v>0</v>
      </c>
      <c r="E21" s="743">
        <v>0</v>
      </c>
      <c r="F21" s="666">
        <v>0</v>
      </c>
    </row>
    <row r="22" s="532" customFormat="1" ht="24" customHeight="1" spans="1:6">
      <c r="A22" s="737" t="s">
        <v>238</v>
      </c>
      <c r="B22" s="557" t="s">
        <v>239</v>
      </c>
      <c r="C22" s="771">
        <v>11477000</v>
      </c>
      <c r="D22" s="731">
        <v>1777000</v>
      </c>
      <c r="E22" s="743">
        <v>0</v>
      </c>
      <c r="F22" s="666">
        <v>0</v>
      </c>
    </row>
    <row r="23" s="532" customFormat="1" ht="24" customHeight="1" spans="1:6">
      <c r="A23" s="737" t="s">
        <v>240</v>
      </c>
      <c r="B23" s="557" t="s">
        <v>241</v>
      </c>
      <c r="C23" s="771">
        <v>1146000</v>
      </c>
      <c r="D23" s="731">
        <v>1146000</v>
      </c>
      <c r="E23" s="743">
        <v>0</v>
      </c>
      <c r="F23" s="666">
        <v>0</v>
      </c>
    </row>
    <row r="24" s="532" customFormat="1" ht="24" customHeight="1" spans="1:6">
      <c r="A24" s="737" t="s">
        <v>242</v>
      </c>
      <c r="B24" s="557" t="s">
        <v>243</v>
      </c>
      <c r="C24" s="771">
        <v>606000</v>
      </c>
      <c r="D24" s="731">
        <v>606000</v>
      </c>
      <c r="E24" s="743">
        <v>0</v>
      </c>
      <c r="F24" s="666">
        <v>0</v>
      </c>
    </row>
    <row r="25" s="532" customFormat="1" ht="24" customHeight="1" spans="1:6">
      <c r="A25" s="737" t="s">
        <v>244</v>
      </c>
      <c r="B25" s="557" t="s">
        <v>160</v>
      </c>
      <c r="C25" s="771">
        <v>1450000</v>
      </c>
      <c r="D25" s="731">
        <v>0</v>
      </c>
      <c r="E25" s="743">
        <v>0</v>
      </c>
      <c r="F25" s="666">
        <v>0</v>
      </c>
    </row>
    <row r="26" s="532" customFormat="1" ht="24" customHeight="1" spans="1:6">
      <c r="A26" s="737" t="s">
        <v>245</v>
      </c>
      <c r="B26" s="557" t="s">
        <v>163</v>
      </c>
      <c r="C26" s="771">
        <v>8250000</v>
      </c>
      <c r="D26" s="731">
        <v>0</v>
      </c>
      <c r="E26" s="743">
        <v>0</v>
      </c>
      <c r="F26" s="666">
        <v>0</v>
      </c>
    </row>
    <row r="27" s="532" customFormat="1" ht="24" customHeight="1" spans="1:6">
      <c r="A27" s="737" t="s">
        <v>246</v>
      </c>
      <c r="B27" s="557" t="s">
        <v>247</v>
      </c>
      <c r="C27" s="771">
        <v>25000</v>
      </c>
      <c r="D27" s="731">
        <v>25000</v>
      </c>
      <c r="E27" s="743">
        <v>0</v>
      </c>
      <c r="F27" s="666">
        <v>0</v>
      </c>
    </row>
    <row r="28" s="532" customFormat="1" ht="24" customHeight="1" spans="1:6">
      <c r="A28" s="855" t="s">
        <v>248</v>
      </c>
      <c r="B28" s="856" t="s">
        <v>249</v>
      </c>
      <c r="C28" s="771">
        <v>38933101</v>
      </c>
      <c r="D28" s="731">
        <v>37545661</v>
      </c>
      <c r="E28" s="743">
        <v>0</v>
      </c>
      <c r="F28" s="666">
        <v>487440</v>
      </c>
    </row>
    <row r="29" s="532" customFormat="1" ht="24" customHeight="1" spans="1:6">
      <c r="A29" s="855" t="s">
        <v>250</v>
      </c>
      <c r="B29" s="856" t="s">
        <v>251</v>
      </c>
      <c r="C29" s="771">
        <v>38933101</v>
      </c>
      <c r="D29" s="731">
        <v>37545661</v>
      </c>
      <c r="E29" s="743">
        <v>0</v>
      </c>
      <c r="F29" s="666">
        <v>487440</v>
      </c>
    </row>
    <row r="30" s="532" customFormat="1" ht="24" customHeight="1" spans="1:6">
      <c r="A30" s="855" t="s">
        <v>252</v>
      </c>
      <c r="B30" s="856" t="s">
        <v>253</v>
      </c>
      <c r="C30" s="771">
        <v>14086748</v>
      </c>
      <c r="D30" s="731">
        <v>7010912</v>
      </c>
      <c r="E30" s="743">
        <v>1005836</v>
      </c>
      <c r="F30" s="666">
        <v>0</v>
      </c>
    </row>
    <row r="31" s="532" customFormat="1" ht="24" customHeight="1" spans="1:6">
      <c r="A31" s="855" t="s">
        <v>254</v>
      </c>
      <c r="B31" s="856" t="s">
        <v>255</v>
      </c>
      <c r="C31" s="771">
        <v>6935481</v>
      </c>
      <c r="D31" s="731">
        <v>5939576</v>
      </c>
      <c r="E31" s="743">
        <v>655905</v>
      </c>
      <c r="F31" s="666">
        <v>0</v>
      </c>
    </row>
    <row r="32" s="532" customFormat="1" ht="24" customHeight="1" spans="1:6">
      <c r="A32" s="855" t="s">
        <v>256</v>
      </c>
      <c r="B32" s="856" t="s">
        <v>257</v>
      </c>
      <c r="C32" s="771">
        <v>1501267</v>
      </c>
      <c r="D32" s="731">
        <v>1071336</v>
      </c>
      <c r="E32" s="743">
        <v>349931</v>
      </c>
      <c r="F32" s="666">
        <v>0</v>
      </c>
    </row>
    <row r="33" s="532" customFormat="1" ht="24" customHeight="1" spans="1:6">
      <c r="A33" s="855" t="s">
        <v>258</v>
      </c>
      <c r="B33" s="856" t="s">
        <v>259</v>
      </c>
      <c r="C33" s="771">
        <v>5650000</v>
      </c>
      <c r="D33" s="731">
        <v>0</v>
      </c>
      <c r="E33" s="743">
        <v>0</v>
      </c>
      <c r="F33" s="666">
        <v>0</v>
      </c>
    </row>
    <row r="34" s="532" customFormat="1" ht="24" customHeight="1" spans="1:6">
      <c r="A34" s="855" t="s">
        <v>260</v>
      </c>
      <c r="B34" s="856" t="s">
        <v>261</v>
      </c>
      <c r="C34" s="771">
        <v>12590000</v>
      </c>
      <c r="D34" s="731">
        <v>0</v>
      </c>
      <c r="E34" s="743">
        <v>0</v>
      </c>
      <c r="F34" s="666">
        <v>0</v>
      </c>
    </row>
    <row r="35" s="532" customFormat="1" ht="24" customHeight="1" spans="1:6">
      <c r="A35" s="855" t="s">
        <v>262</v>
      </c>
      <c r="B35" s="856" t="s">
        <v>263</v>
      </c>
      <c r="C35" s="771">
        <v>12590000</v>
      </c>
      <c r="D35" s="731">
        <v>0</v>
      </c>
      <c r="E35" s="743">
        <v>0</v>
      </c>
      <c r="F35" s="666">
        <v>0</v>
      </c>
    </row>
    <row r="36" s="532" customFormat="1" ht="24" customHeight="1" spans="1:6">
      <c r="A36" s="855" t="s">
        <v>264</v>
      </c>
      <c r="B36" s="856" t="s">
        <v>265</v>
      </c>
      <c r="C36" s="771">
        <v>405823</v>
      </c>
      <c r="D36" s="731">
        <v>405823</v>
      </c>
      <c r="E36" s="743">
        <v>0</v>
      </c>
      <c r="F36" s="666">
        <v>0</v>
      </c>
    </row>
    <row r="37" s="532" customFormat="1" ht="24" customHeight="1" spans="1:6">
      <c r="A37" s="855" t="s">
        <v>266</v>
      </c>
      <c r="B37" s="856" t="s">
        <v>267</v>
      </c>
      <c r="C37" s="771">
        <v>405823</v>
      </c>
      <c r="D37" s="731">
        <v>405823</v>
      </c>
      <c r="E37" s="743">
        <v>0</v>
      </c>
      <c r="F37" s="666">
        <v>0</v>
      </c>
    </row>
    <row r="38" s="532" customFormat="1" ht="24" customHeight="1" spans="1:6">
      <c r="A38" s="737" t="s">
        <v>268</v>
      </c>
      <c r="B38" s="557" t="s">
        <v>269</v>
      </c>
      <c r="C38" s="771">
        <v>649315</v>
      </c>
      <c r="D38" s="731">
        <v>649315</v>
      </c>
      <c r="E38" s="743">
        <v>0</v>
      </c>
      <c r="F38" s="666">
        <v>0</v>
      </c>
    </row>
    <row r="39" s="532" customFormat="1" ht="24" customHeight="1" spans="1:6">
      <c r="A39" s="737" t="s">
        <v>270</v>
      </c>
      <c r="B39" s="557" t="s">
        <v>271</v>
      </c>
      <c r="C39" s="771">
        <v>649315</v>
      </c>
      <c r="D39" s="731">
        <v>649315</v>
      </c>
      <c r="E39" s="743">
        <v>0</v>
      </c>
      <c r="F39" s="666">
        <v>0</v>
      </c>
    </row>
    <row r="40" s="532" customFormat="1" ht="24" customHeight="1" spans="1:6">
      <c r="A40" s="737" t="s">
        <v>285</v>
      </c>
      <c r="B40" s="557" t="s">
        <v>273</v>
      </c>
      <c r="C40" s="771">
        <v>649315</v>
      </c>
      <c r="D40" s="731">
        <v>649315</v>
      </c>
      <c r="E40" s="743">
        <v>0</v>
      </c>
      <c r="F40" s="666">
        <v>0</v>
      </c>
    </row>
    <row r="41" s="532" customFormat="1" ht="24" customHeight="1" spans="1:6">
      <c r="A41" s="855" t="s">
        <v>274</v>
      </c>
      <c r="B41" s="856" t="s">
        <v>275</v>
      </c>
      <c r="C41" s="771">
        <v>33780458</v>
      </c>
      <c r="D41" s="731">
        <v>12267087.9</v>
      </c>
      <c r="E41" s="743">
        <v>1640273</v>
      </c>
      <c r="F41" s="666">
        <v>173097.1</v>
      </c>
    </row>
    <row r="42" s="532" customFormat="1" ht="24" customHeight="1" spans="1:6">
      <c r="A42" s="737" t="s">
        <v>228</v>
      </c>
      <c r="B42" s="557" t="s">
        <v>229</v>
      </c>
      <c r="C42" s="771">
        <v>33780458</v>
      </c>
      <c r="D42" s="731">
        <v>12267087.9</v>
      </c>
      <c r="E42" s="743">
        <v>1640273</v>
      </c>
      <c r="F42" s="666">
        <v>173097.1</v>
      </c>
    </row>
    <row r="43" s="532" customFormat="1" ht="24" customHeight="1" spans="1:6">
      <c r="A43" s="855" t="s">
        <v>230</v>
      </c>
      <c r="B43" s="856" t="s">
        <v>231</v>
      </c>
      <c r="C43" s="771">
        <v>14640458</v>
      </c>
      <c r="D43" s="731">
        <v>12267087.9</v>
      </c>
      <c r="E43" s="743">
        <v>1640273</v>
      </c>
      <c r="F43" s="666">
        <v>173097.1</v>
      </c>
    </row>
    <row r="44" s="532" customFormat="1" ht="24" customHeight="1" spans="1:6">
      <c r="A44" s="855" t="s">
        <v>232</v>
      </c>
      <c r="B44" s="856" t="s">
        <v>233</v>
      </c>
      <c r="C44" s="771">
        <v>14080458</v>
      </c>
      <c r="D44" s="731">
        <v>12267087.9</v>
      </c>
      <c r="E44" s="743">
        <v>1640273</v>
      </c>
      <c r="F44" s="666">
        <v>173097.1</v>
      </c>
    </row>
    <row r="45" s="532" customFormat="1" ht="24" customHeight="1" spans="1:6">
      <c r="A45" s="855" t="s">
        <v>234</v>
      </c>
      <c r="B45" s="856" t="s">
        <v>235</v>
      </c>
      <c r="C45" s="771">
        <v>250000</v>
      </c>
      <c r="D45" s="731">
        <v>0</v>
      </c>
      <c r="E45" s="743">
        <v>0</v>
      </c>
      <c r="F45" s="666">
        <v>0</v>
      </c>
    </row>
    <row r="46" s="532" customFormat="1" ht="24" customHeight="1" spans="1:6">
      <c r="A46" s="855" t="s">
        <v>236</v>
      </c>
      <c r="B46" s="856" t="s">
        <v>237</v>
      </c>
      <c r="C46" s="771">
        <v>310000</v>
      </c>
      <c r="D46" s="731">
        <v>0</v>
      </c>
      <c r="E46" s="743">
        <v>0</v>
      </c>
      <c r="F46" s="666">
        <v>0</v>
      </c>
    </row>
    <row r="47" s="532" customFormat="1" ht="24" customHeight="1" spans="1:6">
      <c r="A47" s="855" t="s">
        <v>260</v>
      </c>
      <c r="B47" s="856" t="s">
        <v>261</v>
      </c>
      <c r="C47" s="771">
        <v>12590000</v>
      </c>
      <c r="D47" s="731">
        <v>0</v>
      </c>
      <c r="E47" s="743">
        <v>0</v>
      </c>
      <c r="F47" s="666">
        <v>0</v>
      </c>
    </row>
    <row r="48" s="532" customFormat="1" ht="24" customHeight="1" spans="1:6">
      <c r="A48" s="855" t="s">
        <v>262</v>
      </c>
      <c r="B48" s="856" t="s">
        <v>263</v>
      </c>
      <c r="C48" s="771">
        <v>12590000</v>
      </c>
      <c r="D48" s="731">
        <v>0</v>
      </c>
      <c r="E48" s="743">
        <v>0</v>
      </c>
      <c r="F48" s="666">
        <v>0</v>
      </c>
    </row>
    <row r="49" s="532" customFormat="1" ht="24" customHeight="1" spans="1:6">
      <c r="A49" s="855" t="s">
        <v>248</v>
      </c>
      <c r="B49" s="856" t="s">
        <v>249</v>
      </c>
      <c r="C49" s="771">
        <v>900000</v>
      </c>
      <c r="D49" s="731">
        <v>0</v>
      </c>
      <c r="E49" s="743">
        <v>0</v>
      </c>
      <c r="F49" s="666">
        <v>0</v>
      </c>
    </row>
    <row r="50" s="532" customFormat="1" ht="24" customHeight="1" spans="1:6">
      <c r="A50" s="855" t="s">
        <v>250</v>
      </c>
      <c r="B50" s="856" t="s">
        <v>251</v>
      </c>
      <c r="C50" s="771">
        <v>900000</v>
      </c>
      <c r="D50" s="731">
        <v>0</v>
      </c>
      <c r="E50" s="743">
        <v>0</v>
      </c>
      <c r="F50" s="666">
        <v>0</v>
      </c>
    </row>
    <row r="51" s="532" customFormat="1" ht="24" customHeight="1" spans="1:6">
      <c r="A51" s="855" t="s">
        <v>252</v>
      </c>
      <c r="B51" s="856" t="s">
        <v>253</v>
      </c>
      <c r="C51" s="771">
        <v>5650000</v>
      </c>
      <c r="D51" s="731">
        <v>0</v>
      </c>
      <c r="E51" s="743">
        <v>0</v>
      </c>
      <c r="F51" s="666">
        <v>0</v>
      </c>
    </row>
    <row r="52" s="532" customFormat="1" ht="24" customHeight="1" spans="1:6">
      <c r="A52" s="855" t="s">
        <v>258</v>
      </c>
      <c r="B52" s="856" t="s">
        <v>259</v>
      </c>
      <c r="C52" s="771">
        <v>5650000</v>
      </c>
      <c r="D52" s="731">
        <v>0</v>
      </c>
      <c r="E52" s="743">
        <v>0</v>
      </c>
      <c r="F52" s="666">
        <v>0</v>
      </c>
    </row>
    <row r="53" s="532" customFormat="1" ht="24" customHeight="1" spans="1:6">
      <c r="A53" s="855" t="s">
        <v>276</v>
      </c>
      <c r="B53" s="856" t="s">
        <v>277</v>
      </c>
      <c r="C53" s="771">
        <v>38033101</v>
      </c>
      <c r="D53" s="731">
        <v>37545661</v>
      </c>
      <c r="E53" s="743">
        <v>0</v>
      </c>
      <c r="F53" s="666">
        <v>487440</v>
      </c>
    </row>
    <row r="54" s="532" customFormat="1" ht="24" customHeight="1" spans="1:6">
      <c r="A54" s="737" t="s">
        <v>228</v>
      </c>
      <c r="B54" s="557" t="s">
        <v>229</v>
      </c>
      <c r="C54" s="771">
        <v>38033101</v>
      </c>
      <c r="D54" s="731">
        <v>37545661</v>
      </c>
      <c r="E54" s="743">
        <v>0</v>
      </c>
      <c r="F54" s="666">
        <v>487440</v>
      </c>
    </row>
    <row r="55" s="532" customFormat="1" ht="24" customHeight="1" spans="1:6">
      <c r="A55" s="855" t="s">
        <v>248</v>
      </c>
      <c r="B55" s="856" t="s">
        <v>249</v>
      </c>
      <c r="C55" s="771">
        <v>38033101</v>
      </c>
      <c r="D55" s="731">
        <v>37545661</v>
      </c>
      <c r="E55" s="743">
        <v>0</v>
      </c>
      <c r="F55" s="666">
        <v>487440</v>
      </c>
    </row>
    <row r="56" s="532" customFormat="1" ht="24" customHeight="1" spans="1:6">
      <c r="A56" s="855" t="s">
        <v>250</v>
      </c>
      <c r="B56" s="856" t="s">
        <v>251</v>
      </c>
      <c r="C56" s="771">
        <v>38033101</v>
      </c>
      <c r="D56" s="731">
        <v>37545661</v>
      </c>
      <c r="E56" s="743">
        <v>0</v>
      </c>
      <c r="F56" s="666">
        <v>487440</v>
      </c>
    </row>
    <row r="57" s="532" customFormat="1" ht="24" customHeight="1" spans="1:6">
      <c r="A57" s="855" t="s">
        <v>278</v>
      </c>
      <c r="B57" s="856" t="s">
        <v>279</v>
      </c>
      <c r="C57" s="771">
        <v>6935481</v>
      </c>
      <c r="D57" s="731">
        <v>5939576</v>
      </c>
      <c r="E57" s="743">
        <v>655905</v>
      </c>
      <c r="F57" s="666"/>
    </row>
    <row r="58" s="532" customFormat="1" ht="24" customHeight="1" spans="1:6">
      <c r="A58" s="737" t="s">
        <v>228</v>
      </c>
      <c r="B58" s="557" t="s">
        <v>229</v>
      </c>
      <c r="C58" s="771">
        <v>6935481</v>
      </c>
      <c r="D58" s="731">
        <v>5939576</v>
      </c>
      <c r="E58" s="743">
        <v>655905</v>
      </c>
      <c r="F58" s="666"/>
    </row>
    <row r="59" s="532" customFormat="1" ht="24" customHeight="1" spans="1:6">
      <c r="A59" s="855" t="s">
        <v>252</v>
      </c>
      <c r="B59" s="856" t="s">
        <v>253</v>
      </c>
      <c r="C59" s="771">
        <v>6935481</v>
      </c>
      <c r="D59" s="731">
        <v>5939576</v>
      </c>
      <c r="E59" s="743">
        <v>655905</v>
      </c>
      <c r="F59" s="666"/>
    </row>
    <row r="60" s="532" customFormat="1" ht="24" customHeight="1" spans="1:6">
      <c r="A60" s="855" t="s">
        <v>254</v>
      </c>
      <c r="B60" s="856" t="s">
        <v>255</v>
      </c>
      <c r="C60" s="771">
        <v>6935481</v>
      </c>
      <c r="D60" s="731">
        <v>5939576</v>
      </c>
      <c r="E60" s="743">
        <v>655905</v>
      </c>
      <c r="F60" s="666"/>
    </row>
    <row r="61" s="532" customFormat="1" ht="24" customHeight="1" spans="1:6">
      <c r="A61" s="855" t="s">
        <v>280</v>
      </c>
      <c r="B61" s="856" t="s">
        <v>281</v>
      </c>
      <c r="C61" s="771">
        <v>2030262</v>
      </c>
      <c r="D61" s="731">
        <v>1600331</v>
      </c>
      <c r="E61" s="743">
        <v>349931</v>
      </c>
      <c r="F61" s="666" t="s">
        <v>282</v>
      </c>
    </row>
    <row r="62" s="532" customFormat="1" ht="24" customHeight="1" spans="1:6">
      <c r="A62" s="737">
        <v>208</v>
      </c>
      <c r="B62" s="557" t="s">
        <v>216</v>
      </c>
      <c r="C62" s="771">
        <v>320085</v>
      </c>
      <c r="D62" s="731">
        <v>320085</v>
      </c>
      <c r="E62" s="743"/>
      <c r="F62" s="666"/>
    </row>
    <row r="63" s="532" customFormat="1" ht="24" customHeight="1" spans="1:6">
      <c r="A63" s="855" t="s">
        <v>217</v>
      </c>
      <c r="B63" s="856" t="s">
        <v>218</v>
      </c>
      <c r="C63" s="771">
        <v>320085</v>
      </c>
      <c r="D63" s="731">
        <v>320085</v>
      </c>
      <c r="E63" s="743"/>
      <c r="F63" s="666"/>
    </row>
    <row r="64" s="532" customFormat="1" ht="24" customHeight="1" spans="1:6">
      <c r="A64" s="855" t="s">
        <v>219</v>
      </c>
      <c r="B64" s="856" t="s">
        <v>220</v>
      </c>
      <c r="C64" s="771">
        <v>171414</v>
      </c>
      <c r="D64" s="731">
        <v>171414</v>
      </c>
      <c r="E64" s="743"/>
      <c r="F64" s="666"/>
    </row>
    <row r="65" s="532" customFormat="1" ht="24" customHeight="1" spans="1:6">
      <c r="A65" s="855" t="s">
        <v>221</v>
      </c>
      <c r="B65" s="557" t="s">
        <v>222</v>
      </c>
      <c r="C65" s="771">
        <v>85707</v>
      </c>
      <c r="D65" s="731">
        <v>85707</v>
      </c>
      <c r="E65" s="743"/>
      <c r="F65" s="666"/>
    </row>
    <row r="66" s="532" customFormat="1" ht="24" customHeight="1" spans="1:6">
      <c r="A66" s="855" t="s">
        <v>223</v>
      </c>
      <c r="B66" s="557" t="s">
        <v>224</v>
      </c>
      <c r="C66" s="771">
        <v>62964</v>
      </c>
      <c r="D66" s="731">
        <v>62964</v>
      </c>
      <c r="E66" s="743"/>
      <c r="F66" s="666"/>
    </row>
    <row r="67" s="532" customFormat="1" ht="24" customHeight="1" spans="1:6">
      <c r="A67" s="737">
        <v>210</v>
      </c>
      <c r="B67" s="557" t="s">
        <v>229</v>
      </c>
      <c r="C67" s="771">
        <v>1581617</v>
      </c>
      <c r="D67" s="731">
        <v>1151686</v>
      </c>
      <c r="E67" s="743">
        <v>349931</v>
      </c>
      <c r="F67" s="666"/>
    </row>
    <row r="68" s="532" customFormat="1" ht="24" customHeight="1" spans="1:6">
      <c r="A68" s="855" t="s">
        <v>252</v>
      </c>
      <c r="B68" s="856" t="s">
        <v>253</v>
      </c>
      <c r="C68" s="771">
        <v>1501267</v>
      </c>
      <c r="D68" s="731">
        <v>1071336</v>
      </c>
      <c r="E68" s="743">
        <v>349931</v>
      </c>
      <c r="F68" s="666"/>
    </row>
    <row r="69" s="532" customFormat="1" ht="24" customHeight="1" spans="1:6">
      <c r="A69" s="855" t="s">
        <v>256</v>
      </c>
      <c r="B69" s="856" t="s">
        <v>257</v>
      </c>
      <c r="C69" s="771">
        <v>1501267</v>
      </c>
      <c r="D69" s="731">
        <v>1071336</v>
      </c>
      <c r="E69" s="743">
        <v>349931</v>
      </c>
      <c r="F69" s="666"/>
    </row>
    <row r="70" s="532" customFormat="1" ht="24" customHeight="1" spans="1:6">
      <c r="A70" s="855" t="s">
        <v>264</v>
      </c>
      <c r="B70" s="856" t="s">
        <v>265</v>
      </c>
      <c r="C70" s="771">
        <v>80350</v>
      </c>
      <c r="D70" s="731">
        <v>80350</v>
      </c>
      <c r="E70" s="743"/>
      <c r="F70" s="666"/>
    </row>
    <row r="71" s="532" customFormat="1" ht="24" customHeight="1" spans="1:6">
      <c r="A71" s="855" t="s">
        <v>266</v>
      </c>
      <c r="B71" s="856" t="s">
        <v>267</v>
      </c>
      <c r="C71" s="771">
        <v>80350</v>
      </c>
      <c r="D71" s="731">
        <v>80350</v>
      </c>
      <c r="E71" s="743"/>
      <c r="F71" s="666"/>
    </row>
    <row r="72" s="532" customFormat="1" ht="24" customHeight="1" spans="1:6">
      <c r="A72" s="737">
        <v>221</v>
      </c>
      <c r="B72" s="557" t="s">
        <v>269</v>
      </c>
      <c r="C72" s="771">
        <v>128560</v>
      </c>
      <c r="D72" s="731">
        <v>128560</v>
      </c>
      <c r="E72" s="743"/>
      <c r="F72" s="666"/>
    </row>
    <row r="73" s="532" customFormat="1" ht="24" customHeight="1" spans="1:6">
      <c r="A73" s="855" t="s">
        <v>284</v>
      </c>
      <c r="B73" s="856" t="s">
        <v>271</v>
      </c>
      <c r="C73" s="771">
        <v>128560</v>
      </c>
      <c r="D73" s="731">
        <v>128560</v>
      </c>
      <c r="E73" s="743"/>
      <c r="F73" s="666"/>
    </row>
    <row r="74" s="532" customFormat="1" ht="24" customHeight="1" spans="1:6">
      <c r="A74" s="855" t="s">
        <v>285</v>
      </c>
      <c r="B74" s="856" t="s">
        <v>273</v>
      </c>
      <c r="C74" s="771">
        <v>128560</v>
      </c>
      <c r="D74" s="731">
        <v>128560</v>
      </c>
      <c r="E74" s="743"/>
      <c r="F74" s="666"/>
    </row>
    <row r="75" s="532" customFormat="1" ht="24" customHeight="1" spans="1:6">
      <c r="A75" s="737" t="s">
        <v>119</v>
      </c>
      <c r="B75" s="557" t="s">
        <v>120</v>
      </c>
      <c r="C75" s="771">
        <v>1450000</v>
      </c>
      <c r="D75" s="731"/>
      <c r="E75" s="743"/>
      <c r="F75" s="666"/>
    </row>
    <row r="76" s="532" customFormat="1" ht="24" customHeight="1" spans="1:6">
      <c r="A76" s="737" t="s">
        <v>228</v>
      </c>
      <c r="B76" s="557" t="s">
        <v>286</v>
      </c>
      <c r="C76" s="771">
        <v>1450000</v>
      </c>
      <c r="D76" s="731"/>
      <c r="E76" s="743"/>
      <c r="F76" s="666"/>
    </row>
    <row r="77" s="532" customFormat="1" ht="24" customHeight="1" spans="1:6">
      <c r="A77" s="737" t="s">
        <v>238</v>
      </c>
      <c r="B77" s="557" t="s">
        <v>287</v>
      </c>
      <c r="C77" s="771">
        <v>1450000</v>
      </c>
      <c r="D77" s="731"/>
      <c r="E77" s="743"/>
      <c r="F77" s="666"/>
    </row>
    <row r="78" s="532" customFormat="1" ht="24" customHeight="1" spans="1:6">
      <c r="A78" s="737" t="s">
        <v>244</v>
      </c>
      <c r="B78" s="557" t="s">
        <v>160</v>
      </c>
      <c r="C78" s="771">
        <v>1450000</v>
      </c>
      <c r="D78" s="731"/>
      <c r="E78" s="743"/>
      <c r="F78" s="666"/>
    </row>
    <row r="79" s="532" customFormat="1" ht="24" customHeight="1" spans="1:6">
      <c r="A79" s="737" t="s">
        <v>122</v>
      </c>
      <c r="B79" s="557" t="s">
        <v>123</v>
      </c>
      <c r="C79" s="771">
        <v>8250000</v>
      </c>
      <c r="D79" s="731"/>
      <c r="E79" s="743"/>
      <c r="F79" s="666"/>
    </row>
    <row r="80" s="532" customFormat="1" ht="24" customHeight="1" spans="1:6">
      <c r="A80" s="737" t="s">
        <v>228</v>
      </c>
      <c r="B80" s="557" t="s">
        <v>229</v>
      </c>
      <c r="C80" s="771">
        <v>8250000</v>
      </c>
      <c r="D80" s="731"/>
      <c r="E80" s="743"/>
      <c r="F80" s="666"/>
    </row>
    <row r="81" s="532" customFormat="1" ht="24" customHeight="1" spans="1:6">
      <c r="A81" s="737" t="s">
        <v>238</v>
      </c>
      <c r="B81" s="557" t="s">
        <v>288</v>
      </c>
      <c r="C81" s="771">
        <v>8250000</v>
      </c>
      <c r="D81" s="731"/>
      <c r="E81" s="743"/>
      <c r="F81" s="666"/>
    </row>
    <row r="82" s="532" customFormat="1" ht="24" customHeight="1" spans="1:6">
      <c r="A82" s="737" t="s">
        <v>245</v>
      </c>
      <c r="B82" s="557" t="s">
        <v>289</v>
      </c>
      <c r="C82" s="771">
        <v>8250000</v>
      </c>
      <c r="D82" s="731"/>
      <c r="E82" s="743"/>
      <c r="F82" s="666"/>
    </row>
    <row r="83" s="532" customFormat="1" ht="24" customHeight="1" spans="1:6">
      <c r="A83" s="737" t="s">
        <v>125</v>
      </c>
      <c r="B83" s="557" t="s">
        <v>126</v>
      </c>
      <c r="C83" s="771">
        <v>1146000</v>
      </c>
      <c r="D83" s="731">
        <v>1146000</v>
      </c>
      <c r="E83" s="743"/>
      <c r="F83" s="666"/>
    </row>
    <row r="84" s="532" customFormat="1" ht="24" customHeight="1" spans="1:6">
      <c r="A84" s="737" t="s">
        <v>228</v>
      </c>
      <c r="B84" s="557" t="s">
        <v>229</v>
      </c>
      <c r="C84" s="771">
        <v>1146000</v>
      </c>
      <c r="D84" s="731">
        <v>1146000</v>
      </c>
      <c r="E84" s="743"/>
      <c r="F84" s="666"/>
    </row>
    <row r="85" s="532" customFormat="1" ht="24" customHeight="1" spans="1:6">
      <c r="A85" s="737" t="s">
        <v>290</v>
      </c>
      <c r="B85" s="557" t="s">
        <v>288</v>
      </c>
      <c r="C85" s="771">
        <v>1146000</v>
      </c>
      <c r="D85" s="731">
        <v>1146000</v>
      </c>
      <c r="E85" s="743"/>
      <c r="F85" s="666"/>
    </row>
    <row r="86" s="532" customFormat="1" ht="24" customHeight="1" spans="1:6">
      <c r="A86" s="737" t="s">
        <v>240</v>
      </c>
      <c r="B86" s="557" t="s">
        <v>241</v>
      </c>
      <c r="C86" s="771">
        <v>1146000</v>
      </c>
      <c r="D86" s="731">
        <v>1146000</v>
      </c>
      <c r="E86" s="743"/>
      <c r="F86" s="666"/>
    </row>
    <row r="87" s="532" customFormat="1" ht="24" customHeight="1" spans="1:6">
      <c r="A87" s="737" t="s">
        <v>128</v>
      </c>
      <c r="B87" s="557" t="s">
        <v>291</v>
      </c>
      <c r="C87" s="771">
        <v>606000</v>
      </c>
      <c r="D87" s="731">
        <v>606000</v>
      </c>
      <c r="E87" s="743"/>
      <c r="F87" s="666"/>
    </row>
    <row r="88" s="532" customFormat="1" ht="24" customHeight="1" spans="1:6">
      <c r="A88" s="737" t="s">
        <v>228</v>
      </c>
      <c r="B88" s="557" t="s">
        <v>229</v>
      </c>
      <c r="C88" s="771">
        <v>606000</v>
      </c>
      <c r="D88" s="731">
        <v>606000</v>
      </c>
      <c r="E88" s="743"/>
      <c r="F88" s="666"/>
    </row>
    <row r="89" s="532" customFormat="1" ht="24" customHeight="1" spans="1:6">
      <c r="A89" s="737" t="s">
        <v>238</v>
      </c>
      <c r="B89" s="557" t="s">
        <v>288</v>
      </c>
      <c r="C89" s="771">
        <v>606000</v>
      </c>
      <c r="D89" s="731">
        <v>606000</v>
      </c>
      <c r="E89" s="743"/>
      <c r="F89" s="666"/>
    </row>
    <row r="90" s="532" customFormat="1" ht="24" customHeight="1" spans="1:6">
      <c r="A90" s="737" t="s">
        <v>242</v>
      </c>
      <c r="B90" s="557" t="s">
        <v>243</v>
      </c>
      <c r="C90" s="771">
        <v>606000</v>
      </c>
      <c r="D90" s="731">
        <v>606000</v>
      </c>
      <c r="E90" s="743"/>
      <c r="F90" s="666"/>
    </row>
    <row r="91" s="532" customFormat="1" ht="24" customHeight="1" spans="1:6">
      <c r="A91" s="737" t="s">
        <v>131</v>
      </c>
      <c r="B91" s="557" t="s">
        <v>293</v>
      </c>
      <c r="C91" s="771">
        <v>7365231</v>
      </c>
      <c r="D91" s="731">
        <v>6446844</v>
      </c>
      <c r="E91" s="743">
        <v>837427</v>
      </c>
      <c r="F91" s="666">
        <v>30960</v>
      </c>
    </row>
    <row r="92" s="532" customFormat="1" ht="24" customHeight="1" spans="1:6">
      <c r="A92" s="737" t="s">
        <v>294</v>
      </c>
      <c r="B92" s="557" t="s">
        <v>295</v>
      </c>
      <c r="C92" s="771">
        <v>1251624</v>
      </c>
      <c r="D92" s="731">
        <v>1251624</v>
      </c>
      <c r="E92" s="743"/>
      <c r="F92" s="666"/>
    </row>
    <row r="93" s="532" customFormat="1" ht="24" customHeight="1" spans="1:6">
      <c r="A93" s="737" t="s">
        <v>296</v>
      </c>
      <c r="B93" s="557" t="s">
        <v>297</v>
      </c>
      <c r="C93" s="771">
        <v>1041512</v>
      </c>
      <c r="D93" s="731">
        <v>1041512</v>
      </c>
      <c r="E93" s="743"/>
      <c r="F93" s="666"/>
    </row>
    <row r="94" s="532" customFormat="1" ht="24" customHeight="1" spans="1:6">
      <c r="A94" s="737" t="s">
        <v>219</v>
      </c>
      <c r="B94" s="557" t="s">
        <v>220</v>
      </c>
      <c r="C94" s="771">
        <v>694341</v>
      </c>
      <c r="D94" s="731">
        <v>694341</v>
      </c>
      <c r="E94" s="743"/>
      <c r="F94" s="666"/>
    </row>
    <row r="95" s="532" customFormat="1" ht="24" customHeight="1" spans="1:6">
      <c r="A95" s="737" t="s">
        <v>221</v>
      </c>
      <c r="B95" s="557" t="s">
        <v>222</v>
      </c>
      <c r="C95" s="771">
        <v>347171</v>
      </c>
      <c r="D95" s="731">
        <v>347171</v>
      </c>
      <c r="E95" s="743"/>
      <c r="F95" s="666"/>
    </row>
    <row r="96" s="532" customFormat="1" ht="24" customHeight="1" spans="1:6">
      <c r="A96" s="737" t="s">
        <v>300</v>
      </c>
      <c r="B96" s="557" t="s">
        <v>301</v>
      </c>
      <c r="C96" s="771">
        <v>210112</v>
      </c>
      <c r="D96" s="731">
        <v>210112</v>
      </c>
      <c r="E96" s="743"/>
      <c r="F96" s="666"/>
    </row>
    <row r="97" s="532" customFormat="1" ht="24" customHeight="1" spans="1:6">
      <c r="A97" s="737" t="s">
        <v>313</v>
      </c>
      <c r="B97" s="557" t="s">
        <v>224</v>
      </c>
      <c r="C97" s="771">
        <v>210112</v>
      </c>
      <c r="D97" s="731">
        <v>210112</v>
      </c>
      <c r="E97" s="743"/>
      <c r="F97" s="666"/>
    </row>
    <row r="98" s="532" customFormat="1" ht="24" customHeight="1" spans="1:6">
      <c r="A98" s="737" t="s">
        <v>228</v>
      </c>
      <c r="B98" s="557" t="s">
        <v>229</v>
      </c>
      <c r="C98" s="771">
        <v>5592852</v>
      </c>
      <c r="D98" s="731">
        <v>4674465</v>
      </c>
      <c r="E98" s="743">
        <v>837427</v>
      </c>
      <c r="F98" s="666">
        <v>30960</v>
      </c>
    </row>
    <row r="99" s="532" customFormat="1" ht="24" customHeight="1" spans="1:6">
      <c r="A99" s="737" t="s">
        <v>230</v>
      </c>
      <c r="B99" s="557" t="s">
        <v>302</v>
      </c>
      <c r="C99" s="771">
        <v>5267379</v>
      </c>
      <c r="D99" s="731">
        <v>4348992</v>
      </c>
      <c r="E99" s="743">
        <v>837427</v>
      </c>
      <c r="F99" s="666">
        <v>30960</v>
      </c>
    </row>
    <row r="100" s="532" customFormat="1" ht="24" customHeight="1" spans="1:6">
      <c r="A100" s="737" t="s">
        <v>232</v>
      </c>
      <c r="B100" s="557" t="s">
        <v>303</v>
      </c>
      <c r="C100" s="771">
        <v>5267379</v>
      </c>
      <c r="D100" s="731">
        <v>4348992</v>
      </c>
      <c r="E100" s="743">
        <v>837427</v>
      </c>
      <c r="F100" s="666">
        <v>30960</v>
      </c>
    </row>
    <row r="101" s="532" customFormat="1" ht="24" customHeight="1" spans="1:6">
      <c r="A101" s="737" t="s">
        <v>304</v>
      </c>
      <c r="B101" s="557" t="s">
        <v>305</v>
      </c>
      <c r="C101" s="771">
        <v>325473</v>
      </c>
      <c r="D101" s="731">
        <v>325473</v>
      </c>
      <c r="E101" s="743"/>
      <c r="F101" s="666"/>
    </row>
    <row r="102" s="532" customFormat="1" ht="24" customHeight="1" spans="1:6">
      <c r="A102" s="737" t="s">
        <v>266</v>
      </c>
      <c r="B102" s="557" t="s">
        <v>267</v>
      </c>
      <c r="C102" s="771">
        <v>325473</v>
      </c>
      <c r="D102" s="731">
        <v>325473</v>
      </c>
      <c r="E102" s="743"/>
      <c r="F102" s="666"/>
    </row>
    <row r="103" s="532" customFormat="1" ht="24" customHeight="1" spans="1:6">
      <c r="A103" s="737" t="s">
        <v>268</v>
      </c>
      <c r="B103" s="557" t="s">
        <v>269</v>
      </c>
      <c r="C103" s="771">
        <v>520755</v>
      </c>
      <c r="D103" s="731">
        <v>520755</v>
      </c>
      <c r="E103" s="743"/>
      <c r="F103" s="666"/>
    </row>
    <row r="104" s="532" customFormat="1" ht="24" customHeight="1" spans="1:6">
      <c r="A104" s="737" t="s">
        <v>270</v>
      </c>
      <c r="B104" s="557" t="s">
        <v>307</v>
      </c>
      <c r="C104" s="771">
        <v>520755</v>
      </c>
      <c r="D104" s="731">
        <v>520755</v>
      </c>
      <c r="E104" s="743"/>
      <c r="F104" s="666"/>
    </row>
    <row r="105" s="532" customFormat="1" ht="24" customHeight="1" spans="1:6">
      <c r="A105" s="737" t="s">
        <v>285</v>
      </c>
      <c r="B105" s="557" t="s">
        <v>273</v>
      </c>
      <c r="C105" s="771">
        <v>520755</v>
      </c>
      <c r="D105" s="731">
        <v>520755</v>
      </c>
      <c r="E105" s="743"/>
      <c r="F105" s="666"/>
    </row>
    <row r="106" s="532" customFormat="1" ht="24" customHeight="1" spans="1:6">
      <c r="A106" s="737" t="s">
        <v>308</v>
      </c>
      <c r="B106" s="557" t="s">
        <v>137</v>
      </c>
      <c r="C106" s="771">
        <v>25000</v>
      </c>
      <c r="D106" s="731">
        <v>25000</v>
      </c>
      <c r="E106" s="743"/>
      <c r="F106" s="666"/>
    </row>
    <row r="107" s="532" customFormat="1" ht="24" customHeight="1" spans="1:6">
      <c r="A107" s="737" t="s">
        <v>228</v>
      </c>
      <c r="B107" s="557" t="s">
        <v>229</v>
      </c>
      <c r="C107" s="771">
        <v>25000</v>
      </c>
      <c r="D107" s="731">
        <v>25000</v>
      </c>
      <c r="E107" s="743"/>
      <c r="F107" s="666"/>
    </row>
    <row r="108" s="532" customFormat="1" ht="24" customHeight="1" spans="1:6">
      <c r="A108" s="737" t="s">
        <v>238</v>
      </c>
      <c r="B108" s="557" t="s">
        <v>309</v>
      </c>
      <c r="C108" s="771">
        <v>25000</v>
      </c>
      <c r="D108" s="731">
        <v>25000</v>
      </c>
      <c r="E108" s="743"/>
      <c r="F108" s="666"/>
    </row>
    <row r="109" s="532" customFormat="1" ht="24" customHeight="1" spans="1:6">
      <c r="A109" s="737" t="s">
        <v>246</v>
      </c>
      <c r="B109" s="557" t="s">
        <v>310</v>
      </c>
      <c r="C109" s="771">
        <v>25000</v>
      </c>
      <c r="D109" s="731">
        <v>25000</v>
      </c>
      <c r="E109" s="743"/>
      <c r="F109" s="666"/>
    </row>
  </sheetData>
  <mergeCells count="8">
    <mergeCell ref="A2:F2"/>
    <mergeCell ref="D4:F4"/>
    <mergeCell ref="A4:A7"/>
    <mergeCell ref="B4:B7"/>
    <mergeCell ref="C4:C7"/>
    <mergeCell ref="D5:D7"/>
    <mergeCell ref="E5:E7"/>
    <mergeCell ref="F5:F7"/>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13"/>
  <sheetViews>
    <sheetView workbookViewId="0">
      <selection activeCell="D12" sqref="D12"/>
    </sheetView>
  </sheetViews>
  <sheetFormatPr defaultColWidth="6.66666666666667" defaultRowHeight="11.25"/>
  <cols>
    <col min="1" max="1" width="40.2555555555556" style="532" customWidth="1"/>
    <col min="2" max="2" width="48" style="532" customWidth="1"/>
    <col min="3" max="3" width="13.3333333333333" style="532" customWidth="1"/>
    <col min="4" max="4" width="15.5" style="532" customWidth="1"/>
    <col min="5" max="5" width="11.5" style="532" customWidth="1"/>
    <col min="6" max="6" width="12.6666666666667" style="532" customWidth="1"/>
    <col min="7" max="7" width="10.1666666666667" style="532" customWidth="1"/>
    <col min="8" max="8" width="13" style="532" customWidth="1"/>
    <col min="9" max="9" width="10.1666666666667" style="532" customWidth="1"/>
    <col min="10" max="10" width="13.8333333333333" style="532" customWidth="1"/>
    <col min="11" max="12" width="12.3333333333333" style="532" customWidth="1"/>
    <col min="13" max="13" width="13" style="532" customWidth="1"/>
    <col min="14" max="16" width="10.1666666666667" style="532" customWidth="1"/>
    <col min="17" max="17" width="11" style="532" customWidth="1"/>
    <col min="18" max="18" width="12.3333333333333" style="756" customWidth="1"/>
    <col min="19" max="22" width="10.5" style="532" customWidth="1"/>
    <col min="23" max="23" width="12.6666666666667" style="532" customWidth="1"/>
    <col min="24" max="24" width="10.5" style="532" customWidth="1"/>
    <col min="25" max="16384" width="6.66666666666667" style="532"/>
  </cols>
  <sheetData>
    <row r="1" s="621" customFormat="1" ht="23.1" customHeight="1" spans="1:248">
      <c r="A1" s="659"/>
      <c r="B1" s="659"/>
      <c r="D1" s="659"/>
      <c r="E1" s="659"/>
      <c r="F1" s="659"/>
      <c r="G1" s="659"/>
      <c r="H1" s="659"/>
      <c r="I1" s="659"/>
      <c r="J1" s="659"/>
      <c r="K1" s="659"/>
      <c r="R1" s="758"/>
      <c r="S1" s="721" t="s">
        <v>314</v>
      </c>
      <c r="T1" s="721"/>
      <c r="U1" s="721"/>
      <c r="V1" s="721"/>
      <c r="W1" s="721"/>
      <c r="X1" s="721"/>
      <c r="Y1" s="670"/>
      <c r="Z1" s="670"/>
      <c r="AA1" s="670"/>
      <c r="AB1" s="670"/>
      <c r="AC1" s="670"/>
      <c r="AD1" s="670"/>
      <c r="AE1" s="670"/>
      <c r="AF1" s="670"/>
      <c r="AG1" s="670"/>
      <c r="AH1" s="670"/>
      <c r="AI1" s="670"/>
      <c r="AJ1" s="670"/>
      <c r="AK1" s="670"/>
      <c r="AL1" s="670"/>
      <c r="AM1" s="670"/>
      <c r="AN1" s="670"/>
      <c r="AO1" s="670"/>
      <c r="AP1" s="670"/>
      <c r="AQ1" s="670"/>
      <c r="AR1" s="670"/>
      <c r="AS1" s="670"/>
      <c r="AT1" s="670"/>
      <c r="AU1" s="670"/>
      <c r="AV1" s="670"/>
      <c r="AW1" s="670"/>
      <c r="AX1" s="670"/>
      <c r="AY1" s="670"/>
      <c r="AZ1" s="670"/>
      <c r="BA1" s="670"/>
      <c r="BB1" s="670"/>
      <c r="BC1" s="670"/>
      <c r="BD1" s="670"/>
      <c r="BE1" s="670"/>
      <c r="BF1" s="670"/>
      <c r="BG1" s="670"/>
      <c r="BH1" s="670"/>
      <c r="BI1" s="670"/>
      <c r="BJ1" s="670"/>
      <c r="BK1" s="670"/>
      <c r="BL1" s="670"/>
      <c r="BM1" s="670"/>
      <c r="BN1" s="670"/>
      <c r="BO1" s="670"/>
      <c r="BP1" s="670"/>
      <c r="BQ1" s="670"/>
      <c r="BR1" s="670"/>
      <c r="BS1" s="670"/>
      <c r="BT1" s="670"/>
      <c r="BU1" s="670"/>
      <c r="BV1" s="670"/>
      <c r="BW1" s="670"/>
      <c r="BX1" s="670"/>
      <c r="BY1" s="670"/>
      <c r="BZ1" s="670"/>
      <c r="CA1" s="670"/>
      <c r="CB1" s="670"/>
      <c r="CC1" s="670"/>
      <c r="CD1" s="670"/>
      <c r="CE1" s="670"/>
      <c r="CF1" s="670"/>
      <c r="CG1" s="670"/>
      <c r="CH1" s="670"/>
      <c r="CI1" s="670"/>
      <c r="CJ1" s="670"/>
      <c r="CK1" s="670"/>
      <c r="CL1" s="670"/>
      <c r="CM1" s="670"/>
      <c r="CN1" s="670"/>
      <c r="CO1" s="670"/>
      <c r="CP1" s="670"/>
      <c r="CQ1" s="670"/>
      <c r="CR1" s="670"/>
      <c r="CS1" s="670"/>
      <c r="CT1" s="670"/>
      <c r="CU1" s="670"/>
      <c r="CV1" s="670"/>
      <c r="CW1" s="670"/>
      <c r="CX1" s="670"/>
      <c r="CY1" s="670"/>
      <c r="CZ1" s="670"/>
      <c r="DA1" s="670"/>
      <c r="DB1" s="670"/>
      <c r="DC1" s="670"/>
      <c r="DD1" s="670"/>
      <c r="DE1" s="670"/>
      <c r="DF1" s="670"/>
      <c r="DG1" s="670"/>
      <c r="DH1" s="670"/>
      <c r="DI1" s="670"/>
      <c r="DJ1" s="670"/>
      <c r="DK1" s="670"/>
      <c r="DL1" s="670"/>
      <c r="DM1" s="670"/>
      <c r="DN1" s="670"/>
      <c r="DO1" s="670"/>
      <c r="DP1" s="670"/>
      <c r="DQ1" s="670"/>
      <c r="DR1" s="670"/>
      <c r="DS1" s="670"/>
      <c r="DT1" s="670"/>
      <c r="DU1" s="670"/>
      <c r="DV1" s="670"/>
      <c r="DW1" s="670"/>
      <c r="DX1" s="670"/>
      <c r="DY1" s="670"/>
      <c r="DZ1" s="670"/>
      <c r="EA1" s="670"/>
      <c r="EB1" s="670"/>
      <c r="EC1" s="670"/>
      <c r="ED1" s="670"/>
      <c r="EE1" s="670"/>
      <c r="EF1" s="670"/>
      <c r="EG1" s="670"/>
      <c r="EH1" s="670"/>
      <c r="EI1" s="670"/>
      <c r="EJ1" s="670"/>
      <c r="EK1" s="670"/>
      <c r="EL1" s="670"/>
      <c r="EM1" s="670"/>
      <c r="EN1" s="670"/>
      <c r="EO1" s="670"/>
      <c r="EP1" s="670"/>
      <c r="EQ1" s="670"/>
      <c r="ER1" s="670"/>
      <c r="ES1" s="670"/>
      <c r="ET1" s="670"/>
      <c r="EU1" s="670"/>
      <c r="EV1" s="670"/>
      <c r="EW1" s="670"/>
      <c r="EX1" s="670"/>
      <c r="EY1" s="670"/>
      <c r="EZ1" s="670"/>
      <c r="FA1" s="670"/>
      <c r="FB1" s="670"/>
      <c r="FC1" s="670"/>
      <c r="FD1" s="670"/>
      <c r="FE1" s="670"/>
      <c r="FF1" s="670"/>
      <c r="FG1" s="670"/>
      <c r="FH1" s="670"/>
      <c r="FI1" s="670"/>
      <c r="FJ1" s="670"/>
      <c r="FK1" s="670"/>
      <c r="FL1" s="670"/>
      <c r="FM1" s="670"/>
      <c r="FN1" s="670"/>
      <c r="FO1" s="670"/>
      <c r="FP1" s="670"/>
      <c r="FQ1" s="670"/>
      <c r="FR1" s="670"/>
      <c r="FS1" s="670"/>
      <c r="FT1" s="670"/>
      <c r="FU1" s="670"/>
      <c r="FV1" s="670"/>
      <c r="FW1" s="670"/>
      <c r="FX1" s="670"/>
      <c r="FY1" s="670"/>
      <c r="FZ1" s="670"/>
      <c r="GA1" s="670"/>
      <c r="GB1" s="670"/>
      <c r="GC1" s="670"/>
      <c r="GD1" s="670"/>
      <c r="GE1" s="670"/>
      <c r="GF1" s="670"/>
      <c r="GG1" s="670"/>
      <c r="GH1" s="670"/>
      <c r="GI1" s="670"/>
      <c r="GJ1" s="670"/>
      <c r="GK1" s="670"/>
      <c r="GL1" s="670"/>
      <c r="GM1" s="670"/>
      <c r="GN1" s="670"/>
      <c r="GO1" s="670"/>
      <c r="GP1" s="670"/>
      <c r="GQ1" s="670"/>
      <c r="GR1" s="670"/>
      <c r="GS1" s="670"/>
      <c r="GT1" s="670"/>
      <c r="GU1" s="670"/>
      <c r="GV1" s="670"/>
      <c r="GW1" s="670"/>
      <c r="GX1" s="670"/>
      <c r="GY1" s="670"/>
      <c r="GZ1" s="670"/>
      <c r="HA1" s="670"/>
      <c r="HB1" s="670"/>
      <c r="HC1" s="670"/>
      <c r="HD1" s="670"/>
      <c r="HE1" s="670"/>
      <c r="HF1" s="670"/>
      <c r="HG1" s="670"/>
      <c r="HH1" s="670"/>
      <c r="HI1" s="670"/>
      <c r="HJ1" s="670"/>
      <c r="HK1" s="670"/>
      <c r="HL1" s="670"/>
      <c r="HM1" s="670"/>
      <c r="HN1" s="670"/>
      <c r="HO1" s="670"/>
      <c r="HP1" s="670"/>
      <c r="HQ1" s="670"/>
      <c r="HR1" s="670"/>
      <c r="HS1" s="670"/>
      <c r="HT1" s="670"/>
      <c r="HU1" s="670"/>
      <c r="HV1" s="670"/>
      <c r="HW1" s="670"/>
      <c r="HX1" s="670"/>
      <c r="HY1" s="670"/>
      <c r="HZ1" s="670"/>
      <c r="IA1" s="670"/>
      <c r="IB1" s="670"/>
      <c r="IC1" s="670"/>
      <c r="ID1" s="670"/>
      <c r="IE1" s="670"/>
      <c r="IF1" s="670"/>
      <c r="IG1" s="670"/>
      <c r="IH1" s="670"/>
      <c r="II1" s="670"/>
      <c r="IJ1" s="670"/>
      <c r="IK1" s="670"/>
      <c r="IL1" s="670"/>
      <c r="IM1" s="670"/>
      <c r="IN1" s="670"/>
    </row>
    <row r="2" s="621" customFormat="1" ht="23.1" customHeight="1" spans="1:248">
      <c r="A2" s="682" t="s">
        <v>315</v>
      </c>
      <c r="B2" s="682"/>
      <c r="C2" s="682"/>
      <c r="D2" s="682"/>
      <c r="E2" s="682"/>
      <c r="F2" s="682"/>
      <c r="G2" s="682"/>
      <c r="H2" s="682"/>
      <c r="I2" s="682"/>
      <c r="J2" s="682"/>
      <c r="K2" s="682"/>
      <c r="L2" s="682"/>
      <c r="M2" s="682"/>
      <c r="N2" s="682"/>
      <c r="O2" s="682"/>
      <c r="P2" s="682"/>
      <c r="Q2" s="682"/>
      <c r="R2" s="759"/>
      <c r="S2" s="682"/>
      <c r="T2" s="682"/>
      <c r="U2" s="682"/>
      <c r="V2" s="682"/>
      <c r="W2" s="682"/>
      <c r="X2" s="682"/>
      <c r="Y2" s="670"/>
      <c r="Z2" s="670"/>
      <c r="AA2" s="670"/>
      <c r="AB2" s="670"/>
      <c r="AC2" s="670"/>
      <c r="AD2" s="670"/>
      <c r="AE2" s="670"/>
      <c r="AF2" s="670"/>
      <c r="AG2" s="670"/>
      <c r="AH2" s="670"/>
      <c r="AI2" s="670"/>
      <c r="AJ2" s="670"/>
      <c r="AK2" s="670"/>
      <c r="AL2" s="670"/>
      <c r="AM2" s="670"/>
      <c r="AN2" s="670"/>
      <c r="AO2" s="670"/>
      <c r="AP2" s="670"/>
      <c r="AQ2" s="670"/>
      <c r="AR2" s="670"/>
      <c r="AS2" s="670"/>
      <c r="AT2" s="670"/>
      <c r="AU2" s="670"/>
      <c r="AV2" s="670"/>
      <c r="AW2" s="670"/>
      <c r="AX2" s="670"/>
      <c r="AY2" s="670"/>
      <c r="AZ2" s="670"/>
      <c r="BA2" s="670"/>
      <c r="BB2" s="670"/>
      <c r="BC2" s="670"/>
      <c r="BD2" s="670"/>
      <c r="BE2" s="670"/>
      <c r="BF2" s="670"/>
      <c r="BG2" s="670"/>
      <c r="BH2" s="670"/>
      <c r="BI2" s="670"/>
      <c r="BJ2" s="670"/>
      <c r="BK2" s="670"/>
      <c r="BL2" s="670"/>
      <c r="BM2" s="670"/>
      <c r="BN2" s="670"/>
      <c r="BO2" s="670"/>
      <c r="BP2" s="670"/>
      <c r="BQ2" s="670"/>
      <c r="BR2" s="670"/>
      <c r="BS2" s="670"/>
      <c r="BT2" s="670"/>
      <c r="BU2" s="670"/>
      <c r="BV2" s="670"/>
      <c r="BW2" s="670"/>
      <c r="BX2" s="670"/>
      <c r="BY2" s="670"/>
      <c r="BZ2" s="670"/>
      <c r="CA2" s="670"/>
      <c r="CB2" s="670"/>
      <c r="CC2" s="670"/>
      <c r="CD2" s="670"/>
      <c r="CE2" s="670"/>
      <c r="CF2" s="670"/>
      <c r="CG2" s="670"/>
      <c r="CH2" s="670"/>
      <c r="CI2" s="670"/>
      <c r="CJ2" s="670"/>
      <c r="CK2" s="670"/>
      <c r="CL2" s="670"/>
      <c r="CM2" s="670"/>
      <c r="CN2" s="670"/>
      <c r="CO2" s="670"/>
      <c r="CP2" s="670"/>
      <c r="CQ2" s="670"/>
      <c r="CR2" s="670"/>
      <c r="CS2" s="670"/>
      <c r="CT2" s="670"/>
      <c r="CU2" s="670"/>
      <c r="CV2" s="670"/>
      <c r="CW2" s="670"/>
      <c r="CX2" s="670"/>
      <c r="CY2" s="670"/>
      <c r="CZ2" s="670"/>
      <c r="DA2" s="670"/>
      <c r="DB2" s="670"/>
      <c r="DC2" s="670"/>
      <c r="DD2" s="670"/>
      <c r="DE2" s="670"/>
      <c r="DF2" s="670"/>
      <c r="DG2" s="670"/>
      <c r="DH2" s="670"/>
      <c r="DI2" s="670"/>
      <c r="DJ2" s="670"/>
      <c r="DK2" s="670"/>
      <c r="DL2" s="670"/>
      <c r="DM2" s="670"/>
      <c r="DN2" s="670"/>
      <c r="DO2" s="670"/>
      <c r="DP2" s="670"/>
      <c r="DQ2" s="670"/>
      <c r="DR2" s="670"/>
      <c r="DS2" s="670"/>
      <c r="DT2" s="670"/>
      <c r="DU2" s="670"/>
      <c r="DV2" s="670"/>
      <c r="DW2" s="670"/>
      <c r="DX2" s="670"/>
      <c r="DY2" s="670"/>
      <c r="DZ2" s="670"/>
      <c r="EA2" s="670"/>
      <c r="EB2" s="670"/>
      <c r="EC2" s="670"/>
      <c r="ED2" s="670"/>
      <c r="EE2" s="670"/>
      <c r="EF2" s="670"/>
      <c r="EG2" s="670"/>
      <c r="EH2" s="670"/>
      <c r="EI2" s="670"/>
      <c r="EJ2" s="670"/>
      <c r="EK2" s="670"/>
      <c r="EL2" s="670"/>
      <c r="EM2" s="670"/>
      <c r="EN2" s="670"/>
      <c r="EO2" s="670"/>
      <c r="EP2" s="670"/>
      <c r="EQ2" s="670"/>
      <c r="ER2" s="670"/>
      <c r="ES2" s="670"/>
      <c r="ET2" s="670"/>
      <c r="EU2" s="670"/>
      <c r="EV2" s="670"/>
      <c r="EW2" s="670"/>
      <c r="EX2" s="670"/>
      <c r="EY2" s="670"/>
      <c r="EZ2" s="670"/>
      <c r="FA2" s="670"/>
      <c r="FB2" s="670"/>
      <c r="FC2" s="670"/>
      <c r="FD2" s="670"/>
      <c r="FE2" s="670"/>
      <c r="FF2" s="670"/>
      <c r="FG2" s="670"/>
      <c r="FH2" s="670"/>
      <c r="FI2" s="670"/>
      <c r="FJ2" s="670"/>
      <c r="FK2" s="670"/>
      <c r="FL2" s="670"/>
      <c r="FM2" s="670"/>
      <c r="FN2" s="670"/>
      <c r="FO2" s="670"/>
      <c r="FP2" s="670"/>
      <c r="FQ2" s="670"/>
      <c r="FR2" s="670"/>
      <c r="FS2" s="670"/>
      <c r="FT2" s="670"/>
      <c r="FU2" s="670"/>
      <c r="FV2" s="670"/>
      <c r="FW2" s="670"/>
      <c r="FX2" s="670"/>
      <c r="FY2" s="670"/>
      <c r="FZ2" s="670"/>
      <c r="GA2" s="670"/>
      <c r="GB2" s="670"/>
      <c r="GC2" s="670"/>
      <c r="GD2" s="670"/>
      <c r="GE2" s="670"/>
      <c r="GF2" s="670"/>
      <c r="GG2" s="670"/>
      <c r="GH2" s="670"/>
      <c r="GI2" s="670"/>
      <c r="GJ2" s="670"/>
      <c r="GK2" s="670"/>
      <c r="GL2" s="670"/>
      <c r="GM2" s="670"/>
      <c r="GN2" s="670"/>
      <c r="GO2" s="670"/>
      <c r="GP2" s="670"/>
      <c r="GQ2" s="670"/>
      <c r="GR2" s="670"/>
      <c r="GS2" s="670"/>
      <c r="GT2" s="670"/>
      <c r="GU2" s="670"/>
      <c r="GV2" s="670"/>
      <c r="GW2" s="670"/>
      <c r="GX2" s="670"/>
      <c r="GY2" s="670"/>
      <c r="GZ2" s="670"/>
      <c r="HA2" s="670"/>
      <c r="HB2" s="670"/>
      <c r="HC2" s="670"/>
      <c r="HD2" s="670"/>
      <c r="HE2" s="670"/>
      <c r="HF2" s="670"/>
      <c r="HG2" s="670"/>
      <c r="HH2" s="670"/>
      <c r="HI2" s="670"/>
      <c r="HJ2" s="670"/>
      <c r="HK2" s="670"/>
      <c r="HL2" s="670"/>
      <c r="HM2" s="670"/>
      <c r="HN2" s="670"/>
      <c r="HO2" s="670"/>
      <c r="HP2" s="670"/>
      <c r="HQ2" s="670"/>
      <c r="HR2" s="670"/>
      <c r="HS2" s="670"/>
      <c r="HT2" s="670"/>
      <c r="HU2" s="670"/>
      <c r="HV2" s="670"/>
      <c r="HW2" s="670"/>
      <c r="HX2" s="670"/>
      <c r="HY2" s="670"/>
      <c r="HZ2" s="670"/>
      <c r="IA2" s="670"/>
      <c r="IB2" s="670"/>
      <c r="IC2" s="670"/>
      <c r="ID2" s="670"/>
      <c r="IE2" s="670"/>
      <c r="IF2" s="670"/>
      <c r="IG2" s="670"/>
      <c r="IH2" s="670"/>
      <c r="II2" s="670"/>
      <c r="IJ2" s="670"/>
      <c r="IK2" s="670"/>
      <c r="IL2" s="670"/>
      <c r="IM2" s="670"/>
      <c r="IN2" s="670"/>
    </row>
    <row r="3" s="621" customFormat="1" ht="23.1" customHeight="1" spans="1:248">
      <c r="A3" s="682"/>
      <c r="B3" s="682"/>
      <c r="C3" s="682"/>
      <c r="D3" s="682"/>
      <c r="E3" s="682"/>
      <c r="F3" s="682"/>
      <c r="G3" s="682"/>
      <c r="H3" s="682"/>
      <c r="I3" s="682"/>
      <c r="J3" s="682"/>
      <c r="K3" s="682"/>
      <c r="L3" s="682"/>
      <c r="M3" s="682"/>
      <c r="N3" s="682"/>
      <c r="O3" s="682"/>
      <c r="P3" s="682"/>
      <c r="Q3" s="682"/>
      <c r="R3" s="670"/>
      <c r="S3" s="670"/>
      <c r="T3" s="670"/>
      <c r="U3" s="670"/>
      <c r="V3" s="670"/>
      <c r="W3" s="721" t="s">
        <v>90</v>
      </c>
      <c r="X3" s="721"/>
      <c r="Y3" s="670"/>
      <c r="Z3" s="670"/>
      <c r="AA3" s="670"/>
      <c r="AB3" s="670"/>
      <c r="AC3" s="670"/>
      <c r="AD3" s="670"/>
      <c r="AE3" s="670"/>
      <c r="AF3" s="670"/>
      <c r="AG3" s="670"/>
      <c r="AH3" s="670"/>
      <c r="AI3" s="670"/>
      <c r="AJ3" s="670"/>
      <c r="AK3" s="670"/>
      <c r="AL3" s="670"/>
      <c r="AM3" s="670"/>
      <c r="AN3" s="670"/>
      <c r="AO3" s="670"/>
      <c r="AP3" s="670"/>
      <c r="AQ3" s="670"/>
      <c r="AR3" s="670"/>
      <c r="AS3" s="670"/>
      <c r="AT3" s="670"/>
      <c r="AU3" s="670"/>
      <c r="AV3" s="670"/>
      <c r="AW3" s="670"/>
      <c r="AX3" s="670"/>
      <c r="AY3" s="670"/>
      <c r="AZ3" s="670"/>
      <c r="BA3" s="670"/>
      <c r="BB3" s="670"/>
      <c r="BC3" s="670"/>
      <c r="BD3" s="670"/>
      <c r="BE3" s="670"/>
      <c r="BF3" s="670"/>
      <c r="BG3" s="670"/>
      <c r="BH3" s="670"/>
      <c r="BI3" s="670"/>
      <c r="BJ3" s="670"/>
      <c r="BK3" s="670"/>
      <c r="BL3" s="670"/>
      <c r="BM3" s="670"/>
      <c r="BN3" s="670"/>
      <c r="BO3" s="670"/>
      <c r="BP3" s="670"/>
      <c r="BQ3" s="670"/>
      <c r="BR3" s="670"/>
      <c r="BS3" s="670"/>
      <c r="BT3" s="670"/>
      <c r="BU3" s="670"/>
      <c r="BV3" s="670"/>
      <c r="BW3" s="670"/>
      <c r="BX3" s="670"/>
      <c r="BY3" s="670"/>
      <c r="BZ3" s="670"/>
      <c r="CA3" s="670"/>
      <c r="CB3" s="670"/>
      <c r="CC3" s="670"/>
      <c r="CD3" s="670"/>
      <c r="CE3" s="670"/>
      <c r="CF3" s="670"/>
      <c r="CG3" s="670"/>
      <c r="CH3" s="670"/>
      <c r="CI3" s="670"/>
      <c r="CJ3" s="670"/>
      <c r="CK3" s="670"/>
      <c r="CL3" s="670"/>
      <c r="CM3" s="670"/>
      <c r="CN3" s="670"/>
      <c r="CO3" s="670"/>
      <c r="CP3" s="670"/>
      <c r="CQ3" s="670"/>
      <c r="CR3" s="670"/>
      <c r="CS3" s="670"/>
      <c r="CT3" s="670"/>
      <c r="CU3" s="670"/>
      <c r="CV3" s="670"/>
      <c r="CW3" s="670"/>
      <c r="CX3" s="670"/>
      <c r="CY3" s="670"/>
      <c r="CZ3" s="670"/>
      <c r="DA3" s="670"/>
      <c r="DB3" s="670"/>
      <c r="DC3" s="670"/>
      <c r="DD3" s="670"/>
      <c r="DE3" s="670"/>
      <c r="DF3" s="670"/>
      <c r="DG3" s="670"/>
      <c r="DH3" s="670"/>
      <c r="DI3" s="670"/>
      <c r="DJ3" s="670"/>
      <c r="DK3" s="670"/>
      <c r="DL3" s="670"/>
      <c r="DM3" s="670"/>
      <c r="DN3" s="670"/>
      <c r="DO3" s="670"/>
      <c r="DP3" s="670"/>
      <c r="DQ3" s="670"/>
      <c r="DR3" s="670"/>
      <c r="DS3" s="670"/>
      <c r="DT3" s="670"/>
      <c r="DU3" s="670"/>
      <c r="DV3" s="670"/>
      <c r="DW3" s="670"/>
      <c r="DX3" s="670"/>
      <c r="DY3" s="670"/>
      <c r="DZ3" s="670"/>
      <c r="EA3" s="670"/>
      <c r="EB3" s="670"/>
      <c r="EC3" s="670"/>
      <c r="ED3" s="670"/>
      <c r="EE3" s="670"/>
      <c r="EF3" s="670"/>
      <c r="EG3" s="670"/>
      <c r="EH3" s="670"/>
      <c r="EI3" s="670"/>
      <c r="EJ3" s="670"/>
      <c r="EK3" s="670"/>
      <c r="EL3" s="670"/>
      <c r="EM3" s="670"/>
      <c r="EN3" s="670"/>
      <c r="EO3" s="670"/>
      <c r="EP3" s="670"/>
      <c r="EQ3" s="670"/>
      <c r="ER3" s="670"/>
      <c r="ES3" s="670"/>
      <c r="ET3" s="670"/>
      <c r="EU3" s="670"/>
      <c r="EV3" s="670"/>
      <c r="EW3" s="670"/>
      <c r="EX3" s="670"/>
      <c r="EY3" s="670"/>
      <c r="EZ3" s="670"/>
      <c r="FA3" s="670"/>
      <c r="FB3" s="670"/>
      <c r="FC3" s="670"/>
      <c r="FD3" s="670"/>
      <c r="FE3" s="670"/>
      <c r="FF3" s="670"/>
      <c r="FG3" s="670"/>
      <c r="FH3" s="670"/>
      <c r="FI3" s="670"/>
      <c r="FJ3" s="670"/>
      <c r="FK3" s="670"/>
      <c r="FL3" s="670"/>
      <c r="FM3" s="670"/>
      <c r="FN3" s="670"/>
      <c r="FO3" s="670"/>
      <c r="FP3" s="670"/>
      <c r="FQ3" s="670"/>
      <c r="FR3" s="670"/>
      <c r="FS3" s="670"/>
      <c r="FT3" s="670"/>
      <c r="FU3" s="670"/>
      <c r="FV3" s="670"/>
      <c r="FW3" s="670"/>
      <c r="FX3" s="670"/>
      <c r="FY3" s="670"/>
      <c r="FZ3" s="670"/>
      <c r="GA3" s="670"/>
      <c r="GB3" s="670"/>
      <c r="GC3" s="670"/>
      <c r="GD3" s="670"/>
      <c r="GE3" s="670"/>
      <c r="GF3" s="670"/>
      <c r="GG3" s="670"/>
      <c r="GH3" s="670"/>
      <c r="GI3" s="670"/>
      <c r="GJ3" s="670"/>
      <c r="GK3" s="670"/>
      <c r="GL3" s="670"/>
      <c r="GM3" s="670"/>
      <c r="GN3" s="670"/>
      <c r="GO3" s="670"/>
      <c r="GP3" s="670"/>
      <c r="GQ3" s="670"/>
      <c r="GR3" s="670"/>
      <c r="GS3" s="670"/>
      <c r="GT3" s="670"/>
      <c r="GU3" s="670"/>
      <c r="GV3" s="670"/>
      <c r="GW3" s="670"/>
      <c r="GX3" s="670"/>
      <c r="GY3" s="670"/>
      <c r="GZ3" s="670"/>
      <c r="HA3" s="670"/>
      <c r="HB3" s="670"/>
      <c r="HC3" s="670"/>
      <c r="HD3" s="670"/>
      <c r="HE3" s="670"/>
      <c r="HF3" s="670"/>
      <c r="HG3" s="670"/>
      <c r="HH3" s="670"/>
      <c r="HI3" s="670"/>
      <c r="HJ3" s="670"/>
      <c r="HK3" s="670"/>
      <c r="HL3" s="670"/>
      <c r="HM3" s="670"/>
      <c r="HN3" s="670"/>
      <c r="HO3" s="670"/>
      <c r="HP3" s="670"/>
      <c r="HQ3" s="670"/>
      <c r="HR3" s="670"/>
      <c r="HS3" s="670"/>
      <c r="HT3" s="670"/>
      <c r="HU3" s="670"/>
      <c r="HV3" s="670"/>
      <c r="HW3" s="670"/>
      <c r="HX3" s="670"/>
      <c r="HY3" s="670"/>
      <c r="HZ3" s="670"/>
      <c r="IA3" s="670"/>
      <c r="IB3" s="670"/>
      <c r="IC3" s="670"/>
      <c r="ID3" s="670"/>
      <c r="IE3" s="670"/>
      <c r="IF3" s="670"/>
      <c r="IG3" s="670"/>
      <c r="IH3" s="670"/>
      <c r="II3" s="670"/>
      <c r="IJ3" s="670"/>
      <c r="IK3" s="670"/>
      <c r="IL3" s="670"/>
      <c r="IM3" s="670"/>
      <c r="IN3" s="670"/>
    </row>
    <row r="4" s="621" customFormat="1" ht="23.1" customHeight="1" spans="1:248">
      <c r="A4" s="684" t="s">
        <v>196</v>
      </c>
      <c r="B4" s="625" t="s">
        <v>197</v>
      </c>
      <c r="C4" s="663" t="s">
        <v>145</v>
      </c>
      <c r="D4" s="623" t="s">
        <v>316</v>
      </c>
      <c r="E4" s="623"/>
      <c r="F4" s="623"/>
      <c r="G4" s="623"/>
      <c r="H4" s="623"/>
      <c r="I4" s="623"/>
      <c r="J4" s="623" t="s">
        <v>317</v>
      </c>
      <c r="K4" s="623"/>
      <c r="L4" s="623"/>
      <c r="M4" s="623"/>
      <c r="N4" s="623"/>
      <c r="O4" s="623"/>
      <c r="P4" s="623"/>
      <c r="Q4" s="760"/>
      <c r="R4" s="650" t="s">
        <v>318</v>
      </c>
      <c r="S4" s="623" t="s">
        <v>319</v>
      </c>
      <c r="T4" s="623"/>
      <c r="U4" s="623"/>
      <c r="V4" s="623"/>
      <c r="W4" s="623"/>
      <c r="X4" s="623"/>
      <c r="Y4" s="670"/>
      <c r="Z4" s="670"/>
      <c r="AA4" s="670"/>
      <c r="AB4" s="670"/>
      <c r="AC4" s="670"/>
      <c r="AD4" s="670"/>
      <c r="AE4" s="670"/>
      <c r="AF4" s="670"/>
      <c r="AG4" s="670"/>
      <c r="AH4" s="670"/>
      <c r="AI4" s="670"/>
      <c r="AJ4" s="670"/>
      <c r="AK4" s="670"/>
      <c r="AL4" s="670"/>
      <c r="AM4" s="670"/>
      <c r="AN4" s="670"/>
      <c r="AO4" s="670"/>
      <c r="AP4" s="670"/>
      <c r="AQ4" s="670"/>
      <c r="AR4" s="670"/>
      <c r="AS4" s="670"/>
      <c r="AT4" s="670"/>
      <c r="AU4" s="670"/>
      <c r="AV4" s="670"/>
      <c r="AW4" s="670"/>
      <c r="AX4" s="670"/>
      <c r="AY4" s="670"/>
      <c r="AZ4" s="670"/>
      <c r="BA4" s="670"/>
      <c r="BB4" s="670"/>
      <c r="BC4" s="670"/>
      <c r="BD4" s="670"/>
      <c r="BE4" s="670"/>
      <c r="BF4" s="670"/>
      <c r="BG4" s="670"/>
      <c r="BH4" s="670"/>
      <c r="BI4" s="670"/>
      <c r="BJ4" s="670"/>
      <c r="BK4" s="670"/>
      <c r="BL4" s="670"/>
      <c r="BM4" s="670"/>
      <c r="BN4" s="670"/>
      <c r="BO4" s="670"/>
      <c r="BP4" s="670"/>
      <c r="BQ4" s="670"/>
      <c r="BR4" s="670"/>
      <c r="BS4" s="670"/>
      <c r="BT4" s="670"/>
      <c r="BU4" s="670"/>
      <c r="BV4" s="670"/>
      <c r="BW4" s="670"/>
      <c r="BX4" s="670"/>
      <c r="BY4" s="670"/>
      <c r="BZ4" s="670"/>
      <c r="CA4" s="670"/>
      <c r="CB4" s="670"/>
      <c r="CC4" s="670"/>
      <c r="CD4" s="670"/>
      <c r="CE4" s="670"/>
      <c r="CF4" s="670"/>
      <c r="CG4" s="670"/>
      <c r="CH4" s="670"/>
      <c r="CI4" s="670"/>
      <c r="CJ4" s="670"/>
      <c r="CK4" s="670"/>
      <c r="CL4" s="670"/>
      <c r="CM4" s="670"/>
      <c r="CN4" s="670"/>
      <c r="CO4" s="670"/>
      <c r="CP4" s="670"/>
      <c r="CQ4" s="670"/>
      <c r="CR4" s="670"/>
      <c r="CS4" s="670"/>
      <c r="CT4" s="670"/>
      <c r="CU4" s="670"/>
      <c r="CV4" s="670"/>
      <c r="CW4" s="670"/>
      <c r="CX4" s="670"/>
      <c r="CY4" s="670"/>
      <c r="CZ4" s="670"/>
      <c r="DA4" s="670"/>
      <c r="DB4" s="670"/>
      <c r="DC4" s="670"/>
      <c r="DD4" s="670"/>
      <c r="DE4" s="670"/>
      <c r="DF4" s="670"/>
      <c r="DG4" s="670"/>
      <c r="DH4" s="670"/>
      <c r="DI4" s="670"/>
      <c r="DJ4" s="670"/>
      <c r="DK4" s="670"/>
      <c r="DL4" s="670"/>
      <c r="DM4" s="670"/>
      <c r="DN4" s="670"/>
      <c r="DO4" s="670"/>
      <c r="DP4" s="670"/>
      <c r="DQ4" s="670"/>
      <c r="DR4" s="670"/>
      <c r="DS4" s="670"/>
      <c r="DT4" s="670"/>
      <c r="DU4" s="670"/>
      <c r="DV4" s="670"/>
      <c r="DW4" s="670"/>
      <c r="DX4" s="670"/>
      <c r="DY4" s="670"/>
      <c r="DZ4" s="670"/>
      <c r="EA4" s="670"/>
      <c r="EB4" s="670"/>
      <c r="EC4" s="670"/>
      <c r="ED4" s="670"/>
      <c r="EE4" s="670"/>
      <c r="EF4" s="670"/>
      <c r="EG4" s="670"/>
      <c r="EH4" s="670"/>
      <c r="EI4" s="670"/>
      <c r="EJ4" s="670"/>
      <c r="EK4" s="670"/>
      <c r="EL4" s="670"/>
      <c r="EM4" s="670"/>
      <c r="EN4" s="670"/>
      <c r="EO4" s="670"/>
      <c r="EP4" s="670"/>
      <c r="EQ4" s="670"/>
      <c r="ER4" s="670"/>
      <c r="ES4" s="670"/>
      <c r="ET4" s="670"/>
      <c r="EU4" s="670"/>
      <c r="EV4" s="670"/>
      <c r="EW4" s="670"/>
      <c r="EX4" s="670"/>
      <c r="EY4" s="670"/>
      <c r="EZ4" s="670"/>
      <c r="FA4" s="670"/>
      <c r="FB4" s="670"/>
      <c r="FC4" s="670"/>
      <c r="FD4" s="670"/>
      <c r="FE4" s="670"/>
      <c r="FF4" s="670"/>
      <c r="FG4" s="670"/>
      <c r="FH4" s="670"/>
      <c r="FI4" s="670"/>
      <c r="FJ4" s="670"/>
      <c r="FK4" s="670"/>
      <c r="FL4" s="670"/>
      <c r="FM4" s="670"/>
      <c r="FN4" s="670"/>
      <c r="FO4" s="670"/>
      <c r="FP4" s="670"/>
      <c r="FQ4" s="670"/>
      <c r="FR4" s="670"/>
      <c r="FS4" s="670"/>
      <c r="FT4" s="670"/>
      <c r="FU4" s="670"/>
      <c r="FV4" s="670"/>
      <c r="FW4" s="670"/>
      <c r="FX4" s="670"/>
      <c r="FY4" s="670"/>
      <c r="FZ4" s="670"/>
      <c r="GA4" s="670"/>
      <c r="GB4" s="670"/>
      <c r="GC4" s="670"/>
      <c r="GD4" s="670"/>
      <c r="GE4" s="670"/>
      <c r="GF4" s="670"/>
      <c r="GG4" s="670"/>
      <c r="GH4" s="670"/>
      <c r="GI4" s="670"/>
      <c r="GJ4" s="670"/>
      <c r="GK4" s="670"/>
      <c r="GL4" s="670"/>
      <c r="GM4" s="670"/>
      <c r="GN4" s="670"/>
      <c r="GO4" s="670"/>
      <c r="GP4" s="670"/>
      <c r="GQ4" s="670"/>
      <c r="GR4" s="670"/>
      <c r="GS4" s="670"/>
      <c r="GT4" s="670"/>
      <c r="GU4" s="670"/>
      <c r="GV4" s="670"/>
      <c r="GW4" s="670"/>
      <c r="GX4" s="670"/>
      <c r="GY4" s="670"/>
      <c r="GZ4" s="670"/>
      <c r="HA4" s="670"/>
      <c r="HB4" s="670"/>
      <c r="HC4" s="670"/>
      <c r="HD4" s="670"/>
      <c r="HE4" s="670"/>
      <c r="HF4" s="670"/>
      <c r="HG4" s="670"/>
      <c r="HH4" s="670"/>
      <c r="HI4" s="670"/>
      <c r="HJ4" s="670"/>
      <c r="HK4" s="670"/>
      <c r="HL4" s="670"/>
      <c r="HM4" s="670"/>
      <c r="HN4" s="670"/>
      <c r="HO4" s="670"/>
      <c r="HP4" s="670"/>
      <c r="HQ4" s="670"/>
      <c r="HR4" s="670"/>
      <c r="HS4" s="670"/>
      <c r="HT4" s="670"/>
      <c r="HU4" s="670"/>
      <c r="HV4" s="670"/>
      <c r="HW4" s="670"/>
      <c r="HX4" s="670"/>
      <c r="HY4" s="670"/>
      <c r="HZ4" s="670"/>
      <c r="IA4" s="670"/>
      <c r="IB4" s="670"/>
      <c r="IC4" s="670"/>
      <c r="ID4" s="670"/>
      <c r="IE4" s="670"/>
      <c r="IF4" s="670"/>
      <c r="IG4" s="670"/>
      <c r="IH4" s="670"/>
      <c r="II4" s="670"/>
      <c r="IJ4" s="670"/>
      <c r="IK4" s="670"/>
      <c r="IL4" s="670"/>
      <c r="IM4" s="670"/>
      <c r="IN4" s="670"/>
    </row>
    <row r="5" s="621" customFormat="1" ht="12" spans="1:248">
      <c r="A5" s="684"/>
      <c r="B5" s="625"/>
      <c r="C5" s="663"/>
      <c r="D5" s="623"/>
      <c r="E5" s="623"/>
      <c r="F5" s="623"/>
      <c r="G5" s="623"/>
      <c r="H5" s="623"/>
      <c r="I5" s="623"/>
      <c r="J5" s="623"/>
      <c r="K5" s="623"/>
      <c r="L5" s="623"/>
      <c r="M5" s="623"/>
      <c r="N5" s="623"/>
      <c r="O5" s="623"/>
      <c r="P5" s="623"/>
      <c r="Q5" s="760"/>
      <c r="R5" s="650"/>
      <c r="S5" s="623"/>
      <c r="T5" s="623"/>
      <c r="U5" s="623"/>
      <c r="V5" s="623"/>
      <c r="W5" s="623"/>
      <c r="X5" s="623"/>
      <c r="Y5" s="670"/>
      <c r="Z5" s="670"/>
      <c r="AA5" s="670"/>
      <c r="AB5" s="670"/>
      <c r="AC5" s="670"/>
      <c r="AD5" s="670"/>
      <c r="AE5" s="670"/>
      <c r="AF5" s="670"/>
      <c r="AG5" s="670"/>
      <c r="AH5" s="670"/>
      <c r="AI5" s="670"/>
      <c r="AJ5" s="670"/>
      <c r="AK5" s="670"/>
      <c r="AL5" s="670"/>
      <c r="AM5" s="670"/>
      <c r="AN5" s="670"/>
      <c r="AO5" s="670"/>
      <c r="AP5" s="670"/>
      <c r="AQ5" s="670"/>
      <c r="AR5" s="670"/>
      <c r="AS5" s="670"/>
      <c r="AT5" s="670"/>
      <c r="AU5" s="670"/>
      <c r="AV5" s="670"/>
      <c r="AW5" s="670"/>
      <c r="AX5" s="670"/>
      <c r="AY5" s="670"/>
      <c r="AZ5" s="670"/>
      <c r="BA5" s="670"/>
      <c r="BB5" s="670"/>
      <c r="BC5" s="670"/>
      <c r="BD5" s="670"/>
      <c r="BE5" s="670"/>
      <c r="BF5" s="670"/>
      <c r="BG5" s="670"/>
      <c r="BH5" s="670"/>
      <c r="BI5" s="670"/>
      <c r="BJ5" s="670"/>
      <c r="BK5" s="670"/>
      <c r="BL5" s="670"/>
      <c r="BM5" s="670"/>
      <c r="BN5" s="670"/>
      <c r="BO5" s="670"/>
      <c r="BP5" s="670"/>
      <c r="BQ5" s="670"/>
      <c r="BR5" s="670"/>
      <c r="BS5" s="670"/>
      <c r="BT5" s="670"/>
      <c r="BU5" s="670"/>
      <c r="BV5" s="670"/>
      <c r="BW5" s="670"/>
      <c r="BX5" s="670"/>
      <c r="BY5" s="670"/>
      <c r="BZ5" s="670"/>
      <c r="CA5" s="670"/>
      <c r="CB5" s="670"/>
      <c r="CC5" s="670"/>
      <c r="CD5" s="670"/>
      <c r="CE5" s="670"/>
      <c r="CF5" s="670"/>
      <c r="CG5" s="670"/>
      <c r="CH5" s="670"/>
      <c r="CI5" s="670"/>
      <c r="CJ5" s="670"/>
      <c r="CK5" s="670"/>
      <c r="CL5" s="670"/>
      <c r="CM5" s="670"/>
      <c r="CN5" s="670"/>
      <c r="CO5" s="670"/>
      <c r="CP5" s="670"/>
      <c r="CQ5" s="670"/>
      <c r="CR5" s="670"/>
      <c r="CS5" s="670"/>
      <c r="CT5" s="670"/>
      <c r="CU5" s="670"/>
      <c r="CV5" s="670"/>
      <c r="CW5" s="670"/>
      <c r="CX5" s="670"/>
      <c r="CY5" s="670"/>
      <c r="CZ5" s="670"/>
      <c r="DA5" s="670"/>
      <c r="DB5" s="670"/>
      <c r="DC5" s="670"/>
      <c r="DD5" s="670"/>
      <c r="DE5" s="670"/>
      <c r="DF5" s="670"/>
      <c r="DG5" s="670"/>
      <c r="DH5" s="670"/>
      <c r="DI5" s="670"/>
      <c r="DJ5" s="670"/>
      <c r="DK5" s="670"/>
      <c r="DL5" s="670"/>
      <c r="DM5" s="670"/>
      <c r="DN5" s="670"/>
      <c r="DO5" s="670"/>
      <c r="DP5" s="670"/>
      <c r="DQ5" s="670"/>
      <c r="DR5" s="670"/>
      <c r="DS5" s="670"/>
      <c r="DT5" s="670"/>
      <c r="DU5" s="670"/>
      <c r="DV5" s="670"/>
      <c r="DW5" s="670"/>
      <c r="DX5" s="670"/>
      <c r="DY5" s="670"/>
      <c r="DZ5" s="670"/>
      <c r="EA5" s="670"/>
      <c r="EB5" s="670"/>
      <c r="EC5" s="670"/>
      <c r="ED5" s="670"/>
      <c r="EE5" s="670"/>
      <c r="EF5" s="670"/>
      <c r="EG5" s="670"/>
      <c r="EH5" s="670"/>
      <c r="EI5" s="670"/>
      <c r="EJ5" s="670"/>
      <c r="EK5" s="670"/>
      <c r="EL5" s="670"/>
      <c r="EM5" s="670"/>
      <c r="EN5" s="670"/>
      <c r="EO5" s="670"/>
      <c r="EP5" s="670"/>
      <c r="EQ5" s="670"/>
      <c r="ER5" s="670"/>
      <c r="ES5" s="670"/>
      <c r="ET5" s="670"/>
      <c r="EU5" s="670"/>
      <c r="EV5" s="670"/>
      <c r="EW5" s="670"/>
      <c r="EX5" s="670"/>
      <c r="EY5" s="670"/>
      <c r="EZ5" s="670"/>
      <c r="FA5" s="670"/>
      <c r="FB5" s="670"/>
      <c r="FC5" s="670"/>
      <c r="FD5" s="670"/>
      <c r="FE5" s="670"/>
      <c r="FF5" s="670"/>
      <c r="FG5" s="670"/>
      <c r="FH5" s="670"/>
      <c r="FI5" s="670"/>
      <c r="FJ5" s="670"/>
      <c r="FK5" s="670"/>
      <c r="FL5" s="670"/>
      <c r="FM5" s="670"/>
      <c r="FN5" s="670"/>
      <c r="FO5" s="670"/>
      <c r="FP5" s="670"/>
      <c r="FQ5" s="670"/>
      <c r="FR5" s="670"/>
      <c r="FS5" s="670"/>
      <c r="FT5" s="670"/>
      <c r="FU5" s="670"/>
      <c r="FV5" s="670"/>
      <c r="FW5" s="670"/>
      <c r="FX5" s="670"/>
      <c r="FY5" s="670"/>
      <c r="FZ5" s="670"/>
      <c r="GA5" s="670"/>
      <c r="GB5" s="670"/>
      <c r="GC5" s="670"/>
      <c r="GD5" s="670"/>
      <c r="GE5" s="670"/>
      <c r="GF5" s="670"/>
      <c r="GG5" s="670"/>
      <c r="GH5" s="670"/>
      <c r="GI5" s="670"/>
      <c r="GJ5" s="670"/>
      <c r="GK5" s="670"/>
      <c r="GL5" s="670"/>
      <c r="GM5" s="670"/>
      <c r="GN5" s="670"/>
      <c r="GO5" s="670"/>
      <c r="GP5" s="670"/>
      <c r="GQ5" s="670"/>
      <c r="GR5" s="670"/>
      <c r="GS5" s="670"/>
      <c r="GT5" s="670"/>
      <c r="GU5" s="670"/>
      <c r="GV5" s="670"/>
      <c r="GW5" s="670"/>
      <c r="GX5" s="670"/>
      <c r="GY5" s="670"/>
      <c r="GZ5" s="670"/>
      <c r="HA5" s="670"/>
      <c r="HB5" s="670"/>
      <c r="HC5" s="670"/>
      <c r="HD5" s="670"/>
      <c r="HE5" s="670"/>
      <c r="HF5" s="670"/>
      <c r="HG5" s="670"/>
      <c r="HH5" s="670"/>
      <c r="HI5" s="670"/>
      <c r="HJ5" s="670"/>
      <c r="HK5" s="670"/>
      <c r="HL5" s="670"/>
      <c r="HM5" s="670"/>
      <c r="HN5" s="670"/>
      <c r="HO5" s="670"/>
      <c r="HP5" s="670"/>
      <c r="HQ5" s="670"/>
      <c r="HR5" s="670"/>
      <c r="HS5" s="670"/>
      <c r="HT5" s="670"/>
      <c r="HU5" s="670"/>
      <c r="HV5" s="670"/>
      <c r="HW5" s="670"/>
      <c r="HX5" s="670"/>
      <c r="HY5" s="670"/>
      <c r="HZ5" s="670"/>
      <c r="IA5" s="670"/>
      <c r="IB5" s="670"/>
      <c r="IC5" s="670"/>
      <c r="ID5" s="670"/>
      <c r="IE5" s="670"/>
      <c r="IF5" s="670"/>
      <c r="IG5" s="670"/>
      <c r="IH5" s="670"/>
      <c r="II5" s="670"/>
      <c r="IJ5" s="670"/>
      <c r="IK5" s="670"/>
      <c r="IL5" s="670"/>
      <c r="IM5" s="670"/>
      <c r="IN5" s="670"/>
    </row>
    <row r="6" s="621" customFormat="1" ht="12" spans="1:248">
      <c r="A6" s="684"/>
      <c r="B6" s="625"/>
      <c r="C6" s="663"/>
      <c r="D6" s="650" t="s">
        <v>107</v>
      </c>
      <c r="E6" s="650" t="s">
        <v>320</v>
      </c>
      <c r="F6" s="650" t="s">
        <v>321</v>
      </c>
      <c r="G6" s="650" t="s">
        <v>322</v>
      </c>
      <c r="H6" s="650" t="s">
        <v>323</v>
      </c>
      <c r="I6" s="650" t="s">
        <v>324</v>
      </c>
      <c r="J6" s="650" t="s">
        <v>107</v>
      </c>
      <c r="K6" s="650" t="s">
        <v>325</v>
      </c>
      <c r="L6" s="650" t="s">
        <v>326</v>
      </c>
      <c r="M6" s="650" t="s">
        <v>327</v>
      </c>
      <c r="N6" s="650" t="s">
        <v>328</v>
      </c>
      <c r="O6" s="650" t="s">
        <v>329</v>
      </c>
      <c r="P6" s="650" t="s">
        <v>330</v>
      </c>
      <c r="Q6" s="650" t="s">
        <v>331</v>
      </c>
      <c r="R6" s="650"/>
      <c r="S6" s="650" t="s">
        <v>107</v>
      </c>
      <c r="T6" s="650" t="s">
        <v>332</v>
      </c>
      <c r="U6" s="650" t="s">
        <v>333</v>
      </c>
      <c r="V6" s="650" t="s">
        <v>334</v>
      </c>
      <c r="W6" s="650" t="s">
        <v>335</v>
      </c>
      <c r="X6" s="650" t="s">
        <v>319</v>
      </c>
      <c r="Y6" s="670"/>
      <c r="Z6" s="670"/>
      <c r="AA6" s="670"/>
      <c r="AB6" s="670"/>
      <c r="AC6" s="670"/>
      <c r="AD6" s="670"/>
      <c r="AE6" s="670"/>
      <c r="AF6" s="670"/>
      <c r="AG6" s="670"/>
      <c r="AH6" s="670"/>
      <c r="AI6" s="670"/>
      <c r="AJ6" s="670"/>
      <c r="AK6" s="670"/>
      <c r="AL6" s="670"/>
      <c r="AM6" s="670"/>
      <c r="AN6" s="670"/>
      <c r="AO6" s="670"/>
      <c r="AP6" s="670"/>
      <c r="AQ6" s="670"/>
      <c r="AR6" s="670"/>
      <c r="AS6" s="670"/>
      <c r="AT6" s="670"/>
      <c r="AU6" s="670"/>
      <c r="AV6" s="670"/>
      <c r="AW6" s="670"/>
      <c r="AX6" s="670"/>
      <c r="AY6" s="670"/>
      <c r="AZ6" s="670"/>
      <c r="BA6" s="670"/>
      <c r="BB6" s="670"/>
      <c r="BC6" s="670"/>
      <c r="BD6" s="670"/>
      <c r="BE6" s="670"/>
      <c r="BF6" s="670"/>
      <c r="BG6" s="670"/>
      <c r="BH6" s="670"/>
      <c r="BI6" s="670"/>
      <c r="BJ6" s="670"/>
      <c r="BK6" s="670"/>
      <c r="BL6" s="670"/>
      <c r="BM6" s="670"/>
      <c r="BN6" s="670"/>
      <c r="BO6" s="670"/>
      <c r="BP6" s="670"/>
      <c r="BQ6" s="670"/>
      <c r="BR6" s="670"/>
      <c r="BS6" s="670"/>
      <c r="BT6" s="670"/>
      <c r="BU6" s="670"/>
      <c r="BV6" s="670"/>
      <c r="BW6" s="670"/>
      <c r="BX6" s="670"/>
      <c r="BY6" s="670"/>
      <c r="BZ6" s="670"/>
      <c r="CA6" s="670"/>
      <c r="CB6" s="670"/>
      <c r="CC6" s="670"/>
      <c r="CD6" s="670"/>
      <c r="CE6" s="670"/>
      <c r="CF6" s="670"/>
      <c r="CG6" s="670"/>
      <c r="CH6" s="670"/>
      <c r="CI6" s="670"/>
      <c r="CJ6" s="670"/>
      <c r="CK6" s="670"/>
      <c r="CL6" s="670"/>
      <c r="CM6" s="670"/>
      <c r="CN6" s="670"/>
      <c r="CO6" s="670"/>
      <c r="CP6" s="670"/>
      <c r="CQ6" s="670"/>
      <c r="CR6" s="670"/>
      <c r="CS6" s="670"/>
      <c r="CT6" s="670"/>
      <c r="CU6" s="670"/>
      <c r="CV6" s="670"/>
      <c r="CW6" s="670"/>
      <c r="CX6" s="670"/>
      <c r="CY6" s="670"/>
      <c r="CZ6" s="670"/>
      <c r="DA6" s="670"/>
      <c r="DB6" s="670"/>
      <c r="DC6" s="670"/>
      <c r="DD6" s="670"/>
      <c r="DE6" s="670"/>
      <c r="DF6" s="670"/>
      <c r="DG6" s="670"/>
      <c r="DH6" s="670"/>
      <c r="DI6" s="670"/>
      <c r="DJ6" s="670"/>
      <c r="DK6" s="670"/>
      <c r="DL6" s="670"/>
      <c r="DM6" s="670"/>
      <c r="DN6" s="670"/>
      <c r="DO6" s="670"/>
      <c r="DP6" s="670"/>
      <c r="DQ6" s="670"/>
      <c r="DR6" s="670"/>
      <c r="DS6" s="670"/>
      <c r="DT6" s="670"/>
      <c r="DU6" s="670"/>
      <c r="DV6" s="670"/>
      <c r="DW6" s="670"/>
      <c r="DX6" s="670"/>
      <c r="DY6" s="670"/>
      <c r="DZ6" s="670"/>
      <c r="EA6" s="670"/>
      <c r="EB6" s="670"/>
      <c r="EC6" s="670"/>
      <c r="ED6" s="670"/>
      <c r="EE6" s="670"/>
      <c r="EF6" s="670"/>
      <c r="EG6" s="670"/>
      <c r="EH6" s="670"/>
      <c r="EI6" s="670"/>
      <c r="EJ6" s="670"/>
      <c r="EK6" s="670"/>
      <c r="EL6" s="670"/>
      <c r="EM6" s="670"/>
      <c r="EN6" s="670"/>
      <c r="EO6" s="670"/>
      <c r="EP6" s="670"/>
      <c r="EQ6" s="670"/>
      <c r="ER6" s="670"/>
      <c r="ES6" s="670"/>
      <c r="ET6" s="670"/>
      <c r="EU6" s="670"/>
      <c r="EV6" s="670"/>
      <c r="EW6" s="670"/>
      <c r="EX6" s="670"/>
      <c r="EY6" s="670"/>
      <c r="EZ6" s="670"/>
      <c r="FA6" s="670"/>
      <c r="FB6" s="670"/>
      <c r="FC6" s="670"/>
      <c r="FD6" s="670"/>
      <c r="FE6" s="670"/>
      <c r="FF6" s="670"/>
      <c r="FG6" s="670"/>
      <c r="FH6" s="670"/>
      <c r="FI6" s="670"/>
      <c r="FJ6" s="670"/>
      <c r="FK6" s="670"/>
      <c r="FL6" s="670"/>
      <c r="FM6" s="670"/>
      <c r="FN6" s="670"/>
      <c r="FO6" s="670"/>
      <c r="FP6" s="670"/>
      <c r="FQ6" s="670"/>
      <c r="FR6" s="670"/>
      <c r="FS6" s="670"/>
      <c r="FT6" s="670"/>
      <c r="FU6" s="670"/>
      <c r="FV6" s="670"/>
      <c r="FW6" s="670"/>
      <c r="FX6" s="670"/>
      <c r="FY6" s="670"/>
      <c r="FZ6" s="670"/>
      <c r="GA6" s="670"/>
      <c r="GB6" s="670"/>
      <c r="GC6" s="670"/>
      <c r="GD6" s="670"/>
      <c r="GE6" s="670"/>
      <c r="GF6" s="670"/>
      <c r="GG6" s="670"/>
      <c r="GH6" s="670"/>
      <c r="GI6" s="670"/>
      <c r="GJ6" s="670"/>
      <c r="GK6" s="670"/>
      <c r="GL6" s="670"/>
      <c r="GM6" s="670"/>
      <c r="GN6" s="670"/>
      <c r="GO6" s="670"/>
      <c r="GP6" s="670"/>
      <c r="GQ6" s="670"/>
      <c r="GR6" s="670"/>
      <c r="GS6" s="670"/>
      <c r="GT6" s="670"/>
      <c r="GU6" s="670"/>
      <c r="GV6" s="670"/>
      <c r="GW6" s="670"/>
      <c r="GX6" s="670"/>
      <c r="GY6" s="670"/>
      <c r="GZ6" s="670"/>
      <c r="HA6" s="670"/>
      <c r="HB6" s="670"/>
      <c r="HC6" s="670"/>
      <c r="HD6" s="670"/>
      <c r="HE6" s="670"/>
      <c r="HF6" s="670"/>
      <c r="HG6" s="670"/>
      <c r="HH6" s="670"/>
      <c r="HI6" s="670"/>
      <c r="HJ6" s="670"/>
      <c r="HK6" s="670"/>
      <c r="HL6" s="670"/>
      <c r="HM6" s="670"/>
      <c r="HN6" s="670"/>
      <c r="HO6" s="670"/>
      <c r="HP6" s="670"/>
      <c r="HQ6" s="670"/>
      <c r="HR6" s="670"/>
      <c r="HS6" s="670"/>
      <c r="HT6" s="670"/>
      <c r="HU6" s="670"/>
      <c r="HV6" s="670"/>
      <c r="HW6" s="670"/>
      <c r="HX6" s="670"/>
      <c r="HY6" s="670"/>
      <c r="HZ6" s="670"/>
      <c r="IA6" s="670"/>
      <c r="IB6" s="670"/>
      <c r="IC6" s="670"/>
      <c r="ID6" s="670"/>
      <c r="IE6" s="670"/>
      <c r="IF6" s="670"/>
      <c r="IG6" s="670"/>
      <c r="IH6" s="670"/>
      <c r="II6" s="670"/>
      <c r="IJ6" s="670"/>
      <c r="IK6" s="670"/>
      <c r="IL6" s="670"/>
      <c r="IM6" s="670"/>
      <c r="IN6" s="670"/>
    </row>
    <row r="7" s="532" customFormat="1" ht="23.1" customHeight="1" spans="1:24">
      <c r="A7" s="684"/>
      <c r="B7" s="625"/>
      <c r="C7" s="663"/>
      <c r="D7" s="650"/>
      <c r="E7" s="650"/>
      <c r="F7" s="650"/>
      <c r="G7" s="650"/>
      <c r="H7" s="650"/>
      <c r="I7" s="650"/>
      <c r="J7" s="650"/>
      <c r="K7" s="650"/>
      <c r="L7" s="650"/>
      <c r="M7" s="650"/>
      <c r="N7" s="650"/>
      <c r="O7" s="650"/>
      <c r="P7" s="650"/>
      <c r="Q7" s="650"/>
      <c r="R7" s="650"/>
      <c r="S7" s="650"/>
      <c r="T7" s="650"/>
      <c r="U7" s="650"/>
      <c r="V7" s="650"/>
      <c r="W7" s="650"/>
      <c r="X7" s="650"/>
    </row>
    <row r="8" s="725" customFormat="1" ht="24" customHeight="1" spans="1:248">
      <c r="A8" s="737"/>
      <c r="B8" s="557" t="s">
        <v>107</v>
      </c>
      <c r="C8" s="738">
        <v>65576500</v>
      </c>
      <c r="D8" s="738">
        <f>E8+F8+G8+H8+I8</f>
        <v>41058080</v>
      </c>
      <c r="E8" s="738">
        <f>E9</f>
        <v>31553376</v>
      </c>
      <c r="F8" s="738">
        <f t="shared" ref="F8:X8" si="0">F9</f>
        <v>9291176</v>
      </c>
      <c r="G8" s="738">
        <f t="shared" si="0"/>
        <v>213528</v>
      </c>
      <c r="H8" s="738">
        <f t="shared" si="0"/>
        <v>0</v>
      </c>
      <c r="I8" s="738">
        <f t="shared" si="0"/>
        <v>0</v>
      </c>
      <c r="J8" s="738">
        <f t="shared" si="0"/>
        <v>17012434.86</v>
      </c>
      <c r="K8" s="738">
        <f t="shared" si="0"/>
        <v>8094812.76</v>
      </c>
      <c r="L8" s="738">
        <f t="shared" si="0"/>
        <v>4047405.88</v>
      </c>
      <c r="M8" s="738">
        <f t="shared" si="0"/>
        <v>3794444.2</v>
      </c>
      <c r="N8" s="738">
        <f t="shared" si="0"/>
        <v>0</v>
      </c>
      <c r="O8" s="738">
        <f t="shared" si="0"/>
        <v>505925.36</v>
      </c>
      <c r="P8" s="738">
        <f t="shared" si="0"/>
        <v>123172.66</v>
      </c>
      <c r="Q8" s="738">
        <f t="shared" si="0"/>
        <v>446674</v>
      </c>
      <c r="R8" s="738">
        <f t="shared" si="0"/>
        <v>6071107.32</v>
      </c>
      <c r="S8" s="738">
        <f t="shared" si="0"/>
        <v>1434877.72</v>
      </c>
      <c r="T8" s="738">
        <f t="shared" si="0"/>
        <v>163080</v>
      </c>
      <c r="U8" s="738">
        <f t="shared" si="0"/>
        <v>0</v>
      </c>
      <c r="V8" s="738">
        <f t="shared" si="0"/>
        <v>546849.02</v>
      </c>
      <c r="W8" s="738">
        <f t="shared" si="0"/>
        <v>723509.7</v>
      </c>
      <c r="X8" s="738">
        <f t="shared" si="0"/>
        <v>1440</v>
      </c>
      <c r="Y8" s="656"/>
      <c r="Z8" s="656"/>
      <c r="AA8" s="656"/>
      <c r="AB8" s="656"/>
      <c r="AC8" s="656"/>
      <c r="AD8" s="656"/>
      <c r="AE8" s="656"/>
      <c r="AF8" s="656"/>
      <c r="AG8" s="656"/>
      <c r="AH8" s="656"/>
      <c r="AI8" s="656"/>
      <c r="AJ8" s="656"/>
      <c r="AK8" s="656"/>
      <c r="AL8" s="656"/>
      <c r="AM8" s="656"/>
      <c r="AN8" s="656"/>
      <c r="AO8" s="656"/>
      <c r="AP8" s="656"/>
      <c r="AQ8" s="656"/>
      <c r="AR8" s="656"/>
      <c r="AS8" s="656"/>
      <c r="AT8" s="656"/>
      <c r="AU8" s="656"/>
      <c r="AV8" s="656"/>
      <c r="AW8" s="656"/>
      <c r="AX8" s="656"/>
      <c r="AY8" s="656"/>
      <c r="AZ8" s="656"/>
      <c r="BA8" s="656"/>
      <c r="BB8" s="656"/>
      <c r="BC8" s="656"/>
      <c r="BD8" s="656"/>
      <c r="BE8" s="656"/>
      <c r="BF8" s="656"/>
      <c r="BG8" s="656"/>
      <c r="BH8" s="656"/>
      <c r="BI8" s="656"/>
      <c r="BJ8" s="656"/>
      <c r="BK8" s="656"/>
      <c r="BL8" s="656"/>
      <c r="BM8" s="656"/>
      <c r="BN8" s="656"/>
      <c r="BO8" s="656"/>
      <c r="BP8" s="656"/>
      <c r="BQ8" s="656"/>
      <c r="BR8" s="656"/>
      <c r="BS8" s="656"/>
      <c r="BT8" s="656"/>
      <c r="BU8" s="656"/>
      <c r="BV8" s="656"/>
      <c r="BW8" s="656"/>
      <c r="BX8" s="656"/>
      <c r="BY8" s="656"/>
      <c r="BZ8" s="656"/>
      <c r="CA8" s="656"/>
      <c r="CB8" s="656"/>
      <c r="CC8" s="656"/>
      <c r="CD8" s="656"/>
      <c r="CE8" s="656"/>
      <c r="CF8" s="656"/>
      <c r="CG8" s="656"/>
      <c r="CH8" s="656"/>
      <c r="CI8" s="656"/>
      <c r="CJ8" s="656"/>
      <c r="CK8" s="656"/>
      <c r="CL8" s="656"/>
      <c r="CM8" s="656"/>
      <c r="CN8" s="656"/>
      <c r="CO8" s="656"/>
      <c r="CP8" s="656"/>
      <c r="CQ8" s="656"/>
      <c r="CR8" s="656"/>
      <c r="CS8" s="656"/>
      <c r="CT8" s="656"/>
      <c r="CU8" s="656"/>
      <c r="CV8" s="656"/>
      <c r="CW8" s="656"/>
      <c r="CX8" s="656"/>
      <c r="CY8" s="656"/>
      <c r="CZ8" s="656"/>
      <c r="DA8" s="656"/>
      <c r="DB8" s="656"/>
      <c r="DC8" s="656"/>
      <c r="DD8" s="656"/>
      <c r="DE8" s="656"/>
      <c r="DF8" s="656"/>
      <c r="DG8" s="656"/>
      <c r="DH8" s="656"/>
      <c r="DI8" s="656"/>
      <c r="DJ8" s="656"/>
      <c r="DK8" s="656"/>
      <c r="DL8" s="656"/>
      <c r="DM8" s="656"/>
      <c r="DN8" s="656"/>
      <c r="DO8" s="656"/>
      <c r="DP8" s="656"/>
      <c r="DQ8" s="656"/>
      <c r="DR8" s="656"/>
      <c r="DS8" s="656"/>
      <c r="DT8" s="656"/>
      <c r="DU8" s="656"/>
      <c r="DV8" s="656"/>
      <c r="DW8" s="656"/>
      <c r="DX8" s="656"/>
      <c r="DY8" s="656"/>
      <c r="DZ8" s="656"/>
      <c r="EA8" s="656"/>
      <c r="EB8" s="656"/>
      <c r="EC8" s="656"/>
      <c r="ED8" s="656"/>
      <c r="EE8" s="656"/>
      <c r="EF8" s="656"/>
      <c r="EG8" s="656"/>
      <c r="EH8" s="656"/>
      <c r="EI8" s="656"/>
      <c r="EJ8" s="656"/>
      <c r="EK8" s="656"/>
      <c r="EL8" s="656"/>
      <c r="EM8" s="656"/>
      <c r="EN8" s="656"/>
      <c r="EO8" s="656"/>
      <c r="EP8" s="656"/>
      <c r="EQ8" s="656"/>
      <c r="ER8" s="656"/>
      <c r="ES8" s="656"/>
      <c r="ET8" s="656"/>
      <c r="EU8" s="656"/>
      <c r="EV8" s="656"/>
      <c r="EW8" s="656"/>
      <c r="EX8" s="656"/>
      <c r="EY8" s="656"/>
      <c r="EZ8" s="656"/>
      <c r="FA8" s="656"/>
      <c r="FB8" s="656"/>
      <c r="FC8" s="656"/>
      <c r="FD8" s="656"/>
      <c r="FE8" s="656"/>
      <c r="FF8" s="656"/>
      <c r="FG8" s="656"/>
      <c r="FH8" s="656"/>
      <c r="FI8" s="656"/>
      <c r="FJ8" s="656"/>
      <c r="FK8" s="656"/>
      <c r="FL8" s="656"/>
      <c r="FM8" s="656"/>
      <c r="FN8" s="656"/>
      <c r="FO8" s="656"/>
      <c r="FP8" s="656"/>
      <c r="FQ8" s="656"/>
      <c r="FR8" s="656"/>
      <c r="FS8" s="656"/>
      <c r="FT8" s="656"/>
      <c r="FU8" s="656"/>
      <c r="FV8" s="656"/>
      <c r="FW8" s="656"/>
      <c r="FX8" s="656"/>
      <c r="FY8" s="656"/>
      <c r="FZ8" s="656"/>
      <c r="GA8" s="656"/>
      <c r="GB8" s="656"/>
      <c r="GC8" s="656"/>
      <c r="GD8" s="656"/>
      <c r="GE8" s="656"/>
      <c r="GF8" s="656"/>
      <c r="GG8" s="656"/>
      <c r="GH8" s="656"/>
      <c r="GI8" s="656"/>
      <c r="GJ8" s="656"/>
      <c r="GK8" s="656"/>
      <c r="GL8" s="656"/>
      <c r="GM8" s="656"/>
      <c r="GN8" s="656"/>
      <c r="GO8" s="656"/>
      <c r="GP8" s="656"/>
      <c r="GQ8" s="656"/>
      <c r="GR8" s="656"/>
      <c r="GS8" s="656"/>
      <c r="GT8" s="656"/>
      <c r="GU8" s="656"/>
      <c r="GV8" s="656"/>
      <c r="GW8" s="656"/>
      <c r="GX8" s="656"/>
      <c r="GY8" s="656"/>
      <c r="GZ8" s="656"/>
      <c r="HA8" s="656"/>
      <c r="HB8" s="656"/>
      <c r="HC8" s="656"/>
      <c r="HD8" s="656"/>
      <c r="HE8" s="656"/>
      <c r="HF8" s="656"/>
      <c r="HG8" s="656"/>
      <c r="HH8" s="656"/>
      <c r="HI8" s="656"/>
      <c r="HJ8" s="656"/>
      <c r="HK8" s="656"/>
      <c r="HL8" s="656"/>
      <c r="HM8" s="656"/>
      <c r="HN8" s="656"/>
      <c r="HO8" s="656"/>
      <c r="HP8" s="656"/>
      <c r="HQ8" s="656"/>
      <c r="HR8" s="656"/>
      <c r="HS8" s="656"/>
      <c r="HT8" s="656"/>
      <c r="HU8" s="656"/>
      <c r="HV8" s="656"/>
      <c r="HW8" s="656"/>
      <c r="HX8" s="656"/>
      <c r="HY8" s="656"/>
      <c r="HZ8" s="656"/>
      <c r="IA8" s="656"/>
      <c r="IB8" s="656"/>
      <c r="IC8" s="656"/>
      <c r="ID8" s="656"/>
      <c r="IE8" s="656"/>
      <c r="IF8" s="656"/>
      <c r="IG8" s="656"/>
      <c r="IH8" s="656"/>
      <c r="II8" s="656"/>
      <c r="IJ8" s="656"/>
      <c r="IK8" s="656"/>
      <c r="IL8" s="656"/>
      <c r="IM8" s="656"/>
      <c r="IN8" s="656"/>
    </row>
    <row r="9" s="725" customFormat="1" ht="24" customHeight="1" spans="1:248">
      <c r="A9" s="737" t="s">
        <v>147</v>
      </c>
      <c r="B9" s="557" t="s">
        <v>109</v>
      </c>
      <c r="C9" s="738">
        <f>D9+J9+R9+S9</f>
        <v>65576499.9</v>
      </c>
      <c r="D9" s="738">
        <f>E9+F9+G9+H9+I9</f>
        <v>41058080</v>
      </c>
      <c r="E9" s="738">
        <f>E10+E17+E38</f>
        <v>31553376</v>
      </c>
      <c r="F9" s="738">
        <f t="shared" ref="F9:X9" si="1">F10+F17+F38</f>
        <v>9291176</v>
      </c>
      <c r="G9" s="738">
        <f t="shared" si="1"/>
        <v>213528</v>
      </c>
      <c r="H9" s="738">
        <f t="shared" si="1"/>
        <v>0</v>
      </c>
      <c r="I9" s="738">
        <f t="shared" si="1"/>
        <v>0</v>
      </c>
      <c r="J9" s="738">
        <f t="shared" si="1"/>
        <v>17012434.86</v>
      </c>
      <c r="K9" s="738">
        <f t="shared" si="1"/>
        <v>8094812.76</v>
      </c>
      <c r="L9" s="738">
        <f t="shared" si="1"/>
        <v>4047405.88</v>
      </c>
      <c r="M9" s="738">
        <f t="shared" si="1"/>
        <v>3794444.2</v>
      </c>
      <c r="N9" s="738">
        <f t="shared" si="1"/>
        <v>0</v>
      </c>
      <c r="O9" s="738">
        <f t="shared" si="1"/>
        <v>505925.36</v>
      </c>
      <c r="P9" s="738">
        <f t="shared" si="1"/>
        <v>123172.66</v>
      </c>
      <c r="Q9" s="738">
        <f t="shared" si="1"/>
        <v>446674</v>
      </c>
      <c r="R9" s="738">
        <f t="shared" si="1"/>
        <v>6071107.32</v>
      </c>
      <c r="S9" s="738">
        <f t="shared" si="1"/>
        <v>1434877.72</v>
      </c>
      <c r="T9" s="738">
        <f t="shared" si="1"/>
        <v>163080</v>
      </c>
      <c r="U9" s="738">
        <f t="shared" si="1"/>
        <v>0</v>
      </c>
      <c r="V9" s="738">
        <f t="shared" si="1"/>
        <v>546849.02</v>
      </c>
      <c r="W9" s="738">
        <f t="shared" si="1"/>
        <v>723509.7</v>
      </c>
      <c r="X9" s="738">
        <f t="shared" si="1"/>
        <v>1440</v>
      </c>
      <c r="Y9" s="656"/>
      <c r="Z9" s="656"/>
      <c r="AA9" s="656"/>
      <c r="AB9" s="656"/>
      <c r="AC9" s="656"/>
      <c r="AD9" s="656"/>
      <c r="AE9" s="656"/>
      <c r="AF9" s="656"/>
      <c r="AG9" s="656"/>
      <c r="AH9" s="656"/>
      <c r="AI9" s="656"/>
      <c r="AJ9" s="656"/>
      <c r="AK9" s="656"/>
      <c r="AL9" s="656"/>
      <c r="AM9" s="656"/>
      <c r="AN9" s="656"/>
      <c r="AO9" s="656"/>
      <c r="AP9" s="656"/>
      <c r="AQ9" s="656"/>
      <c r="AR9" s="656"/>
      <c r="AS9" s="656"/>
      <c r="AT9" s="656"/>
      <c r="AU9" s="656"/>
      <c r="AV9" s="656"/>
      <c r="AW9" s="656"/>
      <c r="AX9" s="656"/>
      <c r="AY9" s="656"/>
      <c r="AZ9" s="656"/>
      <c r="BA9" s="656"/>
      <c r="BB9" s="656"/>
      <c r="BC9" s="656"/>
      <c r="BD9" s="656"/>
      <c r="BE9" s="656"/>
      <c r="BF9" s="656"/>
      <c r="BG9" s="656"/>
      <c r="BH9" s="656"/>
      <c r="BI9" s="656"/>
      <c r="BJ9" s="656"/>
      <c r="BK9" s="656"/>
      <c r="BL9" s="656"/>
      <c r="BM9" s="656"/>
      <c r="BN9" s="656"/>
      <c r="BO9" s="656"/>
      <c r="BP9" s="656"/>
      <c r="BQ9" s="656"/>
      <c r="BR9" s="656"/>
      <c r="BS9" s="656"/>
      <c r="BT9" s="656"/>
      <c r="BU9" s="656"/>
      <c r="BV9" s="656"/>
      <c r="BW9" s="656"/>
      <c r="BX9" s="656"/>
      <c r="BY9" s="656"/>
      <c r="BZ9" s="656"/>
      <c r="CA9" s="656"/>
      <c r="CB9" s="656"/>
      <c r="CC9" s="656"/>
      <c r="CD9" s="656"/>
      <c r="CE9" s="656"/>
      <c r="CF9" s="656"/>
      <c r="CG9" s="656"/>
      <c r="CH9" s="656"/>
      <c r="CI9" s="656"/>
      <c r="CJ9" s="656"/>
      <c r="CK9" s="656"/>
      <c r="CL9" s="656"/>
      <c r="CM9" s="656"/>
      <c r="CN9" s="656"/>
      <c r="CO9" s="656"/>
      <c r="CP9" s="656"/>
      <c r="CQ9" s="656"/>
      <c r="CR9" s="656"/>
      <c r="CS9" s="656"/>
      <c r="CT9" s="656"/>
      <c r="CU9" s="656"/>
      <c r="CV9" s="656"/>
      <c r="CW9" s="656"/>
      <c r="CX9" s="656"/>
      <c r="CY9" s="656"/>
      <c r="CZ9" s="656"/>
      <c r="DA9" s="656"/>
      <c r="DB9" s="656"/>
      <c r="DC9" s="656"/>
      <c r="DD9" s="656"/>
      <c r="DE9" s="656"/>
      <c r="DF9" s="656"/>
      <c r="DG9" s="656"/>
      <c r="DH9" s="656"/>
      <c r="DI9" s="656"/>
      <c r="DJ9" s="656"/>
      <c r="DK9" s="656"/>
      <c r="DL9" s="656"/>
      <c r="DM9" s="656"/>
      <c r="DN9" s="656"/>
      <c r="DO9" s="656"/>
      <c r="DP9" s="656"/>
      <c r="DQ9" s="656"/>
      <c r="DR9" s="656"/>
      <c r="DS9" s="656"/>
      <c r="DT9" s="656"/>
      <c r="DU9" s="656"/>
      <c r="DV9" s="656"/>
      <c r="DW9" s="656"/>
      <c r="DX9" s="656"/>
      <c r="DY9" s="656"/>
      <c r="DZ9" s="656"/>
      <c r="EA9" s="656"/>
      <c r="EB9" s="656"/>
      <c r="EC9" s="656"/>
      <c r="ED9" s="656"/>
      <c r="EE9" s="656"/>
      <c r="EF9" s="656"/>
      <c r="EG9" s="656"/>
      <c r="EH9" s="656"/>
      <c r="EI9" s="656"/>
      <c r="EJ9" s="656"/>
      <c r="EK9" s="656"/>
      <c r="EL9" s="656"/>
      <c r="EM9" s="656"/>
      <c r="EN9" s="656"/>
      <c r="EO9" s="656"/>
      <c r="EP9" s="656"/>
      <c r="EQ9" s="656"/>
      <c r="ER9" s="656"/>
      <c r="ES9" s="656"/>
      <c r="ET9" s="656"/>
      <c r="EU9" s="656"/>
      <c r="EV9" s="656"/>
      <c r="EW9" s="656"/>
      <c r="EX9" s="656"/>
      <c r="EY9" s="656"/>
      <c r="EZ9" s="656"/>
      <c r="FA9" s="656"/>
      <c r="FB9" s="656"/>
      <c r="FC9" s="656"/>
      <c r="FD9" s="656"/>
      <c r="FE9" s="656"/>
      <c r="FF9" s="656"/>
      <c r="FG9" s="656"/>
      <c r="FH9" s="656"/>
      <c r="FI9" s="656"/>
      <c r="FJ9" s="656"/>
      <c r="FK9" s="656"/>
      <c r="FL9" s="656"/>
      <c r="FM9" s="656"/>
      <c r="FN9" s="656"/>
      <c r="FO9" s="656"/>
      <c r="FP9" s="656"/>
      <c r="FQ9" s="656"/>
      <c r="FR9" s="656"/>
      <c r="FS9" s="656"/>
      <c r="FT9" s="656"/>
      <c r="FU9" s="656"/>
      <c r="FV9" s="656"/>
      <c r="FW9" s="656"/>
      <c r="FX9" s="656"/>
      <c r="FY9" s="656"/>
      <c r="FZ9" s="656"/>
      <c r="GA9" s="656"/>
      <c r="GB9" s="656"/>
      <c r="GC9" s="656"/>
      <c r="GD9" s="656"/>
      <c r="GE9" s="656"/>
      <c r="GF9" s="656"/>
      <c r="GG9" s="656"/>
      <c r="GH9" s="656"/>
      <c r="GI9" s="656"/>
      <c r="GJ9" s="656"/>
      <c r="GK9" s="656"/>
      <c r="GL9" s="656"/>
      <c r="GM9" s="656"/>
      <c r="GN9" s="656"/>
      <c r="GO9" s="656"/>
      <c r="GP9" s="656"/>
      <c r="GQ9" s="656"/>
      <c r="GR9" s="656"/>
      <c r="GS9" s="656"/>
      <c r="GT9" s="656"/>
      <c r="GU9" s="656"/>
      <c r="GV9" s="656"/>
      <c r="GW9" s="656"/>
      <c r="GX9" s="656"/>
      <c r="GY9" s="656"/>
      <c r="GZ9" s="656"/>
      <c r="HA9" s="656"/>
      <c r="HB9" s="656"/>
      <c r="HC9" s="656"/>
      <c r="HD9" s="656"/>
      <c r="HE9" s="656"/>
      <c r="HF9" s="656"/>
      <c r="HG9" s="656"/>
      <c r="HH9" s="656"/>
      <c r="HI9" s="656"/>
      <c r="HJ9" s="656"/>
      <c r="HK9" s="656"/>
      <c r="HL9" s="656"/>
      <c r="HM9" s="656"/>
      <c r="HN9" s="656"/>
      <c r="HO9" s="656"/>
      <c r="HP9" s="656"/>
      <c r="HQ9" s="656"/>
      <c r="HR9" s="656"/>
      <c r="HS9" s="656"/>
      <c r="HT9" s="656"/>
      <c r="HU9" s="656"/>
      <c r="HV9" s="656"/>
      <c r="HW9" s="656"/>
      <c r="HX9" s="656"/>
      <c r="HY9" s="656"/>
      <c r="HZ9" s="656"/>
      <c r="IA9" s="656"/>
      <c r="IB9" s="656"/>
      <c r="IC9" s="656"/>
      <c r="ID9" s="656"/>
      <c r="IE9" s="656"/>
      <c r="IF9" s="656"/>
      <c r="IG9" s="656"/>
      <c r="IH9" s="656"/>
      <c r="II9" s="656"/>
      <c r="IJ9" s="656"/>
      <c r="IK9" s="656"/>
      <c r="IL9" s="656"/>
      <c r="IM9" s="656"/>
      <c r="IN9" s="656"/>
    </row>
    <row r="10" s="725" customFormat="1" ht="24" customHeight="1" spans="1:248">
      <c r="A10" s="737">
        <v>208</v>
      </c>
      <c r="B10" s="557" t="s">
        <v>216</v>
      </c>
      <c r="C10" s="738">
        <f>D10+J10+R10+S10</f>
        <v>1571709</v>
      </c>
      <c r="D10" s="738">
        <f>E10+F10+G10+H10+I10</f>
        <v>0</v>
      </c>
      <c r="E10" s="738">
        <f>E11+E15</f>
        <v>0</v>
      </c>
      <c r="F10" s="738">
        <f t="shared" ref="F10:X10" si="2">F11+F15</f>
        <v>0</v>
      </c>
      <c r="G10" s="738">
        <f t="shared" si="2"/>
        <v>0</v>
      </c>
      <c r="H10" s="738">
        <f t="shared" si="2"/>
        <v>0</v>
      </c>
      <c r="I10" s="738">
        <f t="shared" si="2"/>
        <v>0</v>
      </c>
      <c r="J10" s="738">
        <f t="shared" si="2"/>
        <v>1430278</v>
      </c>
      <c r="K10" s="738">
        <f t="shared" si="2"/>
        <v>865755</v>
      </c>
      <c r="L10" s="738">
        <f t="shared" si="2"/>
        <v>432878</v>
      </c>
      <c r="M10" s="738">
        <f t="shared" si="2"/>
        <v>0</v>
      </c>
      <c r="N10" s="738">
        <f t="shared" si="2"/>
        <v>0</v>
      </c>
      <c r="O10" s="738">
        <f t="shared" si="2"/>
        <v>54109</v>
      </c>
      <c r="P10" s="738">
        <f t="shared" si="2"/>
        <v>37877</v>
      </c>
      <c r="Q10" s="738">
        <f t="shared" si="2"/>
        <v>39659</v>
      </c>
      <c r="R10" s="738">
        <f t="shared" si="2"/>
        <v>0</v>
      </c>
      <c r="S10" s="738">
        <f t="shared" si="2"/>
        <v>141431</v>
      </c>
      <c r="T10" s="738">
        <f t="shared" si="2"/>
        <v>0</v>
      </c>
      <c r="U10" s="738">
        <f t="shared" si="2"/>
        <v>0</v>
      </c>
      <c r="V10" s="738">
        <f t="shared" si="2"/>
        <v>122962</v>
      </c>
      <c r="W10" s="738">
        <f t="shared" si="2"/>
        <v>17030</v>
      </c>
      <c r="X10" s="738">
        <f t="shared" si="2"/>
        <v>1440</v>
      </c>
      <c r="Y10" s="656"/>
      <c r="Z10" s="656"/>
      <c r="AA10" s="656"/>
      <c r="AB10" s="656"/>
      <c r="AC10" s="656"/>
      <c r="AD10" s="656"/>
      <c r="AE10" s="656"/>
      <c r="AF10" s="656"/>
      <c r="AG10" s="656"/>
      <c r="AH10" s="656"/>
      <c r="AI10" s="656"/>
      <c r="AJ10" s="656"/>
      <c r="AK10" s="656"/>
      <c r="AL10" s="656"/>
      <c r="AM10" s="656"/>
      <c r="AN10" s="656"/>
      <c r="AO10" s="656"/>
      <c r="AP10" s="656"/>
      <c r="AQ10" s="656"/>
      <c r="AR10" s="656"/>
      <c r="AS10" s="656"/>
      <c r="AT10" s="656"/>
      <c r="AU10" s="656"/>
      <c r="AV10" s="656"/>
      <c r="AW10" s="656"/>
      <c r="AX10" s="656"/>
      <c r="AY10" s="656"/>
      <c r="AZ10" s="656"/>
      <c r="BA10" s="656"/>
      <c r="BB10" s="656"/>
      <c r="BC10" s="656"/>
      <c r="BD10" s="656"/>
      <c r="BE10" s="656"/>
      <c r="BF10" s="656"/>
      <c r="BG10" s="656"/>
      <c r="BH10" s="656"/>
      <c r="BI10" s="656"/>
      <c r="BJ10" s="656"/>
      <c r="BK10" s="656"/>
      <c r="BL10" s="656"/>
      <c r="BM10" s="656"/>
      <c r="BN10" s="656"/>
      <c r="BO10" s="656"/>
      <c r="BP10" s="656"/>
      <c r="BQ10" s="656"/>
      <c r="BR10" s="656"/>
      <c r="BS10" s="656"/>
      <c r="BT10" s="656"/>
      <c r="BU10" s="656"/>
      <c r="BV10" s="656"/>
      <c r="BW10" s="656"/>
      <c r="BX10" s="656"/>
      <c r="BY10" s="656"/>
      <c r="BZ10" s="656"/>
      <c r="CA10" s="656"/>
      <c r="CB10" s="656"/>
      <c r="CC10" s="656"/>
      <c r="CD10" s="656"/>
      <c r="CE10" s="656"/>
      <c r="CF10" s="656"/>
      <c r="CG10" s="656"/>
      <c r="CH10" s="656"/>
      <c r="CI10" s="656"/>
      <c r="CJ10" s="656"/>
      <c r="CK10" s="656"/>
      <c r="CL10" s="656"/>
      <c r="CM10" s="656"/>
      <c r="CN10" s="656"/>
      <c r="CO10" s="656"/>
      <c r="CP10" s="656"/>
      <c r="CQ10" s="656"/>
      <c r="CR10" s="656"/>
      <c r="CS10" s="656"/>
      <c r="CT10" s="656"/>
      <c r="CU10" s="656"/>
      <c r="CV10" s="656"/>
      <c r="CW10" s="656"/>
      <c r="CX10" s="656"/>
      <c r="CY10" s="656"/>
      <c r="CZ10" s="656"/>
      <c r="DA10" s="656"/>
      <c r="DB10" s="656"/>
      <c r="DC10" s="656"/>
      <c r="DD10" s="656"/>
      <c r="DE10" s="656"/>
      <c r="DF10" s="656"/>
      <c r="DG10" s="656"/>
      <c r="DH10" s="656"/>
      <c r="DI10" s="656"/>
      <c r="DJ10" s="656"/>
      <c r="DK10" s="656"/>
      <c r="DL10" s="656"/>
      <c r="DM10" s="656"/>
      <c r="DN10" s="656"/>
      <c r="DO10" s="656"/>
      <c r="DP10" s="656"/>
      <c r="DQ10" s="656"/>
      <c r="DR10" s="656"/>
      <c r="DS10" s="656"/>
      <c r="DT10" s="656"/>
      <c r="DU10" s="656"/>
      <c r="DV10" s="656"/>
      <c r="DW10" s="656"/>
      <c r="DX10" s="656"/>
      <c r="DY10" s="656"/>
      <c r="DZ10" s="656"/>
      <c r="EA10" s="656"/>
      <c r="EB10" s="656"/>
      <c r="EC10" s="656"/>
      <c r="ED10" s="656"/>
      <c r="EE10" s="656"/>
      <c r="EF10" s="656"/>
      <c r="EG10" s="656"/>
      <c r="EH10" s="656"/>
      <c r="EI10" s="656"/>
      <c r="EJ10" s="656"/>
      <c r="EK10" s="656"/>
      <c r="EL10" s="656"/>
      <c r="EM10" s="656"/>
      <c r="EN10" s="656"/>
      <c r="EO10" s="656"/>
      <c r="EP10" s="656"/>
      <c r="EQ10" s="656"/>
      <c r="ER10" s="656"/>
      <c r="ES10" s="656"/>
      <c r="ET10" s="656"/>
      <c r="EU10" s="656"/>
      <c r="EV10" s="656"/>
      <c r="EW10" s="656"/>
      <c r="EX10" s="656"/>
      <c r="EY10" s="656"/>
      <c r="EZ10" s="656"/>
      <c r="FA10" s="656"/>
      <c r="FB10" s="656"/>
      <c r="FC10" s="656"/>
      <c r="FD10" s="656"/>
      <c r="FE10" s="656"/>
      <c r="FF10" s="656"/>
      <c r="FG10" s="656"/>
      <c r="FH10" s="656"/>
      <c r="FI10" s="656"/>
      <c r="FJ10" s="656"/>
      <c r="FK10" s="656"/>
      <c r="FL10" s="656"/>
      <c r="FM10" s="656"/>
      <c r="FN10" s="656"/>
      <c r="FO10" s="656"/>
      <c r="FP10" s="656"/>
      <c r="FQ10" s="656"/>
      <c r="FR10" s="656"/>
      <c r="FS10" s="656"/>
      <c r="FT10" s="656"/>
      <c r="FU10" s="656"/>
      <c r="FV10" s="656"/>
      <c r="FW10" s="656"/>
      <c r="FX10" s="656"/>
      <c r="FY10" s="656"/>
      <c r="FZ10" s="656"/>
      <c r="GA10" s="656"/>
      <c r="GB10" s="656"/>
      <c r="GC10" s="656"/>
      <c r="GD10" s="656"/>
      <c r="GE10" s="656"/>
      <c r="GF10" s="656"/>
      <c r="GG10" s="656"/>
      <c r="GH10" s="656"/>
      <c r="GI10" s="656"/>
      <c r="GJ10" s="656"/>
      <c r="GK10" s="656"/>
      <c r="GL10" s="656"/>
      <c r="GM10" s="656"/>
      <c r="GN10" s="656"/>
      <c r="GO10" s="656"/>
      <c r="GP10" s="656"/>
      <c r="GQ10" s="656"/>
      <c r="GR10" s="656"/>
      <c r="GS10" s="656"/>
      <c r="GT10" s="656"/>
      <c r="GU10" s="656"/>
      <c r="GV10" s="656"/>
      <c r="GW10" s="656"/>
      <c r="GX10" s="656"/>
      <c r="GY10" s="656"/>
      <c r="GZ10" s="656"/>
      <c r="HA10" s="656"/>
      <c r="HB10" s="656"/>
      <c r="HC10" s="656"/>
      <c r="HD10" s="656"/>
      <c r="HE10" s="656"/>
      <c r="HF10" s="656"/>
      <c r="HG10" s="656"/>
      <c r="HH10" s="656"/>
      <c r="HI10" s="656"/>
      <c r="HJ10" s="656"/>
      <c r="HK10" s="656"/>
      <c r="HL10" s="656"/>
      <c r="HM10" s="656"/>
      <c r="HN10" s="656"/>
      <c r="HO10" s="656"/>
      <c r="HP10" s="656"/>
      <c r="HQ10" s="656"/>
      <c r="HR10" s="656"/>
      <c r="HS10" s="656"/>
      <c r="HT10" s="656"/>
      <c r="HU10" s="656"/>
      <c r="HV10" s="656"/>
      <c r="HW10" s="656"/>
      <c r="HX10" s="656"/>
      <c r="HY10" s="656"/>
      <c r="HZ10" s="656"/>
      <c r="IA10" s="656"/>
      <c r="IB10" s="656"/>
      <c r="IC10" s="656"/>
      <c r="ID10" s="656"/>
      <c r="IE10" s="656"/>
      <c r="IF10" s="656"/>
      <c r="IG10" s="656"/>
      <c r="IH10" s="656"/>
      <c r="II10" s="656"/>
      <c r="IJ10" s="656"/>
      <c r="IK10" s="656"/>
      <c r="IL10" s="656"/>
      <c r="IM10" s="656"/>
      <c r="IN10" s="656"/>
    </row>
    <row r="11" s="725" customFormat="1" ht="24" customHeight="1" spans="1:248">
      <c r="A11" s="855" t="s">
        <v>217</v>
      </c>
      <c r="B11" s="856" t="s">
        <v>218</v>
      </c>
      <c r="C11" s="738">
        <f>D11+J11+R11+S11</f>
        <v>1361597</v>
      </c>
      <c r="D11" s="738">
        <f>E11+F11+G11+H11+I11</f>
        <v>0</v>
      </c>
      <c r="E11" s="738">
        <f>E12+E13+E14</f>
        <v>0</v>
      </c>
      <c r="F11" s="738">
        <f t="shared" ref="F11:X11" si="3">F12+F13+F14</f>
        <v>0</v>
      </c>
      <c r="G11" s="738">
        <f t="shared" si="3"/>
        <v>0</v>
      </c>
      <c r="H11" s="738">
        <f t="shared" si="3"/>
        <v>0</v>
      </c>
      <c r="I11" s="738">
        <f t="shared" si="3"/>
        <v>0</v>
      </c>
      <c r="J11" s="738">
        <f t="shared" si="3"/>
        <v>1332909</v>
      </c>
      <c r="K11" s="738">
        <f t="shared" si="3"/>
        <v>865755</v>
      </c>
      <c r="L11" s="738">
        <f t="shared" si="3"/>
        <v>432878</v>
      </c>
      <c r="M11" s="738">
        <f t="shared" si="3"/>
        <v>0</v>
      </c>
      <c r="N11" s="738">
        <f t="shared" si="3"/>
        <v>0</v>
      </c>
      <c r="O11" s="738">
        <f t="shared" si="3"/>
        <v>10713</v>
      </c>
      <c r="P11" s="738">
        <f t="shared" si="3"/>
        <v>7499</v>
      </c>
      <c r="Q11" s="738">
        <f t="shared" si="3"/>
        <v>16064</v>
      </c>
      <c r="R11" s="738">
        <f t="shared" si="3"/>
        <v>0</v>
      </c>
      <c r="S11" s="738">
        <f t="shared" si="3"/>
        <v>28688</v>
      </c>
      <c r="T11" s="738">
        <f t="shared" si="3"/>
        <v>0</v>
      </c>
      <c r="U11" s="738">
        <f t="shared" si="3"/>
        <v>0</v>
      </c>
      <c r="V11" s="738">
        <f t="shared" si="3"/>
        <v>10219</v>
      </c>
      <c r="W11" s="738">
        <f t="shared" si="3"/>
        <v>17030</v>
      </c>
      <c r="X11" s="738">
        <f t="shared" si="3"/>
        <v>1440</v>
      </c>
      <c r="Y11" s="656"/>
      <c r="Z11" s="656"/>
      <c r="AA11" s="656"/>
      <c r="AB11" s="656"/>
      <c r="AC11" s="656"/>
      <c r="AD11" s="656"/>
      <c r="AE11" s="656"/>
      <c r="AF11" s="656"/>
      <c r="AG11" s="656"/>
      <c r="AH11" s="656"/>
      <c r="AI11" s="656"/>
      <c r="AJ11" s="656"/>
      <c r="AK11" s="656"/>
      <c r="AL11" s="656"/>
      <c r="AM11" s="656"/>
      <c r="AN11" s="656"/>
      <c r="AO11" s="656"/>
      <c r="AP11" s="656"/>
      <c r="AQ11" s="656"/>
      <c r="AR11" s="656"/>
      <c r="AS11" s="656"/>
      <c r="AT11" s="656"/>
      <c r="AU11" s="656"/>
      <c r="AV11" s="656"/>
      <c r="AW11" s="656"/>
      <c r="AX11" s="656"/>
      <c r="AY11" s="656"/>
      <c r="AZ11" s="656"/>
      <c r="BA11" s="656"/>
      <c r="BB11" s="656"/>
      <c r="BC11" s="656"/>
      <c r="BD11" s="656"/>
      <c r="BE11" s="656"/>
      <c r="BF11" s="656"/>
      <c r="BG11" s="656"/>
      <c r="BH11" s="656"/>
      <c r="BI11" s="656"/>
      <c r="BJ11" s="656"/>
      <c r="BK11" s="656"/>
      <c r="BL11" s="656"/>
      <c r="BM11" s="656"/>
      <c r="BN11" s="656"/>
      <c r="BO11" s="656"/>
      <c r="BP11" s="656"/>
      <c r="BQ11" s="656"/>
      <c r="BR11" s="656"/>
      <c r="BS11" s="656"/>
      <c r="BT11" s="656"/>
      <c r="BU11" s="656"/>
      <c r="BV11" s="656"/>
      <c r="BW11" s="656"/>
      <c r="BX11" s="656"/>
      <c r="BY11" s="656"/>
      <c r="BZ11" s="656"/>
      <c r="CA11" s="656"/>
      <c r="CB11" s="656"/>
      <c r="CC11" s="656"/>
      <c r="CD11" s="656"/>
      <c r="CE11" s="656"/>
      <c r="CF11" s="656"/>
      <c r="CG11" s="656"/>
      <c r="CH11" s="656"/>
      <c r="CI11" s="656"/>
      <c r="CJ11" s="656"/>
      <c r="CK11" s="656"/>
      <c r="CL11" s="656"/>
      <c r="CM11" s="656"/>
      <c r="CN11" s="656"/>
      <c r="CO11" s="656"/>
      <c r="CP11" s="656"/>
      <c r="CQ11" s="656"/>
      <c r="CR11" s="656"/>
      <c r="CS11" s="656"/>
      <c r="CT11" s="656"/>
      <c r="CU11" s="656"/>
      <c r="CV11" s="656"/>
      <c r="CW11" s="656"/>
      <c r="CX11" s="656"/>
      <c r="CY11" s="656"/>
      <c r="CZ11" s="656"/>
      <c r="DA11" s="656"/>
      <c r="DB11" s="656"/>
      <c r="DC11" s="656"/>
      <c r="DD11" s="656"/>
      <c r="DE11" s="656"/>
      <c r="DF11" s="656"/>
      <c r="DG11" s="656"/>
      <c r="DH11" s="656"/>
      <c r="DI11" s="656"/>
      <c r="DJ11" s="656"/>
      <c r="DK11" s="656"/>
      <c r="DL11" s="656"/>
      <c r="DM11" s="656"/>
      <c r="DN11" s="656"/>
      <c r="DO11" s="656"/>
      <c r="DP11" s="656"/>
      <c r="DQ11" s="656"/>
      <c r="DR11" s="656"/>
      <c r="DS11" s="656"/>
      <c r="DT11" s="656"/>
      <c r="DU11" s="656"/>
      <c r="DV11" s="656"/>
      <c r="DW11" s="656"/>
      <c r="DX11" s="656"/>
      <c r="DY11" s="656"/>
      <c r="DZ11" s="656"/>
      <c r="EA11" s="656"/>
      <c r="EB11" s="656"/>
      <c r="EC11" s="656"/>
      <c r="ED11" s="656"/>
      <c r="EE11" s="656"/>
      <c r="EF11" s="656"/>
      <c r="EG11" s="656"/>
      <c r="EH11" s="656"/>
      <c r="EI11" s="656"/>
      <c r="EJ11" s="656"/>
      <c r="EK11" s="656"/>
      <c r="EL11" s="656"/>
      <c r="EM11" s="656"/>
      <c r="EN11" s="656"/>
      <c r="EO11" s="656"/>
      <c r="EP11" s="656"/>
      <c r="EQ11" s="656"/>
      <c r="ER11" s="656"/>
      <c r="ES11" s="656"/>
      <c r="ET11" s="656"/>
      <c r="EU11" s="656"/>
      <c r="EV11" s="656"/>
      <c r="EW11" s="656"/>
      <c r="EX11" s="656"/>
      <c r="EY11" s="656"/>
      <c r="EZ11" s="656"/>
      <c r="FA11" s="656"/>
      <c r="FB11" s="656"/>
      <c r="FC11" s="656"/>
      <c r="FD11" s="656"/>
      <c r="FE11" s="656"/>
      <c r="FF11" s="656"/>
      <c r="FG11" s="656"/>
      <c r="FH11" s="656"/>
      <c r="FI11" s="656"/>
      <c r="FJ11" s="656"/>
      <c r="FK11" s="656"/>
      <c r="FL11" s="656"/>
      <c r="FM11" s="656"/>
      <c r="FN11" s="656"/>
      <c r="FO11" s="656"/>
      <c r="FP11" s="656"/>
      <c r="FQ11" s="656"/>
      <c r="FR11" s="656"/>
      <c r="FS11" s="656"/>
      <c r="FT11" s="656"/>
      <c r="FU11" s="656"/>
      <c r="FV11" s="656"/>
      <c r="FW11" s="656"/>
      <c r="FX11" s="656"/>
      <c r="FY11" s="656"/>
      <c r="FZ11" s="656"/>
      <c r="GA11" s="656"/>
      <c r="GB11" s="656"/>
      <c r="GC11" s="656"/>
      <c r="GD11" s="656"/>
      <c r="GE11" s="656"/>
      <c r="GF11" s="656"/>
      <c r="GG11" s="656"/>
      <c r="GH11" s="656"/>
      <c r="GI11" s="656"/>
      <c r="GJ11" s="656"/>
      <c r="GK11" s="656"/>
      <c r="GL11" s="656"/>
      <c r="GM11" s="656"/>
      <c r="GN11" s="656"/>
      <c r="GO11" s="656"/>
      <c r="GP11" s="656"/>
      <c r="GQ11" s="656"/>
      <c r="GR11" s="656"/>
      <c r="GS11" s="656"/>
      <c r="GT11" s="656"/>
      <c r="GU11" s="656"/>
      <c r="GV11" s="656"/>
      <c r="GW11" s="656"/>
      <c r="GX11" s="656"/>
      <c r="GY11" s="656"/>
      <c r="GZ11" s="656"/>
      <c r="HA11" s="656"/>
      <c r="HB11" s="656"/>
      <c r="HC11" s="656"/>
      <c r="HD11" s="656"/>
      <c r="HE11" s="656"/>
      <c r="HF11" s="656"/>
      <c r="HG11" s="656"/>
      <c r="HH11" s="656"/>
      <c r="HI11" s="656"/>
      <c r="HJ11" s="656"/>
      <c r="HK11" s="656"/>
      <c r="HL11" s="656"/>
      <c r="HM11" s="656"/>
      <c r="HN11" s="656"/>
      <c r="HO11" s="656"/>
      <c r="HP11" s="656"/>
      <c r="HQ11" s="656"/>
      <c r="HR11" s="656"/>
      <c r="HS11" s="656"/>
      <c r="HT11" s="656"/>
      <c r="HU11" s="656"/>
      <c r="HV11" s="656"/>
      <c r="HW11" s="656"/>
      <c r="HX11" s="656"/>
      <c r="HY11" s="656"/>
      <c r="HZ11" s="656"/>
      <c r="IA11" s="656"/>
      <c r="IB11" s="656"/>
      <c r="IC11" s="656"/>
      <c r="ID11" s="656"/>
      <c r="IE11" s="656"/>
      <c r="IF11" s="656"/>
      <c r="IG11" s="656"/>
      <c r="IH11" s="656"/>
      <c r="II11" s="656"/>
      <c r="IJ11" s="656"/>
      <c r="IK11" s="656"/>
      <c r="IL11" s="656"/>
      <c r="IM11" s="656"/>
      <c r="IN11" s="656"/>
    </row>
    <row r="12" s="725" customFormat="1" ht="24" customHeight="1" spans="1:248">
      <c r="A12" s="855" t="s">
        <v>219</v>
      </c>
      <c r="B12" s="856" t="s">
        <v>220</v>
      </c>
      <c r="C12" s="738">
        <f>D12+J12+R12+S12</f>
        <v>865755</v>
      </c>
      <c r="D12" s="738">
        <f t="shared" ref="D12:D18" si="4">E12+F12+G12+H12+I12</f>
        <v>0</v>
      </c>
      <c r="E12" s="738">
        <f>E56+E78</f>
        <v>0</v>
      </c>
      <c r="F12" s="738">
        <f t="shared" ref="F12:X12" si="5">F56+F78</f>
        <v>0</v>
      </c>
      <c r="G12" s="738">
        <f t="shared" si="5"/>
        <v>0</v>
      </c>
      <c r="H12" s="738">
        <f t="shared" si="5"/>
        <v>0</v>
      </c>
      <c r="I12" s="738">
        <f t="shared" si="5"/>
        <v>0</v>
      </c>
      <c r="J12" s="738">
        <f t="shared" si="5"/>
        <v>865755</v>
      </c>
      <c r="K12" s="738">
        <f t="shared" si="5"/>
        <v>865755</v>
      </c>
      <c r="L12" s="738">
        <f t="shared" si="5"/>
        <v>0</v>
      </c>
      <c r="M12" s="738">
        <f t="shared" si="5"/>
        <v>0</v>
      </c>
      <c r="N12" s="738">
        <f t="shared" si="5"/>
        <v>0</v>
      </c>
      <c r="O12" s="738">
        <f t="shared" si="5"/>
        <v>0</v>
      </c>
      <c r="P12" s="738">
        <f t="shared" si="5"/>
        <v>0</v>
      </c>
      <c r="Q12" s="738">
        <f t="shared" si="5"/>
        <v>0</v>
      </c>
      <c r="R12" s="738">
        <f t="shared" si="5"/>
        <v>0</v>
      </c>
      <c r="S12" s="738">
        <f t="shared" si="5"/>
        <v>0</v>
      </c>
      <c r="T12" s="738">
        <f t="shared" si="5"/>
        <v>0</v>
      </c>
      <c r="U12" s="738">
        <f t="shared" si="5"/>
        <v>0</v>
      </c>
      <c r="V12" s="738">
        <f t="shared" si="5"/>
        <v>0</v>
      </c>
      <c r="W12" s="738">
        <f t="shared" si="5"/>
        <v>0</v>
      </c>
      <c r="X12" s="738">
        <f t="shared" si="5"/>
        <v>0</v>
      </c>
      <c r="Y12" s="656"/>
      <c r="Z12" s="656"/>
      <c r="AA12" s="656"/>
      <c r="AB12" s="656"/>
      <c r="AC12" s="656"/>
      <c r="AD12" s="656"/>
      <c r="AE12" s="656"/>
      <c r="AF12" s="656"/>
      <c r="AG12" s="656"/>
      <c r="AH12" s="656"/>
      <c r="AI12" s="656"/>
      <c r="AJ12" s="656"/>
      <c r="AK12" s="656"/>
      <c r="AL12" s="656"/>
      <c r="AM12" s="656"/>
      <c r="AN12" s="656"/>
      <c r="AO12" s="656"/>
      <c r="AP12" s="656"/>
      <c r="AQ12" s="656"/>
      <c r="AR12" s="656"/>
      <c r="AS12" s="656"/>
      <c r="AT12" s="656"/>
      <c r="AU12" s="656"/>
      <c r="AV12" s="656"/>
      <c r="AW12" s="656"/>
      <c r="AX12" s="656"/>
      <c r="AY12" s="656"/>
      <c r="AZ12" s="656"/>
      <c r="BA12" s="656"/>
      <c r="BB12" s="656"/>
      <c r="BC12" s="656"/>
      <c r="BD12" s="656"/>
      <c r="BE12" s="656"/>
      <c r="BF12" s="656"/>
      <c r="BG12" s="656"/>
      <c r="BH12" s="656"/>
      <c r="BI12" s="656"/>
      <c r="BJ12" s="656"/>
      <c r="BK12" s="656"/>
      <c r="BL12" s="656"/>
      <c r="BM12" s="656"/>
      <c r="BN12" s="656"/>
      <c r="BO12" s="656"/>
      <c r="BP12" s="656"/>
      <c r="BQ12" s="656"/>
      <c r="BR12" s="656"/>
      <c r="BS12" s="656"/>
      <c r="BT12" s="656"/>
      <c r="BU12" s="656"/>
      <c r="BV12" s="656"/>
      <c r="BW12" s="656"/>
      <c r="BX12" s="656"/>
      <c r="BY12" s="656"/>
      <c r="BZ12" s="656"/>
      <c r="CA12" s="656"/>
      <c r="CB12" s="656"/>
      <c r="CC12" s="656"/>
      <c r="CD12" s="656"/>
      <c r="CE12" s="656"/>
      <c r="CF12" s="656"/>
      <c r="CG12" s="656"/>
      <c r="CH12" s="656"/>
      <c r="CI12" s="656"/>
      <c r="CJ12" s="656"/>
      <c r="CK12" s="656"/>
      <c r="CL12" s="656"/>
      <c r="CM12" s="656"/>
      <c r="CN12" s="656"/>
      <c r="CO12" s="656"/>
      <c r="CP12" s="656"/>
      <c r="CQ12" s="656"/>
      <c r="CR12" s="656"/>
      <c r="CS12" s="656"/>
      <c r="CT12" s="656"/>
      <c r="CU12" s="656"/>
      <c r="CV12" s="656"/>
      <c r="CW12" s="656"/>
      <c r="CX12" s="656"/>
      <c r="CY12" s="656"/>
      <c r="CZ12" s="656"/>
      <c r="DA12" s="656"/>
      <c r="DB12" s="656"/>
      <c r="DC12" s="656"/>
      <c r="DD12" s="656"/>
      <c r="DE12" s="656"/>
      <c r="DF12" s="656"/>
      <c r="DG12" s="656"/>
      <c r="DH12" s="656"/>
      <c r="DI12" s="656"/>
      <c r="DJ12" s="656"/>
      <c r="DK12" s="656"/>
      <c r="DL12" s="656"/>
      <c r="DM12" s="656"/>
      <c r="DN12" s="656"/>
      <c r="DO12" s="656"/>
      <c r="DP12" s="656"/>
      <c r="DQ12" s="656"/>
      <c r="DR12" s="656"/>
      <c r="DS12" s="656"/>
      <c r="DT12" s="656"/>
      <c r="DU12" s="656"/>
      <c r="DV12" s="656"/>
      <c r="DW12" s="656"/>
      <c r="DX12" s="656"/>
      <c r="DY12" s="656"/>
      <c r="DZ12" s="656"/>
      <c r="EA12" s="656"/>
      <c r="EB12" s="656"/>
      <c r="EC12" s="656"/>
      <c r="ED12" s="656"/>
      <c r="EE12" s="656"/>
      <c r="EF12" s="656"/>
      <c r="EG12" s="656"/>
      <c r="EH12" s="656"/>
      <c r="EI12" s="656"/>
      <c r="EJ12" s="656"/>
      <c r="EK12" s="656"/>
      <c r="EL12" s="656"/>
      <c r="EM12" s="656"/>
      <c r="EN12" s="656"/>
      <c r="EO12" s="656"/>
      <c r="EP12" s="656"/>
      <c r="EQ12" s="656"/>
      <c r="ER12" s="656"/>
      <c r="ES12" s="656"/>
      <c r="ET12" s="656"/>
      <c r="EU12" s="656"/>
      <c r="EV12" s="656"/>
      <c r="EW12" s="656"/>
      <c r="EX12" s="656"/>
      <c r="EY12" s="656"/>
      <c r="EZ12" s="656"/>
      <c r="FA12" s="656"/>
      <c r="FB12" s="656"/>
      <c r="FC12" s="656"/>
      <c r="FD12" s="656"/>
      <c r="FE12" s="656"/>
      <c r="FF12" s="656"/>
      <c r="FG12" s="656"/>
      <c r="FH12" s="656"/>
      <c r="FI12" s="656"/>
      <c r="FJ12" s="656"/>
      <c r="FK12" s="656"/>
      <c r="FL12" s="656"/>
      <c r="FM12" s="656"/>
      <c r="FN12" s="656"/>
      <c r="FO12" s="656"/>
      <c r="FP12" s="656"/>
      <c r="FQ12" s="656"/>
      <c r="FR12" s="656"/>
      <c r="FS12" s="656"/>
      <c r="FT12" s="656"/>
      <c r="FU12" s="656"/>
      <c r="FV12" s="656"/>
      <c r="FW12" s="656"/>
      <c r="FX12" s="656"/>
      <c r="FY12" s="656"/>
      <c r="FZ12" s="656"/>
      <c r="GA12" s="656"/>
      <c r="GB12" s="656"/>
      <c r="GC12" s="656"/>
      <c r="GD12" s="656"/>
      <c r="GE12" s="656"/>
      <c r="GF12" s="656"/>
      <c r="GG12" s="656"/>
      <c r="GH12" s="656"/>
      <c r="GI12" s="656"/>
      <c r="GJ12" s="656"/>
      <c r="GK12" s="656"/>
      <c r="GL12" s="656"/>
      <c r="GM12" s="656"/>
      <c r="GN12" s="656"/>
      <c r="GO12" s="656"/>
      <c r="GP12" s="656"/>
      <c r="GQ12" s="656"/>
      <c r="GR12" s="656"/>
      <c r="GS12" s="656"/>
      <c r="GT12" s="656"/>
      <c r="GU12" s="656"/>
      <c r="GV12" s="656"/>
      <c r="GW12" s="656"/>
      <c r="GX12" s="656"/>
      <c r="GY12" s="656"/>
      <c r="GZ12" s="656"/>
      <c r="HA12" s="656"/>
      <c r="HB12" s="656"/>
      <c r="HC12" s="656"/>
      <c r="HD12" s="656"/>
      <c r="HE12" s="656"/>
      <c r="HF12" s="656"/>
      <c r="HG12" s="656"/>
      <c r="HH12" s="656"/>
      <c r="HI12" s="656"/>
      <c r="HJ12" s="656"/>
      <c r="HK12" s="656"/>
      <c r="HL12" s="656"/>
      <c r="HM12" s="656"/>
      <c r="HN12" s="656"/>
      <c r="HO12" s="656"/>
      <c r="HP12" s="656"/>
      <c r="HQ12" s="656"/>
      <c r="HR12" s="656"/>
      <c r="HS12" s="656"/>
      <c r="HT12" s="656"/>
      <c r="HU12" s="656"/>
      <c r="HV12" s="656"/>
      <c r="HW12" s="656"/>
      <c r="HX12" s="656"/>
      <c r="HY12" s="656"/>
      <c r="HZ12" s="656"/>
      <c r="IA12" s="656"/>
      <c r="IB12" s="656"/>
      <c r="IC12" s="656"/>
      <c r="ID12" s="656"/>
      <c r="IE12" s="656"/>
      <c r="IF12" s="656"/>
      <c r="IG12" s="656"/>
      <c r="IH12" s="656"/>
      <c r="II12" s="656"/>
      <c r="IJ12" s="656"/>
      <c r="IK12" s="656"/>
      <c r="IL12" s="656"/>
      <c r="IM12" s="656"/>
      <c r="IN12" s="656"/>
    </row>
    <row r="13" s="532" customFormat="1" ht="24" customHeight="1" spans="1:24">
      <c r="A13" s="855" t="s">
        <v>221</v>
      </c>
      <c r="B13" s="557" t="s">
        <v>222</v>
      </c>
      <c r="C13" s="738">
        <f t="shared" ref="C12:C18" si="6">D13+J13+R13+S13</f>
        <v>432878</v>
      </c>
      <c r="D13" s="738">
        <f t="shared" si="4"/>
        <v>0</v>
      </c>
      <c r="E13" s="738">
        <f>E57+E79</f>
        <v>0</v>
      </c>
      <c r="F13" s="738">
        <f t="shared" ref="F13:X13" si="7">F57+F79</f>
        <v>0</v>
      </c>
      <c r="G13" s="738">
        <f t="shared" si="7"/>
        <v>0</v>
      </c>
      <c r="H13" s="738">
        <f t="shared" si="7"/>
        <v>0</v>
      </c>
      <c r="I13" s="738">
        <f t="shared" si="7"/>
        <v>0</v>
      </c>
      <c r="J13" s="738">
        <f t="shared" si="7"/>
        <v>432878</v>
      </c>
      <c r="K13" s="738">
        <f t="shared" si="7"/>
        <v>0</v>
      </c>
      <c r="L13" s="738">
        <f t="shared" si="7"/>
        <v>432878</v>
      </c>
      <c r="M13" s="738">
        <f t="shared" si="7"/>
        <v>0</v>
      </c>
      <c r="N13" s="738">
        <f t="shared" si="7"/>
        <v>0</v>
      </c>
      <c r="O13" s="738">
        <f t="shared" si="7"/>
        <v>0</v>
      </c>
      <c r="P13" s="738">
        <f t="shared" si="7"/>
        <v>0</v>
      </c>
      <c r="Q13" s="738">
        <f t="shared" si="7"/>
        <v>0</v>
      </c>
      <c r="R13" s="738">
        <f t="shared" si="7"/>
        <v>0</v>
      </c>
      <c r="S13" s="738">
        <f t="shared" si="7"/>
        <v>0</v>
      </c>
      <c r="T13" s="738">
        <f t="shared" si="7"/>
        <v>0</v>
      </c>
      <c r="U13" s="738">
        <f t="shared" si="7"/>
        <v>0</v>
      </c>
      <c r="V13" s="738">
        <f t="shared" si="7"/>
        <v>0</v>
      </c>
      <c r="W13" s="738">
        <f t="shared" si="7"/>
        <v>0</v>
      </c>
      <c r="X13" s="738">
        <f t="shared" si="7"/>
        <v>0</v>
      </c>
    </row>
    <row r="14" s="725" customFormat="1" ht="23.15" customHeight="1" spans="1:248">
      <c r="A14" s="850" t="s">
        <v>223</v>
      </c>
      <c r="B14" s="740" t="s">
        <v>224</v>
      </c>
      <c r="C14" s="738">
        <v>62964</v>
      </c>
      <c r="D14" s="738"/>
      <c r="E14" s="738"/>
      <c r="F14" s="738"/>
      <c r="G14" s="738"/>
      <c r="H14" s="738"/>
      <c r="I14" s="738"/>
      <c r="J14" s="738">
        <v>34276</v>
      </c>
      <c r="K14" s="738"/>
      <c r="L14" s="738"/>
      <c r="M14" s="738"/>
      <c r="N14" s="738"/>
      <c r="O14" s="738">
        <v>10713</v>
      </c>
      <c r="P14" s="738">
        <v>7499</v>
      </c>
      <c r="Q14" s="738">
        <v>16064</v>
      </c>
      <c r="R14" s="738"/>
      <c r="S14" s="738">
        <v>28688</v>
      </c>
      <c r="T14" s="738" t="s">
        <v>282</v>
      </c>
      <c r="U14" s="738" t="s">
        <v>282</v>
      </c>
      <c r="V14" s="738">
        <v>10219</v>
      </c>
      <c r="W14" s="738">
        <v>17030</v>
      </c>
      <c r="X14" s="738">
        <v>1440</v>
      </c>
      <c r="Y14" s="656"/>
      <c r="Z14" s="656"/>
      <c r="AA14" s="656"/>
      <c r="AB14" s="656"/>
      <c r="AC14" s="656"/>
      <c r="AD14" s="656"/>
      <c r="AE14" s="656"/>
      <c r="AF14" s="656"/>
      <c r="AG14" s="656"/>
      <c r="AH14" s="656"/>
      <c r="AI14" s="656"/>
      <c r="AJ14" s="656"/>
      <c r="AK14" s="656"/>
      <c r="AL14" s="656"/>
      <c r="AM14" s="656"/>
      <c r="AN14" s="656"/>
      <c r="AO14" s="656"/>
      <c r="AP14" s="656"/>
      <c r="AQ14" s="656"/>
      <c r="AR14" s="656"/>
      <c r="AS14" s="656"/>
      <c r="AT14" s="656"/>
      <c r="AU14" s="656"/>
      <c r="AV14" s="656"/>
      <c r="AW14" s="656"/>
      <c r="AX14" s="656"/>
      <c r="AY14" s="656"/>
      <c r="AZ14" s="656"/>
      <c r="BA14" s="656"/>
      <c r="BB14" s="656"/>
      <c r="BC14" s="656"/>
      <c r="BD14" s="656"/>
      <c r="BE14" s="656"/>
      <c r="BF14" s="656"/>
      <c r="BG14" s="656"/>
      <c r="BH14" s="656"/>
      <c r="BI14" s="656"/>
      <c r="BJ14" s="656"/>
      <c r="BK14" s="656"/>
      <c r="BL14" s="656"/>
      <c r="BM14" s="656"/>
      <c r="BN14" s="656"/>
      <c r="BO14" s="656"/>
      <c r="BP14" s="656"/>
      <c r="BQ14" s="656"/>
      <c r="BR14" s="656"/>
      <c r="BS14" s="656"/>
      <c r="BT14" s="656"/>
      <c r="BU14" s="656"/>
      <c r="BV14" s="656"/>
      <c r="BW14" s="656"/>
      <c r="BX14" s="656"/>
      <c r="BY14" s="656"/>
      <c r="BZ14" s="656"/>
      <c r="CA14" s="656"/>
      <c r="CB14" s="656"/>
      <c r="CC14" s="656"/>
      <c r="CD14" s="656"/>
      <c r="CE14" s="656"/>
      <c r="CF14" s="656"/>
      <c r="CG14" s="656"/>
      <c r="CH14" s="656"/>
      <c r="CI14" s="656"/>
      <c r="CJ14" s="656"/>
      <c r="CK14" s="656"/>
      <c r="CL14" s="656"/>
      <c r="CM14" s="656"/>
      <c r="CN14" s="656"/>
      <c r="CO14" s="656"/>
      <c r="CP14" s="656"/>
      <c r="CQ14" s="656"/>
      <c r="CR14" s="656"/>
      <c r="CS14" s="656"/>
      <c r="CT14" s="656"/>
      <c r="CU14" s="656"/>
      <c r="CV14" s="656"/>
      <c r="CW14" s="656"/>
      <c r="CX14" s="656"/>
      <c r="CY14" s="656"/>
      <c r="CZ14" s="656"/>
      <c r="DA14" s="656"/>
      <c r="DB14" s="656"/>
      <c r="DC14" s="656"/>
      <c r="DD14" s="656"/>
      <c r="DE14" s="656"/>
      <c r="DF14" s="656"/>
      <c r="DG14" s="656"/>
      <c r="DH14" s="656"/>
      <c r="DI14" s="656"/>
      <c r="DJ14" s="656"/>
      <c r="DK14" s="656"/>
      <c r="DL14" s="656"/>
      <c r="DM14" s="656"/>
      <c r="DN14" s="656"/>
      <c r="DO14" s="656"/>
      <c r="DP14" s="656"/>
      <c r="DQ14" s="656"/>
      <c r="DR14" s="656"/>
      <c r="DS14" s="656"/>
      <c r="DT14" s="656"/>
      <c r="DU14" s="656"/>
      <c r="DV14" s="656"/>
      <c r="DW14" s="656"/>
      <c r="DX14" s="656"/>
      <c r="DY14" s="656"/>
      <c r="DZ14" s="656"/>
      <c r="EA14" s="656"/>
      <c r="EB14" s="656"/>
      <c r="EC14" s="656"/>
      <c r="ED14" s="656"/>
      <c r="EE14" s="656"/>
      <c r="EF14" s="656"/>
      <c r="EG14" s="656"/>
      <c r="EH14" s="656"/>
      <c r="EI14" s="656"/>
      <c r="EJ14" s="656"/>
      <c r="EK14" s="656"/>
      <c r="EL14" s="656"/>
      <c r="EM14" s="656"/>
      <c r="EN14" s="656"/>
      <c r="EO14" s="656"/>
      <c r="EP14" s="656"/>
      <c r="EQ14" s="656"/>
      <c r="ER14" s="656"/>
      <c r="ES14" s="656"/>
      <c r="ET14" s="656"/>
      <c r="EU14" s="656"/>
      <c r="EV14" s="656"/>
      <c r="EW14" s="656"/>
      <c r="EX14" s="656"/>
      <c r="EY14" s="656"/>
      <c r="EZ14" s="656"/>
      <c r="FA14" s="656"/>
      <c r="FB14" s="656"/>
      <c r="FC14" s="656"/>
      <c r="FD14" s="656"/>
      <c r="FE14" s="656"/>
      <c r="FF14" s="656"/>
      <c r="FG14" s="656"/>
      <c r="FH14" s="656"/>
      <c r="FI14" s="656"/>
      <c r="FJ14" s="656"/>
      <c r="FK14" s="656"/>
      <c r="FL14" s="656"/>
      <c r="FM14" s="656"/>
      <c r="FN14" s="656"/>
      <c r="FO14" s="656"/>
      <c r="FP14" s="656"/>
      <c r="FQ14" s="656"/>
      <c r="FR14" s="656"/>
      <c r="FS14" s="656"/>
      <c r="FT14" s="656"/>
      <c r="FU14" s="656"/>
      <c r="FV14" s="656"/>
      <c r="FW14" s="656"/>
      <c r="FX14" s="656"/>
      <c r="FY14" s="656"/>
      <c r="FZ14" s="656"/>
      <c r="GA14" s="656"/>
      <c r="GB14" s="656"/>
      <c r="GC14" s="656"/>
      <c r="GD14" s="656"/>
      <c r="GE14" s="656"/>
      <c r="GF14" s="656"/>
      <c r="GG14" s="656"/>
      <c r="GH14" s="656"/>
      <c r="GI14" s="656"/>
      <c r="GJ14" s="656"/>
      <c r="GK14" s="656"/>
      <c r="GL14" s="656"/>
      <c r="GM14" s="656"/>
      <c r="GN14" s="656"/>
      <c r="GO14" s="656"/>
      <c r="GP14" s="656"/>
      <c r="GQ14" s="656"/>
      <c r="GR14" s="656"/>
      <c r="GS14" s="656"/>
      <c r="GT14" s="656"/>
      <c r="GU14" s="656"/>
      <c r="GV14" s="656"/>
      <c r="GW14" s="656"/>
      <c r="GX14" s="656"/>
      <c r="GY14" s="656"/>
      <c r="GZ14" s="656"/>
      <c r="HA14" s="656"/>
      <c r="HB14" s="656"/>
      <c r="HC14" s="656"/>
      <c r="HD14" s="656"/>
      <c r="HE14" s="656"/>
      <c r="HF14" s="656"/>
      <c r="HG14" s="656"/>
      <c r="HH14" s="656"/>
      <c r="HI14" s="656"/>
      <c r="HJ14" s="656"/>
      <c r="HK14" s="656"/>
      <c r="HL14" s="656"/>
      <c r="HM14" s="656"/>
      <c r="HN14" s="656"/>
      <c r="HO14" s="656"/>
      <c r="HP14" s="656"/>
      <c r="HQ14" s="656"/>
      <c r="HR14" s="656"/>
      <c r="HS14" s="656"/>
      <c r="HT14" s="656"/>
      <c r="HU14" s="656"/>
      <c r="HV14" s="656"/>
      <c r="HW14" s="656"/>
      <c r="HX14" s="656"/>
      <c r="HY14" s="656"/>
      <c r="HZ14" s="656"/>
      <c r="IA14" s="656"/>
      <c r="IB14" s="656"/>
      <c r="IC14" s="656"/>
      <c r="ID14" s="656"/>
      <c r="IE14" s="656"/>
      <c r="IF14" s="656"/>
      <c r="IG14" s="656"/>
      <c r="IH14" s="656"/>
      <c r="II14" s="656"/>
      <c r="IJ14" s="656"/>
      <c r="IK14" s="656"/>
      <c r="IL14" s="656"/>
      <c r="IM14" s="656"/>
      <c r="IN14" s="656"/>
    </row>
    <row r="15" s="532" customFormat="1" ht="24" customHeight="1" spans="1:24">
      <c r="A15" s="737" t="s">
        <v>225</v>
      </c>
      <c r="B15" s="557" t="s">
        <v>226</v>
      </c>
      <c r="C15" s="738">
        <f>D15+J15+R15+S15</f>
        <v>210112</v>
      </c>
      <c r="D15" s="738">
        <f>E15+F15+G15+H15+I15</f>
        <v>0</v>
      </c>
      <c r="E15" s="738">
        <f>E16</f>
        <v>0</v>
      </c>
      <c r="F15" s="738">
        <f t="shared" ref="F15:X15" si="8">F16</f>
        <v>0</v>
      </c>
      <c r="G15" s="738">
        <f t="shared" si="8"/>
        <v>0</v>
      </c>
      <c r="H15" s="738">
        <f t="shared" si="8"/>
        <v>0</v>
      </c>
      <c r="I15" s="738">
        <f t="shared" si="8"/>
        <v>0</v>
      </c>
      <c r="J15" s="738">
        <f t="shared" si="8"/>
        <v>97369</v>
      </c>
      <c r="K15" s="738">
        <f t="shared" si="8"/>
        <v>0</v>
      </c>
      <c r="L15" s="738">
        <f t="shared" si="8"/>
        <v>0</v>
      </c>
      <c r="M15" s="738">
        <f t="shared" si="8"/>
        <v>0</v>
      </c>
      <c r="N15" s="738">
        <f t="shared" si="8"/>
        <v>0</v>
      </c>
      <c r="O15" s="738">
        <f t="shared" si="8"/>
        <v>43396</v>
      </c>
      <c r="P15" s="738">
        <f t="shared" si="8"/>
        <v>30378</v>
      </c>
      <c r="Q15" s="738">
        <f t="shared" si="8"/>
        <v>23595</v>
      </c>
      <c r="R15" s="738">
        <f t="shared" si="8"/>
        <v>0</v>
      </c>
      <c r="S15" s="738">
        <f t="shared" si="8"/>
        <v>112743</v>
      </c>
      <c r="T15" s="738">
        <f t="shared" si="8"/>
        <v>0</v>
      </c>
      <c r="U15" s="738">
        <f t="shared" si="8"/>
        <v>0</v>
      </c>
      <c r="V15" s="738">
        <f t="shared" si="8"/>
        <v>112743</v>
      </c>
      <c r="W15" s="738">
        <f t="shared" si="8"/>
        <v>0</v>
      </c>
      <c r="X15" s="738">
        <f t="shared" si="8"/>
        <v>0</v>
      </c>
    </row>
    <row r="16" s="725" customFormat="1" ht="24" customHeight="1" spans="1:248">
      <c r="A16" s="737" t="s">
        <v>313</v>
      </c>
      <c r="B16" s="557" t="s">
        <v>224</v>
      </c>
      <c r="C16" s="738">
        <f t="shared" si="6"/>
        <v>210112</v>
      </c>
      <c r="D16" s="738">
        <f t="shared" si="4"/>
        <v>0</v>
      </c>
      <c r="E16" s="738">
        <f>E81</f>
        <v>0</v>
      </c>
      <c r="F16" s="738">
        <f t="shared" ref="F16:X16" si="9">F81</f>
        <v>0</v>
      </c>
      <c r="G16" s="738">
        <f t="shared" si="9"/>
        <v>0</v>
      </c>
      <c r="H16" s="738">
        <f t="shared" si="9"/>
        <v>0</v>
      </c>
      <c r="I16" s="738">
        <f t="shared" si="9"/>
        <v>0</v>
      </c>
      <c r="J16" s="738">
        <f t="shared" si="9"/>
        <v>97369</v>
      </c>
      <c r="K16" s="738">
        <f t="shared" si="9"/>
        <v>0</v>
      </c>
      <c r="L16" s="738">
        <f t="shared" si="9"/>
        <v>0</v>
      </c>
      <c r="M16" s="738">
        <f t="shared" si="9"/>
        <v>0</v>
      </c>
      <c r="N16" s="738">
        <f t="shared" si="9"/>
        <v>0</v>
      </c>
      <c r="O16" s="738">
        <f t="shared" si="9"/>
        <v>43396</v>
      </c>
      <c r="P16" s="738">
        <f t="shared" si="9"/>
        <v>30378</v>
      </c>
      <c r="Q16" s="738">
        <f t="shared" si="9"/>
        <v>23595</v>
      </c>
      <c r="R16" s="738">
        <f t="shared" si="9"/>
        <v>0</v>
      </c>
      <c r="S16" s="738">
        <f t="shared" si="9"/>
        <v>112743</v>
      </c>
      <c r="T16" s="738">
        <f t="shared" si="9"/>
        <v>0</v>
      </c>
      <c r="U16" s="738">
        <f t="shared" si="9"/>
        <v>0</v>
      </c>
      <c r="V16" s="738">
        <f t="shared" si="9"/>
        <v>112743</v>
      </c>
      <c r="W16" s="738">
        <f t="shared" si="9"/>
        <v>0</v>
      </c>
      <c r="X16" s="738">
        <f t="shared" si="9"/>
        <v>0</v>
      </c>
      <c r="Y16" s="656"/>
      <c r="Z16" s="656"/>
      <c r="AA16" s="656"/>
      <c r="AB16" s="656"/>
      <c r="AC16" s="656"/>
      <c r="AD16" s="656"/>
      <c r="AE16" s="656"/>
      <c r="AF16" s="656"/>
      <c r="AG16" s="656"/>
      <c r="AH16" s="656"/>
      <c r="AI16" s="656"/>
      <c r="AJ16" s="656"/>
      <c r="AK16" s="656"/>
      <c r="AL16" s="656"/>
      <c r="AM16" s="656"/>
      <c r="AN16" s="656"/>
      <c r="AO16" s="656"/>
      <c r="AP16" s="656"/>
      <c r="AQ16" s="656"/>
      <c r="AR16" s="656"/>
      <c r="AS16" s="656"/>
      <c r="AT16" s="656"/>
      <c r="AU16" s="656"/>
      <c r="AV16" s="656"/>
      <c r="AW16" s="656"/>
      <c r="AX16" s="656"/>
      <c r="AY16" s="656"/>
      <c r="AZ16" s="656"/>
      <c r="BA16" s="656"/>
      <c r="BB16" s="656"/>
      <c r="BC16" s="656"/>
      <c r="BD16" s="656"/>
      <c r="BE16" s="656"/>
      <c r="BF16" s="656"/>
      <c r="BG16" s="656"/>
      <c r="BH16" s="656"/>
      <c r="BI16" s="656"/>
      <c r="BJ16" s="656"/>
      <c r="BK16" s="656"/>
      <c r="BL16" s="656"/>
      <c r="BM16" s="656"/>
      <c r="BN16" s="656"/>
      <c r="BO16" s="656"/>
      <c r="BP16" s="656"/>
      <c r="BQ16" s="656"/>
      <c r="BR16" s="656"/>
      <c r="BS16" s="656"/>
      <c r="BT16" s="656"/>
      <c r="BU16" s="656"/>
      <c r="BV16" s="656"/>
      <c r="BW16" s="656"/>
      <c r="BX16" s="656"/>
      <c r="BY16" s="656"/>
      <c r="BZ16" s="656"/>
      <c r="CA16" s="656"/>
      <c r="CB16" s="656"/>
      <c r="CC16" s="656"/>
      <c r="CD16" s="656"/>
      <c r="CE16" s="656"/>
      <c r="CF16" s="656"/>
      <c r="CG16" s="656"/>
      <c r="CH16" s="656"/>
      <c r="CI16" s="656"/>
      <c r="CJ16" s="656"/>
      <c r="CK16" s="656"/>
      <c r="CL16" s="656"/>
      <c r="CM16" s="656"/>
      <c r="CN16" s="656"/>
      <c r="CO16" s="656"/>
      <c r="CP16" s="656"/>
      <c r="CQ16" s="656"/>
      <c r="CR16" s="656"/>
      <c r="CS16" s="656"/>
      <c r="CT16" s="656"/>
      <c r="CU16" s="656"/>
      <c r="CV16" s="656"/>
      <c r="CW16" s="656"/>
      <c r="CX16" s="656"/>
      <c r="CY16" s="656"/>
      <c r="CZ16" s="656"/>
      <c r="DA16" s="656"/>
      <c r="DB16" s="656"/>
      <c r="DC16" s="656"/>
      <c r="DD16" s="656"/>
      <c r="DE16" s="656"/>
      <c r="DF16" s="656"/>
      <c r="DG16" s="656"/>
      <c r="DH16" s="656"/>
      <c r="DI16" s="656"/>
      <c r="DJ16" s="656"/>
      <c r="DK16" s="656"/>
      <c r="DL16" s="656"/>
      <c r="DM16" s="656"/>
      <c r="DN16" s="656"/>
      <c r="DO16" s="656"/>
      <c r="DP16" s="656"/>
      <c r="DQ16" s="656"/>
      <c r="DR16" s="656"/>
      <c r="DS16" s="656"/>
      <c r="DT16" s="656"/>
      <c r="DU16" s="656"/>
      <c r="DV16" s="656"/>
      <c r="DW16" s="656"/>
      <c r="DX16" s="656"/>
      <c r="DY16" s="656"/>
      <c r="DZ16" s="656"/>
      <c r="EA16" s="656"/>
      <c r="EB16" s="656"/>
      <c r="EC16" s="656"/>
      <c r="ED16" s="656"/>
      <c r="EE16" s="656"/>
      <c r="EF16" s="656"/>
      <c r="EG16" s="656"/>
      <c r="EH16" s="656"/>
      <c r="EI16" s="656"/>
      <c r="EJ16" s="656"/>
      <c r="EK16" s="656"/>
      <c r="EL16" s="656"/>
      <c r="EM16" s="656"/>
      <c r="EN16" s="656"/>
      <c r="EO16" s="656"/>
      <c r="EP16" s="656"/>
      <c r="EQ16" s="656"/>
      <c r="ER16" s="656"/>
      <c r="ES16" s="656"/>
      <c r="ET16" s="656"/>
      <c r="EU16" s="656"/>
      <c r="EV16" s="656"/>
      <c r="EW16" s="656"/>
      <c r="EX16" s="656"/>
      <c r="EY16" s="656"/>
      <c r="EZ16" s="656"/>
      <c r="FA16" s="656"/>
      <c r="FB16" s="656"/>
      <c r="FC16" s="656"/>
      <c r="FD16" s="656"/>
      <c r="FE16" s="656"/>
      <c r="FF16" s="656"/>
      <c r="FG16" s="656"/>
      <c r="FH16" s="656"/>
      <c r="FI16" s="656"/>
      <c r="FJ16" s="656"/>
      <c r="FK16" s="656"/>
      <c r="FL16" s="656"/>
      <c r="FM16" s="656"/>
      <c r="FN16" s="656"/>
      <c r="FO16" s="656"/>
      <c r="FP16" s="656"/>
      <c r="FQ16" s="656"/>
      <c r="FR16" s="656"/>
      <c r="FS16" s="656"/>
      <c r="FT16" s="656"/>
      <c r="FU16" s="656"/>
      <c r="FV16" s="656"/>
      <c r="FW16" s="656"/>
      <c r="FX16" s="656"/>
      <c r="FY16" s="656"/>
      <c r="FZ16" s="656"/>
      <c r="GA16" s="656"/>
      <c r="GB16" s="656"/>
      <c r="GC16" s="656"/>
      <c r="GD16" s="656"/>
      <c r="GE16" s="656"/>
      <c r="GF16" s="656"/>
      <c r="GG16" s="656"/>
      <c r="GH16" s="656"/>
      <c r="GI16" s="656"/>
      <c r="GJ16" s="656"/>
      <c r="GK16" s="656"/>
      <c r="GL16" s="656"/>
      <c r="GM16" s="656"/>
      <c r="GN16" s="656"/>
      <c r="GO16" s="656"/>
      <c r="GP16" s="656"/>
      <c r="GQ16" s="656"/>
      <c r="GR16" s="656"/>
      <c r="GS16" s="656"/>
      <c r="GT16" s="656"/>
      <c r="GU16" s="656"/>
      <c r="GV16" s="656"/>
      <c r="GW16" s="656"/>
      <c r="GX16" s="656"/>
      <c r="GY16" s="656"/>
      <c r="GZ16" s="656"/>
      <c r="HA16" s="656"/>
      <c r="HB16" s="656"/>
      <c r="HC16" s="656"/>
      <c r="HD16" s="656"/>
      <c r="HE16" s="656"/>
      <c r="HF16" s="656"/>
      <c r="HG16" s="656"/>
      <c r="HH16" s="656"/>
      <c r="HI16" s="656"/>
      <c r="HJ16" s="656"/>
      <c r="HK16" s="656"/>
      <c r="HL16" s="656"/>
      <c r="HM16" s="656"/>
      <c r="HN16" s="656"/>
      <c r="HO16" s="656"/>
      <c r="HP16" s="656"/>
      <c r="HQ16" s="656"/>
      <c r="HR16" s="656"/>
      <c r="HS16" s="656"/>
      <c r="HT16" s="656"/>
      <c r="HU16" s="656"/>
      <c r="HV16" s="656"/>
      <c r="HW16" s="656"/>
      <c r="HX16" s="656"/>
      <c r="HY16" s="656"/>
      <c r="HZ16" s="656"/>
      <c r="IA16" s="656"/>
      <c r="IB16" s="656"/>
      <c r="IC16" s="656"/>
      <c r="ID16" s="656"/>
      <c r="IE16" s="656"/>
      <c r="IF16" s="656"/>
      <c r="IG16" s="656"/>
      <c r="IH16" s="656"/>
      <c r="II16" s="656"/>
      <c r="IJ16" s="656"/>
      <c r="IK16" s="656"/>
      <c r="IL16" s="656"/>
      <c r="IM16" s="656"/>
      <c r="IN16" s="656"/>
    </row>
    <row r="17" s="725" customFormat="1" ht="24" customHeight="1" spans="1:248">
      <c r="A17" s="737" t="s">
        <v>228</v>
      </c>
      <c r="B17" s="557" t="s">
        <v>229</v>
      </c>
      <c r="C17" s="738">
        <f t="shared" si="6"/>
        <v>63355475.9</v>
      </c>
      <c r="D17" s="738">
        <f t="shared" si="4"/>
        <v>41058080</v>
      </c>
      <c r="E17" s="738">
        <f>E18+E22+E28+E30+E34+E36</f>
        <v>31553376</v>
      </c>
      <c r="F17" s="738">
        <f t="shared" ref="F17:X17" si="10">F18+F22+F28+F30+F34+F36</f>
        <v>9291176</v>
      </c>
      <c r="G17" s="738">
        <f t="shared" si="10"/>
        <v>213528</v>
      </c>
      <c r="H17" s="738">
        <f t="shared" si="10"/>
        <v>0</v>
      </c>
      <c r="I17" s="738">
        <f t="shared" si="10"/>
        <v>0</v>
      </c>
      <c r="J17" s="738">
        <f t="shared" si="10"/>
        <v>15582156.86</v>
      </c>
      <c r="K17" s="738">
        <f t="shared" si="10"/>
        <v>7229057.76</v>
      </c>
      <c r="L17" s="738">
        <f t="shared" si="10"/>
        <v>3614527.88</v>
      </c>
      <c r="M17" s="738">
        <f t="shared" si="10"/>
        <v>3794444.2</v>
      </c>
      <c r="N17" s="738">
        <f t="shared" si="10"/>
        <v>0</v>
      </c>
      <c r="O17" s="738">
        <f t="shared" si="10"/>
        <v>451816.36</v>
      </c>
      <c r="P17" s="738">
        <f t="shared" si="10"/>
        <v>85295.66</v>
      </c>
      <c r="Q17" s="738">
        <f t="shared" si="10"/>
        <v>407015</v>
      </c>
      <c r="R17" s="738">
        <f t="shared" si="10"/>
        <v>5421792.32</v>
      </c>
      <c r="S17" s="738">
        <f t="shared" si="10"/>
        <v>1293446.72</v>
      </c>
      <c r="T17" s="738">
        <f t="shared" si="10"/>
        <v>163080</v>
      </c>
      <c r="U17" s="738">
        <f t="shared" si="10"/>
        <v>0</v>
      </c>
      <c r="V17" s="738">
        <f t="shared" si="10"/>
        <v>423887.02</v>
      </c>
      <c r="W17" s="738">
        <f t="shared" si="10"/>
        <v>706479.7</v>
      </c>
      <c r="X17" s="738">
        <f t="shared" si="10"/>
        <v>0</v>
      </c>
      <c r="Y17" s="656"/>
      <c r="Z17" s="656"/>
      <c r="AA17" s="656"/>
      <c r="AB17" s="656"/>
      <c r="AC17" s="656"/>
      <c r="AD17" s="656"/>
      <c r="AE17" s="656"/>
      <c r="AF17" s="656"/>
      <c r="AG17" s="656"/>
      <c r="AH17" s="656"/>
      <c r="AI17" s="656"/>
      <c r="AJ17" s="656"/>
      <c r="AK17" s="656"/>
      <c r="AL17" s="656"/>
      <c r="AM17" s="656"/>
      <c r="AN17" s="656"/>
      <c r="AO17" s="656"/>
      <c r="AP17" s="656"/>
      <c r="AQ17" s="656"/>
      <c r="AR17" s="656"/>
      <c r="AS17" s="656"/>
      <c r="AT17" s="656"/>
      <c r="AU17" s="656"/>
      <c r="AV17" s="656"/>
      <c r="AW17" s="656"/>
      <c r="AX17" s="656"/>
      <c r="AY17" s="656"/>
      <c r="AZ17" s="656"/>
      <c r="BA17" s="656"/>
      <c r="BB17" s="656"/>
      <c r="BC17" s="656"/>
      <c r="BD17" s="656"/>
      <c r="BE17" s="656"/>
      <c r="BF17" s="656"/>
      <c r="BG17" s="656"/>
      <c r="BH17" s="656"/>
      <c r="BI17" s="656"/>
      <c r="BJ17" s="656"/>
      <c r="BK17" s="656"/>
      <c r="BL17" s="656"/>
      <c r="BM17" s="656"/>
      <c r="BN17" s="656"/>
      <c r="BO17" s="656"/>
      <c r="BP17" s="656"/>
      <c r="BQ17" s="656"/>
      <c r="BR17" s="656"/>
      <c r="BS17" s="656"/>
      <c r="BT17" s="656"/>
      <c r="BU17" s="656"/>
      <c r="BV17" s="656"/>
      <c r="BW17" s="656"/>
      <c r="BX17" s="656"/>
      <c r="BY17" s="656"/>
      <c r="BZ17" s="656"/>
      <c r="CA17" s="656"/>
      <c r="CB17" s="656"/>
      <c r="CC17" s="656"/>
      <c r="CD17" s="656"/>
      <c r="CE17" s="656"/>
      <c r="CF17" s="656"/>
      <c r="CG17" s="656"/>
      <c r="CH17" s="656"/>
      <c r="CI17" s="656"/>
      <c r="CJ17" s="656"/>
      <c r="CK17" s="656"/>
      <c r="CL17" s="656"/>
      <c r="CM17" s="656"/>
      <c r="CN17" s="656"/>
      <c r="CO17" s="656"/>
      <c r="CP17" s="656"/>
      <c r="CQ17" s="656"/>
      <c r="CR17" s="656"/>
      <c r="CS17" s="656"/>
      <c r="CT17" s="656"/>
      <c r="CU17" s="656"/>
      <c r="CV17" s="656"/>
      <c r="CW17" s="656"/>
      <c r="CX17" s="656"/>
      <c r="CY17" s="656"/>
      <c r="CZ17" s="656"/>
      <c r="DA17" s="656"/>
      <c r="DB17" s="656"/>
      <c r="DC17" s="656"/>
      <c r="DD17" s="656"/>
      <c r="DE17" s="656"/>
      <c r="DF17" s="656"/>
      <c r="DG17" s="656"/>
      <c r="DH17" s="656"/>
      <c r="DI17" s="656"/>
      <c r="DJ17" s="656"/>
      <c r="DK17" s="656"/>
      <c r="DL17" s="656"/>
      <c r="DM17" s="656"/>
      <c r="DN17" s="656"/>
      <c r="DO17" s="656"/>
      <c r="DP17" s="656"/>
      <c r="DQ17" s="656"/>
      <c r="DR17" s="656"/>
      <c r="DS17" s="656"/>
      <c r="DT17" s="656"/>
      <c r="DU17" s="656"/>
      <c r="DV17" s="656"/>
      <c r="DW17" s="656"/>
      <c r="DX17" s="656"/>
      <c r="DY17" s="656"/>
      <c r="DZ17" s="656"/>
      <c r="EA17" s="656"/>
      <c r="EB17" s="656"/>
      <c r="EC17" s="656"/>
      <c r="ED17" s="656"/>
      <c r="EE17" s="656"/>
      <c r="EF17" s="656"/>
      <c r="EG17" s="656"/>
      <c r="EH17" s="656"/>
      <c r="EI17" s="656"/>
      <c r="EJ17" s="656"/>
      <c r="EK17" s="656"/>
      <c r="EL17" s="656"/>
      <c r="EM17" s="656"/>
      <c r="EN17" s="656"/>
      <c r="EO17" s="656"/>
      <c r="EP17" s="656"/>
      <c r="EQ17" s="656"/>
      <c r="ER17" s="656"/>
      <c r="ES17" s="656"/>
      <c r="ET17" s="656"/>
      <c r="EU17" s="656"/>
      <c r="EV17" s="656"/>
      <c r="EW17" s="656"/>
      <c r="EX17" s="656"/>
      <c r="EY17" s="656"/>
      <c r="EZ17" s="656"/>
      <c r="FA17" s="656"/>
      <c r="FB17" s="656"/>
      <c r="FC17" s="656"/>
      <c r="FD17" s="656"/>
      <c r="FE17" s="656"/>
      <c r="FF17" s="656"/>
      <c r="FG17" s="656"/>
      <c r="FH17" s="656"/>
      <c r="FI17" s="656"/>
      <c r="FJ17" s="656"/>
      <c r="FK17" s="656"/>
      <c r="FL17" s="656"/>
      <c r="FM17" s="656"/>
      <c r="FN17" s="656"/>
      <c r="FO17" s="656"/>
      <c r="FP17" s="656"/>
      <c r="FQ17" s="656"/>
      <c r="FR17" s="656"/>
      <c r="FS17" s="656"/>
      <c r="FT17" s="656"/>
      <c r="FU17" s="656"/>
      <c r="FV17" s="656"/>
      <c r="FW17" s="656"/>
      <c r="FX17" s="656"/>
      <c r="FY17" s="656"/>
      <c r="FZ17" s="656"/>
      <c r="GA17" s="656"/>
      <c r="GB17" s="656"/>
      <c r="GC17" s="656"/>
      <c r="GD17" s="656"/>
      <c r="GE17" s="656"/>
      <c r="GF17" s="656"/>
      <c r="GG17" s="656"/>
      <c r="GH17" s="656"/>
      <c r="GI17" s="656"/>
      <c r="GJ17" s="656"/>
      <c r="GK17" s="656"/>
      <c r="GL17" s="656"/>
      <c r="GM17" s="656"/>
      <c r="GN17" s="656"/>
      <c r="GO17" s="656"/>
      <c r="GP17" s="656"/>
      <c r="GQ17" s="656"/>
      <c r="GR17" s="656"/>
      <c r="GS17" s="656"/>
      <c r="GT17" s="656"/>
      <c r="GU17" s="656"/>
      <c r="GV17" s="656"/>
      <c r="GW17" s="656"/>
      <c r="GX17" s="656"/>
      <c r="GY17" s="656"/>
      <c r="GZ17" s="656"/>
      <c r="HA17" s="656"/>
      <c r="HB17" s="656"/>
      <c r="HC17" s="656"/>
      <c r="HD17" s="656"/>
      <c r="HE17" s="656"/>
      <c r="HF17" s="656"/>
      <c r="HG17" s="656"/>
      <c r="HH17" s="656"/>
      <c r="HI17" s="656"/>
      <c r="HJ17" s="656"/>
      <c r="HK17" s="656"/>
      <c r="HL17" s="656"/>
      <c r="HM17" s="656"/>
      <c r="HN17" s="656"/>
      <c r="HO17" s="656"/>
      <c r="HP17" s="656"/>
      <c r="HQ17" s="656"/>
      <c r="HR17" s="656"/>
      <c r="HS17" s="656"/>
      <c r="HT17" s="656"/>
      <c r="HU17" s="656"/>
      <c r="HV17" s="656"/>
      <c r="HW17" s="656"/>
      <c r="HX17" s="656"/>
      <c r="HY17" s="656"/>
      <c r="HZ17" s="656"/>
      <c r="IA17" s="656"/>
      <c r="IB17" s="656"/>
      <c r="IC17" s="656"/>
      <c r="ID17" s="656"/>
      <c r="IE17" s="656"/>
      <c r="IF17" s="656"/>
      <c r="IG17" s="656"/>
      <c r="IH17" s="656"/>
      <c r="II17" s="656"/>
      <c r="IJ17" s="656"/>
      <c r="IK17" s="656"/>
      <c r="IL17" s="656"/>
      <c r="IM17" s="656"/>
      <c r="IN17" s="656"/>
    </row>
    <row r="18" ht="24" customHeight="1" spans="1:24">
      <c r="A18" s="855" t="s">
        <v>230</v>
      </c>
      <c r="B18" s="856" t="s">
        <v>231</v>
      </c>
      <c r="C18" s="738">
        <f t="shared" si="6"/>
        <v>16616079.9</v>
      </c>
      <c r="D18" s="738">
        <f t="shared" si="4"/>
        <v>12554172</v>
      </c>
      <c r="E18" s="738">
        <f>E19+E20+E21</f>
        <v>8051616</v>
      </c>
      <c r="F18" s="738">
        <f t="shared" ref="F18:X18" si="11">F19+F20+F21</f>
        <v>4494552</v>
      </c>
      <c r="G18" s="738">
        <f t="shared" si="11"/>
        <v>8004</v>
      </c>
      <c r="H18" s="738">
        <f t="shared" si="11"/>
        <v>0</v>
      </c>
      <c r="I18" s="738">
        <f t="shared" si="11"/>
        <v>0</v>
      </c>
      <c r="J18" s="738">
        <f t="shared" si="11"/>
        <v>2836480.86</v>
      </c>
      <c r="K18" s="738">
        <f t="shared" si="11"/>
        <v>1313045.76</v>
      </c>
      <c r="L18" s="738">
        <f t="shared" si="11"/>
        <v>656522.88</v>
      </c>
      <c r="M18" s="738">
        <f t="shared" si="11"/>
        <v>615490.2</v>
      </c>
      <c r="N18" s="738">
        <f t="shared" si="11"/>
        <v>0</v>
      </c>
      <c r="O18" s="738">
        <f t="shared" si="11"/>
        <v>82065.36</v>
      </c>
      <c r="P18" s="738">
        <f t="shared" si="11"/>
        <v>57445.66</v>
      </c>
      <c r="Q18" s="738">
        <f t="shared" si="11"/>
        <v>111911</v>
      </c>
      <c r="R18" s="738">
        <f t="shared" si="11"/>
        <v>984784.32</v>
      </c>
      <c r="S18" s="738">
        <f t="shared" si="11"/>
        <v>240642.72</v>
      </c>
      <c r="T18" s="738">
        <f t="shared" si="11"/>
        <v>31320</v>
      </c>
      <c r="U18" s="738">
        <f t="shared" si="11"/>
        <v>0</v>
      </c>
      <c r="V18" s="738">
        <f t="shared" si="11"/>
        <v>78496.02</v>
      </c>
      <c r="W18" s="738">
        <f t="shared" si="11"/>
        <v>130826.7</v>
      </c>
      <c r="X18" s="738">
        <f t="shared" si="11"/>
        <v>0</v>
      </c>
    </row>
    <row r="19" ht="24" customHeight="1" spans="1:24">
      <c r="A19" s="855" t="s">
        <v>232</v>
      </c>
      <c r="B19" s="856" t="s">
        <v>233</v>
      </c>
      <c r="C19" s="738">
        <f t="shared" ref="C19:C22" si="12">D19+J19+R19+S19</f>
        <v>16616079.9</v>
      </c>
      <c r="D19" s="738">
        <f t="shared" ref="D19:D22" si="13">E19+F19+G19+H19+I19</f>
        <v>12554172</v>
      </c>
      <c r="E19" s="738">
        <f>E44+E84</f>
        <v>8051616</v>
      </c>
      <c r="F19" s="738">
        <f t="shared" ref="F19:X19" si="14">F44+F84</f>
        <v>4494552</v>
      </c>
      <c r="G19" s="738">
        <f t="shared" si="14"/>
        <v>8004</v>
      </c>
      <c r="H19" s="738">
        <f t="shared" si="14"/>
        <v>0</v>
      </c>
      <c r="I19" s="738">
        <f t="shared" si="14"/>
        <v>0</v>
      </c>
      <c r="J19" s="738">
        <f t="shared" si="14"/>
        <v>2836480.86</v>
      </c>
      <c r="K19" s="738">
        <f t="shared" si="14"/>
        <v>1313045.76</v>
      </c>
      <c r="L19" s="738">
        <f t="shared" si="14"/>
        <v>656522.88</v>
      </c>
      <c r="M19" s="738">
        <f t="shared" si="14"/>
        <v>615490.2</v>
      </c>
      <c r="N19" s="738">
        <f t="shared" si="14"/>
        <v>0</v>
      </c>
      <c r="O19" s="738">
        <f t="shared" si="14"/>
        <v>82065.36</v>
      </c>
      <c r="P19" s="738">
        <f t="shared" si="14"/>
        <v>57445.66</v>
      </c>
      <c r="Q19" s="738">
        <f t="shared" si="14"/>
        <v>111911</v>
      </c>
      <c r="R19" s="738">
        <f t="shared" si="14"/>
        <v>984784.32</v>
      </c>
      <c r="S19" s="738">
        <f t="shared" si="14"/>
        <v>240642.72</v>
      </c>
      <c r="T19" s="738">
        <f t="shared" si="14"/>
        <v>31320</v>
      </c>
      <c r="U19" s="738">
        <f t="shared" si="14"/>
        <v>0</v>
      </c>
      <c r="V19" s="738">
        <f t="shared" si="14"/>
        <v>78496.02</v>
      </c>
      <c r="W19" s="738">
        <f t="shared" si="14"/>
        <v>130826.7</v>
      </c>
      <c r="X19" s="738">
        <f t="shared" si="14"/>
        <v>0</v>
      </c>
    </row>
    <row r="20" ht="24" customHeight="1" spans="1:24">
      <c r="A20" s="855" t="s">
        <v>234</v>
      </c>
      <c r="B20" s="856" t="s">
        <v>235</v>
      </c>
      <c r="C20" s="738">
        <f t="shared" si="12"/>
        <v>0</v>
      </c>
      <c r="D20" s="738">
        <f t="shared" si="13"/>
        <v>0</v>
      </c>
      <c r="E20" s="738"/>
      <c r="F20" s="738"/>
      <c r="G20" s="738"/>
      <c r="H20" s="738"/>
      <c r="I20" s="738"/>
      <c r="J20" s="738"/>
      <c r="K20" s="738"/>
      <c r="L20" s="738"/>
      <c r="M20" s="738"/>
      <c r="N20" s="738"/>
      <c r="O20" s="738"/>
      <c r="P20" s="738"/>
      <c r="Q20" s="738"/>
      <c r="R20" s="738"/>
      <c r="S20" s="738"/>
      <c r="T20" s="738"/>
      <c r="U20" s="738"/>
      <c r="V20" s="738"/>
      <c r="W20" s="738"/>
      <c r="X20" s="738"/>
    </row>
    <row r="21" ht="24" customHeight="1" spans="1:24">
      <c r="A21" s="855" t="s">
        <v>236</v>
      </c>
      <c r="B21" s="856" t="s">
        <v>237</v>
      </c>
      <c r="C21" s="738">
        <f t="shared" si="12"/>
        <v>0</v>
      </c>
      <c r="D21" s="738">
        <f t="shared" si="13"/>
        <v>0</v>
      </c>
      <c r="E21" s="738"/>
      <c r="F21" s="738"/>
      <c r="G21" s="738"/>
      <c r="H21" s="738"/>
      <c r="I21" s="738"/>
      <c r="J21" s="738"/>
      <c r="K21" s="738"/>
      <c r="L21" s="738"/>
      <c r="M21" s="738"/>
      <c r="N21" s="738"/>
      <c r="O21" s="738"/>
      <c r="P21" s="738"/>
      <c r="Q21" s="738"/>
      <c r="R21" s="738"/>
      <c r="S21" s="738"/>
      <c r="T21" s="738"/>
      <c r="U21" s="738"/>
      <c r="V21" s="738"/>
      <c r="W21" s="738"/>
      <c r="X21" s="738"/>
    </row>
    <row r="22" ht="24" customHeight="1" spans="1:24">
      <c r="A22" s="737" t="s">
        <v>238</v>
      </c>
      <c r="B22" s="557" t="s">
        <v>239</v>
      </c>
      <c r="C22" s="738">
        <f t="shared" si="12"/>
        <v>1777000</v>
      </c>
      <c r="D22" s="738">
        <f t="shared" si="13"/>
        <v>1777000</v>
      </c>
      <c r="E22" s="738">
        <f>SUM(E23:E27)</f>
        <v>0</v>
      </c>
      <c r="F22" s="738">
        <f t="shared" ref="F22:X22" si="15">SUM(F23:F27)</f>
        <v>1777000</v>
      </c>
      <c r="G22" s="738">
        <f t="shared" si="15"/>
        <v>0</v>
      </c>
      <c r="H22" s="738">
        <f t="shared" si="15"/>
        <v>0</v>
      </c>
      <c r="I22" s="738">
        <f t="shared" si="15"/>
        <v>0</v>
      </c>
      <c r="J22" s="738">
        <f t="shared" si="15"/>
        <v>0</v>
      </c>
      <c r="K22" s="738">
        <f t="shared" si="15"/>
        <v>0</v>
      </c>
      <c r="L22" s="738">
        <f t="shared" si="15"/>
        <v>0</v>
      </c>
      <c r="M22" s="738">
        <f t="shared" si="15"/>
        <v>0</v>
      </c>
      <c r="N22" s="738">
        <f t="shared" si="15"/>
        <v>0</v>
      </c>
      <c r="O22" s="738">
        <f t="shared" si="15"/>
        <v>0</v>
      </c>
      <c r="P22" s="738">
        <f t="shared" si="15"/>
        <v>0</v>
      </c>
      <c r="Q22" s="738">
        <f t="shared" si="15"/>
        <v>0</v>
      </c>
      <c r="R22" s="738">
        <f t="shared" si="15"/>
        <v>0</v>
      </c>
      <c r="S22" s="738">
        <f t="shared" si="15"/>
        <v>0</v>
      </c>
      <c r="T22" s="738">
        <f t="shared" si="15"/>
        <v>0</v>
      </c>
      <c r="U22" s="738">
        <f t="shared" si="15"/>
        <v>0</v>
      </c>
      <c r="V22" s="738">
        <f t="shared" si="15"/>
        <v>0</v>
      </c>
      <c r="W22" s="738">
        <f t="shared" si="15"/>
        <v>0</v>
      </c>
      <c r="X22" s="738">
        <f t="shared" si="15"/>
        <v>0</v>
      </c>
    </row>
    <row r="23" ht="24" customHeight="1" spans="1:24">
      <c r="A23" s="737" t="s">
        <v>240</v>
      </c>
      <c r="B23" s="557" t="s">
        <v>241</v>
      </c>
      <c r="C23" s="738">
        <f t="shared" ref="C23:C27" si="16">D23+J23+R23+S23</f>
        <v>1146000</v>
      </c>
      <c r="D23" s="738">
        <f t="shared" ref="D23:D27" si="17">E23+F23+G23+H23+I23</f>
        <v>1146000</v>
      </c>
      <c r="E23" s="738">
        <f>E70</f>
        <v>0</v>
      </c>
      <c r="F23" s="738">
        <f t="shared" ref="F23:X23" si="18">F70</f>
        <v>1146000</v>
      </c>
      <c r="G23" s="738">
        <f t="shared" si="18"/>
        <v>0</v>
      </c>
      <c r="H23" s="738">
        <f t="shared" si="18"/>
        <v>0</v>
      </c>
      <c r="I23" s="738">
        <f t="shared" si="18"/>
        <v>0</v>
      </c>
      <c r="J23" s="738">
        <f t="shared" si="18"/>
        <v>0</v>
      </c>
      <c r="K23" s="738">
        <f t="shared" si="18"/>
        <v>0</v>
      </c>
      <c r="L23" s="738">
        <f t="shared" si="18"/>
        <v>0</v>
      </c>
      <c r="M23" s="738">
        <f t="shared" si="18"/>
        <v>0</v>
      </c>
      <c r="N23" s="738">
        <f t="shared" si="18"/>
        <v>0</v>
      </c>
      <c r="O23" s="738">
        <f t="shared" si="18"/>
        <v>0</v>
      </c>
      <c r="P23" s="738">
        <f t="shared" si="18"/>
        <v>0</v>
      </c>
      <c r="Q23" s="738">
        <f t="shared" si="18"/>
        <v>0</v>
      </c>
      <c r="R23" s="738">
        <f t="shared" si="18"/>
        <v>0</v>
      </c>
      <c r="S23" s="738">
        <f t="shared" si="18"/>
        <v>0</v>
      </c>
      <c r="T23" s="738">
        <f t="shared" si="18"/>
        <v>0</v>
      </c>
      <c r="U23" s="738">
        <f t="shared" si="18"/>
        <v>0</v>
      </c>
      <c r="V23" s="738">
        <f t="shared" si="18"/>
        <v>0</v>
      </c>
      <c r="W23" s="738">
        <f t="shared" si="18"/>
        <v>0</v>
      </c>
      <c r="X23" s="738">
        <f t="shared" si="18"/>
        <v>0</v>
      </c>
    </row>
    <row r="24" ht="24" customHeight="1" spans="1:24">
      <c r="A24" s="737" t="s">
        <v>242</v>
      </c>
      <c r="B24" s="557" t="s">
        <v>243</v>
      </c>
      <c r="C24" s="738">
        <f t="shared" si="16"/>
        <v>606000</v>
      </c>
      <c r="D24" s="738">
        <f t="shared" si="17"/>
        <v>606000</v>
      </c>
      <c r="E24" s="738">
        <f>E74</f>
        <v>0</v>
      </c>
      <c r="F24" s="738">
        <f t="shared" ref="F24:X24" si="19">F74</f>
        <v>606000</v>
      </c>
      <c r="G24" s="738">
        <f t="shared" si="19"/>
        <v>0</v>
      </c>
      <c r="H24" s="738">
        <f t="shared" si="19"/>
        <v>0</v>
      </c>
      <c r="I24" s="738">
        <f t="shared" si="19"/>
        <v>0</v>
      </c>
      <c r="J24" s="738">
        <f t="shared" si="19"/>
        <v>0</v>
      </c>
      <c r="K24" s="738">
        <f t="shared" si="19"/>
        <v>0</v>
      </c>
      <c r="L24" s="738">
        <f t="shared" si="19"/>
        <v>0</v>
      </c>
      <c r="M24" s="738">
        <f t="shared" si="19"/>
        <v>0</v>
      </c>
      <c r="N24" s="738">
        <f t="shared" si="19"/>
        <v>0</v>
      </c>
      <c r="O24" s="738">
        <f t="shared" si="19"/>
        <v>0</v>
      </c>
      <c r="P24" s="738">
        <f t="shared" si="19"/>
        <v>0</v>
      </c>
      <c r="Q24" s="738">
        <f t="shared" si="19"/>
        <v>0</v>
      </c>
      <c r="R24" s="738">
        <f t="shared" si="19"/>
        <v>0</v>
      </c>
      <c r="S24" s="738">
        <f t="shared" si="19"/>
        <v>0</v>
      </c>
      <c r="T24" s="738">
        <f t="shared" si="19"/>
        <v>0</v>
      </c>
      <c r="U24" s="738">
        <f t="shared" si="19"/>
        <v>0</v>
      </c>
      <c r="V24" s="738">
        <f t="shared" si="19"/>
        <v>0</v>
      </c>
      <c r="W24" s="738">
        <f t="shared" si="19"/>
        <v>0</v>
      </c>
      <c r="X24" s="738">
        <f t="shared" si="19"/>
        <v>0</v>
      </c>
    </row>
    <row r="25" ht="24" customHeight="1" spans="1:24">
      <c r="A25" s="737" t="s">
        <v>244</v>
      </c>
      <c r="B25" s="557" t="s">
        <v>160</v>
      </c>
      <c r="C25" s="738">
        <f t="shared" si="16"/>
        <v>0</v>
      </c>
      <c r="D25" s="738">
        <f t="shared" si="17"/>
        <v>0</v>
      </c>
      <c r="E25" s="738"/>
      <c r="F25" s="738"/>
      <c r="G25" s="738"/>
      <c r="H25" s="738"/>
      <c r="I25" s="738"/>
      <c r="J25" s="738"/>
      <c r="K25" s="738"/>
      <c r="L25" s="738"/>
      <c r="M25" s="738"/>
      <c r="N25" s="738"/>
      <c r="O25" s="738"/>
      <c r="P25" s="738"/>
      <c r="Q25" s="738"/>
      <c r="R25" s="738"/>
      <c r="S25" s="738"/>
      <c r="T25" s="738"/>
      <c r="U25" s="738"/>
      <c r="V25" s="738"/>
      <c r="W25" s="738"/>
      <c r="X25" s="738"/>
    </row>
    <row r="26" ht="24" customHeight="1" spans="1:24">
      <c r="A26" s="737" t="s">
        <v>245</v>
      </c>
      <c r="B26" s="557" t="s">
        <v>163</v>
      </c>
      <c r="C26" s="738">
        <f t="shared" si="16"/>
        <v>0</v>
      </c>
      <c r="D26" s="738">
        <f t="shared" si="17"/>
        <v>0</v>
      </c>
      <c r="E26" s="738"/>
      <c r="F26" s="738"/>
      <c r="G26" s="738"/>
      <c r="H26" s="738"/>
      <c r="I26" s="738"/>
      <c r="J26" s="738"/>
      <c r="K26" s="738"/>
      <c r="L26" s="738"/>
      <c r="M26" s="738"/>
      <c r="N26" s="738"/>
      <c r="O26" s="738"/>
      <c r="P26" s="738"/>
      <c r="Q26" s="738"/>
      <c r="R26" s="738"/>
      <c r="S26" s="738"/>
      <c r="T26" s="738"/>
      <c r="U26" s="738"/>
      <c r="V26" s="738"/>
      <c r="W26" s="738"/>
      <c r="X26" s="738"/>
    </row>
    <row r="27" ht="24" customHeight="1" spans="1:24">
      <c r="A27" s="737" t="s">
        <v>246</v>
      </c>
      <c r="B27" s="557" t="s">
        <v>247</v>
      </c>
      <c r="C27" s="738">
        <f t="shared" si="16"/>
        <v>25000</v>
      </c>
      <c r="D27" s="738">
        <f t="shared" si="17"/>
        <v>25000</v>
      </c>
      <c r="E27" s="738">
        <f>E93</f>
        <v>0</v>
      </c>
      <c r="F27" s="738">
        <f t="shared" ref="F27:X27" si="20">F93</f>
        <v>25000</v>
      </c>
      <c r="G27" s="738">
        <f t="shared" si="20"/>
        <v>0</v>
      </c>
      <c r="H27" s="738">
        <f t="shared" si="20"/>
        <v>0</v>
      </c>
      <c r="I27" s="738">
        <f t="shared" si="20"/>
        <v>0</v>
      </c>
      <c r="J27" s="738">
        <f t="shared" si="20"/>
        <v>0</v>
      </c>
      <c r="K27" s="738">
        <f t="shared" si="20"/>
        <v>0</v>
      </c>
      <c r="L27" s="738">
        <f t="shared" si="20"/>
        <v>0</v>
      </c>
      <c r="M27" s="738">
        <f t="shared" si="20"/>
        <v>0</v>
      </c>
      <c r="N27" s="738">
        <f t="shared" si="20"/>
        <v>0</v>
      </c>
      <c r="O27" s="738">
        <f t="shared" si="20"/>
        <v>0</v>
      </c>
      <c r="P27" s="738">
        <f t="shared" si="20"/>
        <v>0</v>
      </c>
      <c r="Q27" s="738">
        <f t="shared" si="20"/>
        <v>0</v>
      </c>
      <c r="R27" s="738">
        <f t="shared" si="20"/>
        <v>0</v>
      </c>
      <c r="S27" s="738">
        <f t="shared" si="20"/>
        <v>0</v>
      </c>
      <c r="T27" s="738">
        <f t="shared" si="20"/>
        <v>0</v>
      </c>
      <c r="U27" s="738">
        <f t="shared" si="20"/>
        <v>0</v>
      </c>
      <c r="V27" s="738">
        <f t="shared" si="20"/>
        <v>0</v>
      </c>
      <c r="W27" s="738">
        <f t="shared" si="20"/>
        <v>0</v>
      </c>
      <c r="X27" s="738">
        <f t="shared" si="20"/>
        <v>0</v>
      </c>
    </row>
    <row r="28" ht="24" customHeight="1" spans="1:24">
      <c r="A28" s="855" t="s">
        <v>248</v>
      </c>
      <c r="B28" s="856" t="s">
        <v>249</v>
      </c>
      <c r="C28" s="738">
        <f>C29</f>
        <v>37545661</v>
      </c>
      <c r="D28" s="738">
        <f t="shared" ref="D28:X28" si="21">D29</f>
        <v>21677068</v>
      </c>
      <c r="E28" s="738">
        <f t="shared" si="21"/>
        <v>20261544</v>
      </c>
      <c r="F28" s="738">
        <f t="shared" si="21"/>
        <v>1210000</v>
      </c>
      <c r="G28" s="738">
        <f t="shared" si="21"/>
        <v>205524</v>
      </c>
      <c r="H28" s="738">
        <f t="shared" si="21"/>
        <v>0</v>
      </c>
      <c r="I28" s="738">
        <f t="shared" si="21"/>
        <v>0</v>
      </c>
      <c r="J28" s="738">
        <f t="shared" si="21"/>
        <v>10970082</v>
      </c>
      <c r="K28" s="738">
        <f t="shared" si="21"/>
        <v>5279451</v>
      </c>
      <c r="L28" s="738">
        <f t="shared" si="21"/>
        <v>2639725</v>
      </c>
      <c r="M28" s="738">
        <f t="shared" si="21"/>
        <v>2474743</v>
      </c>
      <c r="N28" s="738">
        <f t="shared" si="21"/>
        <v>0</v>
      </c>
      <c r="O28" s="738">
        <f t="shared" si="21"/>
        <v>329966</v>
      </c>
      <c r="P28" s="738">
        <f t="shared" si="21"/>
        <v>0</v>
      </c>
      <c r="Q28" s="738">
        <f t="shared" si="21"/>
        <v>246197</v>
      </c>
      <c r="R28" s="738">
        <f t="shared" si="21"/>
        <v>3959588</v>
      </c>
      <c r="S28" s="738">
        <f t="shared" si="21"/>
        <v>938923</v>
      </c>
      <c r="T28" s="738">
        <f t="shared" si="21"/>
        <v>120240</v>
      </c>
      <c r="U28" s="738">
        <f t="shared" si="21"/>
        <v>0</v>
      </c>
      <c r="V28" s="738">
        <f t="shared" si="21"/>
        <v>307006</v>
      </c>
      <c r="W28" s="738">
        <f t="shared" si="21"/>
        <v>511677</v>
      </c>
      <c r="X28" s="738">
        <f t="shared" si="21"/>
        <v>0</v>
      </c>
    </row>
    <row r="29" s="532" customFormat="1" ht="18" customHeight="1" spans="1:24">
      <c r="A29" s="850" t="s">
        <v>250</v>
      </c>
      <c r="B29" s="850" t="s">
        <v>251</v>
      </c>
      <c r="C29" s="738">
        <v>37545661</v>
      </c>
      <c r="D29" s="738">
        <v>21677068</v>
      </c>
      <c r="E29" s="738">
        <v>20261544</v>
      </c>
      <c r="F29" s="738">
        <v>1210000</v>
      </c>
      <c r="G29" s="738">
        <v>205524</v>
      </c>
      <c r="H29" s="738">
        <v>0</v>
      </c>
      <c r="I29" s="738">
        <v>0</v>
      </c>
      <c r="J29" s="738">
        <v>10970082</v>
      </c>
      <c r="K29" s="738">
        <v>5279451</v>
      </c>
      <c r="L29" s="738">
        <v>2639725</v>
      </c>
      <c r="M29" s="738">
        <v>2474743</v>
      </c>
      <c r="N29" s="738">
        <v>0</v>
      </c>
      <c r="O29" s="738">
        <v>329966</v>
      </c>
      <c r="P29" s="738">
        <v>0</v>
      </c>
      <c r="Q29" s="738">
        <v>246197</v>
      </c>
      <c r="R29" s="738">
        <v>3959588</v>
      </c>
      <c r="S29" s="738">
        <v>938923</v>
      </c>
      <c r="T29" s="738">
        <v>120240</v>
      </c>
      <c r="U29" s="754">
        <v>0</v>
      </c>
      <c r="V29" s="558">
        <v>307006</v>
      </c>
      <c r="W29" s="558">
        <v>511677</v>
      </c>
      <c r="X29" s="743">
        <v>0</v>
      </c>
    </row>
    <row r="30" ht="24" customHeight="1" spans="1:24">
      <c r="A30" s="855" t="s">
        <v>252</v>
      </c>
      <c r="B30" s="856" t="s">
        <v>253</v>
      </c>
      <c r="C30" s="738">
        <f>D30+J30+R30+S30</f>
        <v>7010912</v>
      </c>
      <c r="D30" s="738">
        <f>E30+F30+G30+H30+I30</f>
        <v>5049840</v>
      </c>
      <c r="E30" s="738">
        <f>E31+E32+E33</f>
        <v>3240216</v>
      </c>
      <c r="F30" s="738">
        <f t="shared" ref="F30:X30" si="22">F31+F32+F33</f>
        <v>1809624</v>
      </c>
      <c r="G30" s="738">
        <f t="shared" si="22"/>
        <v>0</v>
      </c>
      <c r="H30" s="738">
        <f t="shared" si="22"/>
        <v>0</v>
      </c>
      <c r="I30" s="738">
        <f t="shared" si="22"/>
        <v>0</v>
      </c>
      <c r="J30" s="738">
        <f t="shared" si="22"/>
        <v>1369771</v>
      </c>
      <c r="K30" s="738">
        <f t="shared" si="22"/>
        <v>636561</v>
      </c>
      <c r="L30" s="738">
        <f t="shared" si="22"/>
        <v>318280</v>
      </c>
      <c r="M30" s="738">
        <f t="shared" si="22"/>
        <v>298388</v>
      </c>
      <c r="N30" s="738">
        <f t="shared" si="22"/>
        <v>0</v>
      </c>
      <c r="O30" s="738">
        <f t="shared" si="22"/>
        <v>39785</v>
      </c>
      <c r="P30" s="738">
        <f t="shared" si="22"/>
        <v>27850</v>
      </c>
      <c r="Q30" s="738">
        <f t="shared" si="22"/>
        <v>48907</v>
      </c>
      <c r="R30" s="738">
        <f t="shared" si="22"/>
        <v>477420</v>
      </c>
      <c r="S30" s="738">
        <f t="shared" si="22"/>
        <v>113881</v>
      </c>
      <c r="T30" s="738">
        <f t="shared" si="22"/>
        <v>11520</v>
      </c>
      <c r="U30" s="738">
        <f t="shared" si="22"/>
        <v>0</v>
      </c>
      <c r="V30" s="738">
        <f t="shared" si="22"/>
        <v>38385</v>
      </c>
      <c r="W30" s="738">
        <f t="shared" si="22"/>
        <v>63976</v>
      </c>
      <c r="X30" s="738">
        <f t="shared" si="22"/>
        <v>0</v>
      </c>
    </row>
    <row r="31" ht="18" customHeight="1" spans="1:24">
      <c r="A31" s="850" t="s">
        <v>254</v>
      </c>
      <c r="B31" s="853" t="s">
        <v>255</v>
      </c>
      <c r="C31" s="738">
        <v>5939576</v>
      </c>
      <c r="D31" s="738">
        <v>3978504</v>
      </c>
      <c r="E31" s="738">
        <v>2559024</v>
      </c>
      <c r="F31" s="738">
        <v>1419480</v>
      </c>
      <c r="G31" s="738"/>
      <c r="H31" s="738"/>
      <c r="I31" s="738"/>
      <c r="J31" s="738">
        <v>1369771</v>
      </c>
      <c r="K31" s="738">
        <v>636561</v>
      </c>
      <c r="L31" s="738">
        <v>318280</v>
      </c>
      <c r="M31" s="738">
        <v>298388</v>
      </c>
      <c r="N31" s="738"/>
      <c r="O31" s="738">
        <v>39785</v>
      </c>
      <c r="P31" s="738">
        <v>27850</v>
      </c>
      <c r="Q31" s="738">
        <v>48907</v>
      </c>
      <c r="R31" s="738">
        <v>477420</v>
      </c>
      <c r="S31" s="738">
        <v>113881</v>
      </c>
      <c r="T31" s="738">
        <v>11520</v>
      </c>
      <c r="U31" s="738"/>
      <c r="V31" s="738">
        <v>38385</v>
      </c>
      <c r="W31" s="738">
        <v>63976</v>
      </c>
      <c r="X31" s="738"/>
    </row>
    <row r="32" s="725" customFormat="1" ht="23.15" customHeight="1" spans="1:248">
      <c r="A32" s="850" t="s">
        <v>256</v>
      </c>
      <c r="B32" s="850" t="s">
        <v>257</v>
      </c>
      <c r="C32" s="738">
        <v>1071336</v>
      </c>
      <c r="D32" s="738">
        <v>1071336</v>
      </c>
      <c r="E32" s="738">
        <v>681192</v>
      </c>
      <c r="F32" s="738">
        <v>390144</v>
      </c>
      <c r="G32" s="738"/>
      <c r="H32" s="738"/>
      <c r="I32" s="738"/>
      <c r="J32" s="738"/>
      <c r="K32" s="738"/>
      <c r="L32" s="738"/>
      <c r="M32" s="738"/>
      <c r="N32" s="738"/>
      <c r="O32" s="738"/>
      <c r="P32" s="738"/>
      <c r="Q32" s="738"/>
      <c r="R32" s="738"/>
      <c r="S32" s="738"/>
      <c r="T32" s="738"/>
      <c r="U32" s="738"/>
      <c r="V32" s="738"/>
      <c r="W32" s="738"/>
      <c r="X32" s="738"/>
      <c r="Y32" s="656"/>
      <c r="Z32" s="656"/>
      <c r="AA32" s="656"/>
      <c r="AB32" s="656"/>
      <c r="AC32" s="656"/>
      <c r="AD32" s="656"/>
      <c r="AE32" s="656"/>
      <c r="AF32" s="656"/>
      <c r="AG32" s="656"/>
      <c r="AH32" s="656"/>
      <c r="AI32" s="656"/>
      <c r="AJ32" s="656"/>
      <c r="AK32" s="656"/>
      <c r="AL32" s="656"/>
      <c r="AM32" s="656"/>
      <c r="AN32" s="656"/>
      <c r="AO32" s="656"/>
      <c r="AP32" s="656"/>
      <c r="AQ32" s="656"/>
      <c r="AR32" s="656"/>
      <c r="AS32" s="656"/>
      <c r="AT32" s="656"/>
      <c r="AU32" s="656"/>
      <c r="AV32" s="656"/>
      <c r="AW32" s="656"/>
      <c r="AX32" s="656"/>
      <c r="AY32" s="656"/>
      <c r="AZ32" s="656"/>
      <c r="BA32" s="656"/>
      <c r="BB32" s="656"/>
      <c r="BC32" s="656"/>
      <c r="BD32" s="656"/>
      <c r="BE32" s="656"/>
      <c r="BF32" s="656"/>
      <c r="BG32" s="656"/>
      <c r="BH32" s="656"/>
      <c r="BI32" s="656"/>
      <c r="BJ32" s="656"/>
      <c r="BK32" s="656"/>
      <c r="BL32" s="656"/>
      <c r="BM32" s="656"/>
      <c r="BN32" s="656"/>
      <c r="BO32" s="656"/>
      <c r="BP32" s="656"/>
      <c r="BQ32" s="656"/>
      <c r="BR32" s="656"/>
      <c r="BS32" s="656"/>
      <c r="BT32" s="656"/>
      <c r="BU32" s="656"/>
      <c r="BV32" s="656"/>
      <c r="BW32" s="656"/>
      <c r="BX32" s="656"/>
      <c r="BY32" s="656"/>
      <c r="BZ32" s="656"/>
      <c r="CA32" s="656"/>
      <c r="CB32" s="656"/>
      <c r="CC32" s="656"/>
      <c r="CD32" s="656"/>
      <c r="CE32" s="656"/>
      <c r="CF32" s="656"/>
      <c r="CG32" s="656"/>
      <c r="CH32" s="656"/>
      <c r="CI32" s="656"/>
      <c r="CJ32" s="656"/>
      <c r="CK32" s="656"/>
      <c r="CL32" s="656"/>
      <c r="CM32" s="656"/>
      <c r="CN32" s="656"/>
      <c r="CO32" s="656"/>
      <c r="CP32" s="656"/>
      <c r="CQ32" s="656"/>
      <c r="CR32" s="656"/>
      <c r="CS32" s="656"/>
      <c r="CT32" s="656"/>
      <c r="CU32" s="656"/>
      <c r="CV32" s="656"/>
      <c r="CW32" s="656"/>
      <c r="CX32" s="656"/>
      <c r="CY32" s="656"/>
      <c r="CZ32" s="656"/>
      <c r="DA32" s="656"/>
      <c r="DB32" s="656"/>
      <c r="DC32" s="656"/>
      <c r="DD32" s="656"/>
      <c r="DE32" s="656"/>
      <c r="DF32" s="656"/>
      <c r="DG32" s="656"/>
      <c r="DH32" s="656"/>
      <c r="DI32" s="656"/>
      <c r="DJ32" s="656"/>
      <c r="DK32" s="656"/>
      <c r="DL32" s="656"/>
      <c r="DM32" s="656"/>
      <c r="DN32" s="656"/>
      <c r="DO32" s="656"/>
      <c r="DP32" s="656"/>
      <c r="DQ32" s="656"/>
      <c r="DR32" s="656"/>
      <c r="DS32" s="656"/>
      <c r="DT32" s="656"/>
      <c r="DU32" s="656"/>
      <c r="DV32" s="656"/>
      <c r="DW32" s="656"/>
      <c r="DX32" s="656"/>
      <c r="DY32" s="656"/>
      <c r="DZ32" s="656"/>
      <c r="EA32" s="656"/>
      <c r="EB32" s="656"/>
      <c r="EC32" s="656"/>
      <c r="ED32" s="656"/>
      <c r="EE32" s="656"/>
      <c r="EF32" s="656"/>
      <c r="EG32" s="656"/>
      <c r="EH32" s="656"/>
      <c r="EI32" s="656"/>
      <c r="EJ32" s="656"/>
      <c r="EK32" s="656"/>
      <c r="EL32" s="656"/>
      <c r="EM32" s="656"/>
      <c r="EN32" s="656"/>
      <c r="EO32" s="656"/>
      <c r="EP32" s="656"/>
      <c r="EQ32" s="656"/>
      <c r="ER32" s="656"/>
      <c r="ES32" s="656"/>
      <c r="ET32" s="656"/>
      <c r="EU32" s="656"/>
      <c r="EV32" s="656"/>
      <c r="EW32" s="656"/>
      <c r="EX32" s="656"/>
      <c r="EY32" s="656"/>
      <c r="EZ32" s="656"/>
      <c r="FA32" s="656"/>
      <c r="FB32" s="656"/>
      <c r="FC32" s="656"/>
      <c r="FD32" s="656"/>
      <c r="FE32" s="656"/>
      <c r="FF32" s="656"/>
      <c r="FG32" s="656"/>
      <c r="FH32" s="656"/>
      <c r="FI32" s="656"/>
      <c r="FJ32" s="656"/>
      <c r="FK32" s="656"/>
      <c r="FL32" s="656"/>
      <c r="FM32" s="656"/>
      <c r="FN32" s="656"/>
      <c r="FO32" s="656"/>
      <c r="FP32" s="656"/>
      <c r="FQ32" s="656"/>
      <c r="FR32" s="656"/>
      <c r="FS32" s="656"/>
      <c r="FT32" s="656"/>
      <c r="FU32" s="656"/>
      <c r="FV32" s="656"/>
      <c r="FW32" s="656"/>
      <c r="FX32" s="656"/>
      <c r="FY32" s="656"/>
      <c r="FZ32" s="656"/>
      <c r="GA32" s="656"/>
      <c r="GB32" s="656"/>
      <c r="GC32" s="656"/>
      <c r="GD32" s="656"/>
      <c r="GE32" s="656"/>
      <c r="GF32" s="656"/>
      <c r="GG32" s="656"/>
      <c r="GH32" s="656"/>
      <c r="GI32" s="656"/>
      <c r="GJ32" s="656"/>
      <c r="GK32" s="656"/>
      <c r="GL32" s="656"/>
      <c r="GM32" s="656"/>
      <c r="GN32" s="656"/>
      <c r="GO32" s="656"/>
      <c r="GP32" s="656"/>
      <c r="GQ32" s="656"/>
      <c r="GR32" s="656"/>
      <c r="GS32" s="656"/>
      <c r="GT32" s="656"/>
      <c r="GU32" s="656"/>
      <c r="GV32" s="656"/>
      <c r="GW32" s="656"/>
      <c r="GX32" s="656"/>
      <c r="GY32" s="656"/>
      <c r="GZ32" s="656"/>
      <c r="HA32" s="656"/>
      <c r="HB32" s="656"/>
      <c r="HC32" s="656"/>
      <c r="HD32" s="656"/>
      <c r="HE32" s="656"/>
      <c r="HF32" s="656"/>
      <c r="HG32" s="656"/>
      <c r="HH32" s="656"/>
      <c r="HI32" s="656"/>
      <c r="HJ32" s="656"/>
      <c r="HK32" s="656"/>
      <c r="HL32" s="656"/>
      <c r="HM32" s="656"/>
      <c r="HN32" s="656"/>
      <c r="HO32" s="656"/>
      <c r="HP32" s="656"/>
      <c r="HQ32" s="656"/>
      <c r="HR32" s="656"/>
      <c r="HS32" s="656"/>
      <c r="HT32" s="656"/>
      <c r="HU32" s="656"/>
      <c r="HV32" s="656"/>
      <c r="HW32" s="656"/>
      <c r="HX32" s="656"/>
      <c r="HY32" s="656"/>
      <c r="HZ32" s="656"/>
      <c r="IA32" s="656"/>
      <c r="IB32" s="656"/>
      <c r="IC32" s="656"/>
      <c r="ID32" s="656"/>
      <c r="IE32" s="656"/>
      <c r="IF32" s="656"/>
      <c r="IG32" s="656"/>
      <c r="IH32" s="656"/>
      <c r="II32" s="656"/>
      <c r="IJ32" s="656"/>
      <c r="IK32" s="656"/>
      <c r="IL32" s="656"/>
      <c r="IM32" s="656"/>
      <c r="IN32" s="656"/>
    </row>
    <row r="33" ht="24" customHeight="1" spans="1:24">
      <c r="A33" s="855" t="s">
        <v>258</v>
      </c>
      <c r="B33" s="856" t="s">
        <v>259</v>
      </c>
      <c r="C33" s="738">
        <f>D33+J33+R33+S33</f>
        <v>0</v>
      </c>
      <c r="D33" s="738">
        <f>E33+F33+G33+H33+I33</f>
        <v>0</v>
      </c>
      <c r="E33" s="738"/>
      <c r="F33" s="738"/>
      <c r="G33" s="738"/>
      <c r="H33" s="738"/>
      <c r="I33" s="738"/>
      <c r="J33" s="738"/>
      <c r="K33" s="738"/>
      <c r="L33" s="738"/>
      <c r="M33" s="738"/>
      <c r="N33" s="738"/>
      <c r="O33" s="738"/>
      <c r="P33" s="738"/>
      <c r="Q33" s="738"/>
      <c r="R33" s="738"/>
      <c r="S33" s="738"/>
      <c r="T33" s="738"/>
      <c r="U33" s="738"/>
      <c r="V33" s="738"/>
      <c r="W33" s="738"/>
      <c r="X33" s="738"/>
    </row>
    <row r="34" ht="24" customHeight="1" spans="1:24">
      <c r="A34" s="855" t="s">
        <v>260</v>
      </c>
      <c r="B34" s="856" t="s">
        <v>261</v>
      </c>
      <c r="C34" s="738">
        <f>C35</f>
        <v>0</v>
      </c>
      <c r="D34" s="738">
        <f t="shared" ref="D34:X34" si="23">D35</f>
        <v>0</v>
      </c>
      <c r="E34" s="738">
        <f t="shared" si="23"/>
        <v>0</v>
      </c>
      <c r="F34" s="738">
        <f t="shared" si="23"/>
        <v>0</v>
      </c>
      <c r="G34" s="738">
        <f t="shared" si="23"/>
        <v>0</v>
      </c>
      <c r="H34" s="738">
        <f t="shared" si="23"/>
        <v>0</v>
      </c>
      <c r="I34" s="738">
        <f t="shared" si="23"/>
        <v>0</v>
      </c>
      <c r="J34" s="738">
        <f t="shared" si="23"/>
        <v>0</v>
      </c>
      <c r="K34" s="738">
        <f t="shared" si="23"/>
        <v>0</v>
      </c>
      <c r="L34" s="738">
        <f t="shared" si="23"/>
        <v>0</v>
      </c>
      <c r="M34" s="738">
        <f t="shared" si="23"/>
        <v>0</v>
      </c>
      <c r="N34" s="738">
        <f t="shared" si="23"/>
        <v>0</v>
      </c>
      <c r="O34" s="738">
        <f t="shared" si="23"/>
        <v>0</v>
      </c>
      <c r="P34" s="738">
        <f t="shared" si="23"/>
        <v>0</v>
      </c>
      <c r="Q34" s="738">
        <f t="shared" si="23"/>
        <v>0</v>
      </c>
      <c r="R34" s="738">
        <f t="shared" si="23"/>
        <v>0</v>
      </c>
      <c r="S34" s="738">
        <f t="shared" si="23"/>
        <v>0</v>
      </c>
      <c r="T34" s="738">
        <f t="shared" si="23"/>
        <v>0</v>
      </c>
      <c r="U34" s="738">
        <f t="shared" si="23"/>
        <v>0</v>
      </c>
      <c r="V34" s="738">
        <f t="shared" si="23"/>
        <v>0</v>
      </c>
      <c r="W34" s="738">
        <f t="shared" si="23"/>
        <v>0</v>
      </c>
      <c r="X34" s="738">
        <f t="shared" si="23"/>
        <v>0</v>
      </c>
    </row>
    <row r="35" ht="24" customHeight="1" spans="1:24">
      <c r="A35" s="855" t="s">
        <v>262</v>
      </c>
      <c r="B35" s="856" t="s">
        <v>263</v>
      </c>
      <c r="C35" s="738">
        <f t="shared" ref="C35:C40" si="24">D35+J35+R35+S35</f>
        <v>0</v>
      </c>
      <c r="D35" s="738">
        <f t="shared" ref="D35:D40" si="25">E35+F35+G35+H35+I35</f>
        <v>0</v>
      </c>
      <c r="E35" s="738"/>
      <c r="F35" s="738"/>
      <c r="G35" s="738"/>
      <c r="H35" s="738"/>
      <c r="I35" s="738"/>
      <c r="J35" s="738"/>
      <c r="K35" s="738"/>
      <c r="L35" s="738"/>
      <c r="M35" s="738"/>
      <c r="N35" s="738"/>
      <c r="O35" s="738"/>
      <c r="P35" s="738"/>
      <c r="Q35" s="738"/>
      <c r="R35" s="738"/>
      <c r="S35" s="738"/>
      <c r="T35" s="738"/>
      <c r="U35" s="738"/>
      <c r="V35" s="738"/>
      <c r="W35" s="738"/>
      <c r="X35" s="738"/>
    </row>
    <row r="36" ht="24" customHeight="1" spans="1:24">
      <c r="A36" s="855" t="s">
        <v>264</v>
      </c>
      <c r="B36" s="856" t="s">
        <v>265</v>
      </c>
      <c r="C36" s="738">
        <f>C37</f>
        <v>405823</v>
      </c>
      <c r="D36" s="738">
        <f t="shared" ref="D36:X36" si="26">D37</f>
        <v>0</v>
      </c>
      <c r="E36" s="738">
        <f t="shared" si="26"/>
        <v>0</v>
      </c>
      <c r="F36" s="738">
        <f t="shared" si="26"/>
        <v>0</v>
      </c>
      <c r="G36" s="738">
        <f t="shared" si="26"/>
        <v>0</v>
      </c>
      <c r="H36" s="738">
        <f t="shared" si="26"/>
        <v>0</v>
      </c>
      <c r="I36" s="738">
        <f t="shared" si="26"/>
        <v>0</v>
      </c>
      <c r="J36" s="738">
        <f t="shared" si="26"/>
        <v>405823</v>
      </c>
      <c r="K36" s="738">
        <f t="shared" si="26"/>
        <v>0</v>
      </c>
      <c r="L36" s="738">
        <f t="shared" si="26"/>
        <v>0</v>
      </c>
      <c r="M36" s="738">
        <f t="shared" si="26"/>
        <v>405823</v>
      </c>
      <c r="N36" s="738">
        <f t="shared" si="26"/>
        <v>0</v>
      </c>
      <c r="O36" s="738">
        <f t="shared" si="26"/>
        <v>0</v>
      </c>
      <c r="P36" s="738">
        <f t="shared" si="26"/>
        <v>0</v>
      </c>
      <c r="Q36" s="738">
        <f t="shared" si="26"/>
        <v>0</v>
      </c>
      <c r="R36" s="738">
        <f t="shared" si="26"/>
        <v>0</v>
      </c>
      <c r="S36" s="738">
        <f t="shared" si="26"/>
        <v>0</v>
      </c>
      <c r="T36" s="738">
        <f t="shared" si="26"/>
        <v>0</v>
      </c>
      <c r="U36" s="738">
        <f t="shared" si="26"/>
        <v>0</v>
      </c>
      <c r="V36" s="738">
        <f t="shared" si="26"/>
        <v>0</v>
      </c>
      <c r="W36" s="738">
        <f t="shared" si="26"/>
        <v>0</v>
      </c>
      <c r="X36" s="738">
        <f t="shared" si="26"/>
        <v>0</v>
      </c>
    </row>
    <row r="37" ht="24" customHeight="1" spans="1:24">
      <c r="A37" s="855" t="s">
        <v>266</v>
      </c>
      <c r="B37" s="856" t="s">
        <v>267</v>
      </c>
      <c r="C37" s="738">
        <f t="shared" si="24"/>
        <v>405823</v>
      </c>
      <c r="D37" s="738">
        <f t="shared" si="25"/>
        <v>0</v>
      </c>
      <c r="E37" s="738">
        <f>E63+E86</f>
        <v>0</v>
      </c>
      <c r="F37" s="738">
        <f t="shared" ref="F37:X37" si="27">F63+F86</f>
        <v>0</v>
      </c>
      <c r="G37" s="738">
        <f t="shared" si="27"/>
        <v>0</v>
      </c>
      <c r="H37" s="738">
        <f t="shared" si="27"/>
        <v>0</v>
      </c>
      <c r="I37" s="738">
        <f t="shared" si="27"/>
        <v>0</v>
      </c>
      <c r="J37" s="738">
        <f t="shared" si="27"/>
        <v>405823</v>
      </c>
      <c r="K37" s="738">
        <f t="shared" si="27"/>
        <v>0</v>
      </c>
      <c r="L37" s="738">
        <f t="shared" si="27"/>
        <v>0</v>
      </c>
      <c r="M37" s="738">
        <f t="shared" si="27"/>
        <v>405823</v>
      </c>
      <c r="N37" s="738">
        <f t="shared" si="27"/>
        <v>0</v>
      </c>
      <c r="O37" s="738">
        <f t="shared" si="27"/>
        <v>0</v>
      </c>
      <c r="P37" s="738">
        <f t="shared" si="27"/>
        <v>0</v>
      </c>
      <c r="Q37" s="738">
        <f t="shared" si="27"/>
        <v>0</v>
      </c>
      <c r="R37" s="738">
        <f t="shared" si="27"/>
        <v>0</v>
      </c>
      <c r="S37" s="738">
        <f t="shared" si="27"/>
        <v>0</v>
      </c>
      <c r="T37" s="738">
        <f t="shared" si="27"/>
        <v>0</v>
      </c>
      <c r="U37" s="738">
        <f t="shared" si="27"/>
        <v>0</v>
      </c>
      <c r="V37" s="738">
        <f t="shared" si="27"/>
        <v>0</v>
      </c>
      <c r="W37" s="738">
        <f t="shared" si="27"/>
        <v>0</v>
      </c>
      <c r="X37" s="738">
        <f t="shared" si="27"/>
        <v>0</v>
      </c>
    </row>
    <row r="38" ht="24" customHeight="1" spans="1:24">
      <c r="A38" s="737" t="s">
        <v>268</v>
      </c>
      <c r="B38" s="557" t="s">
        <v>269</v>
      </c>
      <c r="C38" s="738">
        <f>C39</f>
        <v>649315</v>
      </c>
      <c r="D38" s="738">
        <f t="shared" ref="D38:X38" si="28">D39</f>
        <v>0</v>
      </c>
      <c r="E38" s="738">
        <f t="shared" si="28"/>
        <v>0</v>
      </c>
      <c r="F38" s="738">
        <f t="shared" si="28"/>
        <v>0</v>
      </c>
      <c r="G38" s="738">
        <f t="shared" si="28"/>
        <v>0</v>
      </c>
      <c r="H38" s="738">
        <f t="shared" si="28"/>
        <v>0</v>
      </c>
      <c r="I38" s="738">
        <f t="shared" si="28"/>
        <v>0</v>
      </c>
      <c r="J38" s="738">
        <f t="shared" si="28"/>
        <v>0</v>
      </c>
      <c r="K38" s="738">
        <f t="shared" si="28"/>
        <v>0</v>
      </c>
      <c r="L38" s="738">
        <f t="shared" si="28"/>
        <v>0</v>
      </c>
      <c r="M38" s="738">
        <f t="shared" si="28"/>
        <v>0</v>
      </c>
      <c r="N38" s="738">
        <f t="shared" si="28"/>
        <v>0</v>
      </c>
      <c r="O38" s="738">
        <f t="shared" si="28"/>
        <v>0</v>
      </c>
      <c r="P38" s="738">
        <f t="shared" si="28"/>
        <v>0</v>
      </c>
      <c r="Q38" s="738">
        <f t="shared" si="28"/>
        <v>0</v>
      </c>
      <c r="R38" s="738">
        <f t="shared" si="28"/>
        <v>649315</v>
      </c>
      <c r="S38" s="738">
        <f t="shared" si="28"/>
        <v>0</v>
      </c>
      <c r="T38" s="738">
        <f t="shared" si="28"/>
        <v>0</v>
      </c>
      <c r="U38" s="738">
        <f t="shared" si="28"/>
        <v>0</v>
      </c>
      <c r="V38" s="738">
        <f t="shared" si="28"/>
        <v>0</v>
      </c>
      <c r="W38" s="738">
        <f t="shared" si="28"/>
        <v>0</v>
      </c>
      <c r="X38" s="738">
        <f t="shared" si="28"/>
        <v>0</v>
      </c>
    </row>
    <row r="39" ht="24" customHeight="1" spans="1:24">
      <c r="A39" s="737" t="s">
        <v>270</v>
      </c>
      <c r="B39" s="557" t="s">
        <v>271</v>
      </c>
      <c r="C39" s="738">
        <f>C40</f>
        <v>649315</v>
      </c>
      <c r="D39" s="738">
        <f t="shared" ref="D39:X39" si="29">D40</f>
        <v>0</v>
      </c>
      <c r="E39" s="738">
        <f t="shared" si="29"/>
        <v>0</v>
      </c>
      <c r="F39" s="738">
        <f t="shared" si="29"/>
        <v>0</v>
      </c>
      <c r="G39" s="738">
        <f t="shared" si="29"/>
        <v>0</v>
      </c>
      <c r="H39" s="738">
        <f t="shared" si="29"/>
        <v>0</v>
      </c>
      <c r="I39" s="738">
        <f t="shared" si="29"/>
        <v>0</v>
      </c>
      <c r="J39" s="738">
        <f t="shared" si="29"/>
        <v>0</v>
      </c>
      <c r="K39" s="738">
        <f t="shared" si="29"/>
        <v>0</v>
      </c>
      <c r="L39" s="738">
        <f t="shared" si="29"/>
        <v>0</v>
      </c>
      <c r="M39" s="738">
        <f t="shared" si="29"/>
        <v>0</v>
      </c>
      <c r="N39" s="738">
        <f t="shared" si="29"/>
        <v>0</v>
      </c>
      <c r="O39" s="738">
        <f t="shared" si="29"/>
        <v>0</v>
      </c>
      <c r="P39" s="738">
        <f t="shared" si="29"/>
        <v>0</v>
      </c>
      <c r="Q39" s="738">
        <f t="shared" si="29"/>
        <v>0</v>
      </c>
      <c r="R39" s="738">
        <f t="shared" si="29"/>
        <v>649315</v>
      </c>
      <c r="S39" s="738">
        <f t="shared" si="29"/>
        <v>0</v>
      </c>
      <c r="T39" s="738">
        <f t="shared" si="29"/>
        <v>0</v>
      </c>
      <c r="U39" s="738">
        <f t="shared" si="29"/>
        <v>0</v>
      </c>
      <c r="V39" s="738">
        <f t="shared" si="29"/>
        <v>0</v>
      </c>
      <c r="W39" s="738">
        <f t="shared" si="29"/>
        <v>0</v>
      </c>
      <c r="X39" s="738">
        <f t="shared" si="29"/>
        <v>0</v>
      </c>
    </row>
    <row r="40" ht="24" customHeight="1" spans="1:24">
      <c r="A40" s="737" t="s">
        <v>285</v>
      </c>
      <c r="B40" s="557" t="s">
        <v>273</v>
      </c>
      <c r="C40" s="738">
        <f t="shared" si="24"/>
        <v>649315</v>
      </c>
      <c r="D40" s="738">
        <f t="shared" si="25"/>
        <v>0</v>
      </c>
      <c r="E40" s="738">
        <f>E66+E89</f>
        <v>0</v>
      </c>
      <c r="F40" s="738">
        <f t="shared" ref="F40:X40" si="30">F66+F89</f>
        <v>0</v>
      </c>
      <c r="G40" s="738">
        <f t="shared" si="30"/>
        <v>0</v>
      </c>
      <c r="H40" s="738">
        <f t="shared" si="30"/>
        <v>0</v>
      </c>
      <c r="I40" s="738">
        <f t="shared" si="30"/>
        <v>0</v>
      </c>
      <c r="J40" s="738">
        <f t="shared" si="30"/>
        <v>0</v>
      </c>
      <c r="K40" s="738">
        <f t="shared" si="30"/>
        <v>0</v>
      </c>
      <c r="L40" s="738">
        <f t="shared" si="30"/>
        <v>0</v>
      </c>
      <c r="M40" s="738">
        <f t="shared" si="30"/>
        <v>0</v>
      </c>
      <c r="N40" s="738">
        <f t="shared" si="30"/>
        <v>0</v>
      </c>
      <c r="O40" s="738">
        <f t="shared" si="30"/>
        <v>0</v>
      </c>
      <c r="P40" s="738">
        <f t="shared" si="30"/>
        <v>0</v>
      </c>
      <c r="Q40" s="738">
        <f t="shared" si="30"/>
        <v>0</v>
      </c>
      <c r="R40" s="738">
        <f t="shared" si="30"/>
        <v>649315</v>
      </c>
      <c r="S40" s="738">
        <f t="shared" si="30"/>
        <v>0</v>
      </c>
      <c r="T40" s="738">
        <f t="shared" si="30"/>
        <v>0</v>
      </c>
      <c r="U40" s="738">
        <f t="shared" si="30"/>
        <v>0</v>
      </c>
      <c r="V40" s="738">
        <f t="shared" si="30"/>
        <v>0</v>
      </c>
      <c r="W40" s="738">
        <f t="shared" si="30"/>
        <v>0</v>
      </c>
      <c r="X40" s="738">
        <f t="shared" si="30"/>
        <v>0</v>
      </c>
    </row>
    <row r="41" s="725" customFormat="1" ht="23.1" customHeight="1" spans="1:248">
      <c r="A41" s="851" t="s">
        <v>274</v>
      </c>
      <c r="B41" s="850" t="s">
        <v>275</v>
      </c>
      <c r="C41" s="738">
        <v>12267087.9</v>
      </c>
      <c r="D41" s="738">
        <v>8214540</v>
      </c>
      <c r="E41" s="738">
        <v>5233068</v>
      </c>
      <c r="F41" s="738">
        <v>2973468</v>
      </c>
      <c r="G41" s="738">
        <v>8004</v>
      </c>
      <c r="H41" s="738">
        <v>0</v>
      </c>
      <c r="I41" s="738">
        <v>0</v>
      </c>
      <c r="J41" s="738">
        <v>2836480.86</v>
      </c>
      <c r="K41" s="738">
        <v>1313045.76</v>
      </c>
      <c r="L41" s="738">
        <v>656522.88</v>
      </c>
      <c r="M41" s="738">
        <v>615490.2</v>
      </c>
      <c r="N41" s="738">
        <v>0</v>
      </c>
      <c r="O41" s="738">
        <v>82065.36</v>
      </c>
      <c r="P41" s="738">
        <v>57445.66</v>
      </c>
      <c r="Q41" s="738">
        <v>111911</v>
      </c>
      <c r="R41" s="738">
        <v>984784.32</v>
      </c>
      <c r="S41" s="738">
        <v>231282.72</v>
      </c>
      <c r="T41" s="738">
        <v>21960</v>
      </c>
      <c r="U41" s="738">
        <v>0</v>
      </c>
      <c r="V41" s="738">
        <v>78496.02</v>
      </c>
      <c r="W41" s="738">
        <v>130826.7</v>
      </c>
      <c r="X41" s="738">
        <v>0</v>
      </c>
      <c r="Y41" s="656"/>
      <c r="Z41" s="656"/>
      <c r="AA41" s="656"/>
      <c r="AB41" s="656"/>
      <c r="AC41" s="656"/>
      <c r="AD41" s="656"/>
      <c r="AE41" s="656"/>
      <c r="AF41" s="656"/>
      <c r="AG41" s="656"/>
      <c r="AH41" s="656"/>
      <c r="AI41" s="656"/>
      <c r="AJ41" s="656"/>
      <c r="AK41" s="656"/>
      <c r="AL41" s="656"/>
      <c r="AM41" s="656"/>
      <c r="AN41" s="656"/>
      <c r="AO41" s="656"/>
      <c r="AP41" s="656"/>
      <c r="AQ41" s="656"/>
      <c r="AR41" s="656"/>
      <c r="AS41" s="656"/>
      <c r="AT41" s="656"/>
      <c r="AU41" s="656"/>
      <c r="AV41" s="656"/>
      <c r="AW41" s="656"/>
      <c r="AX41" s="656"/>
      <c r="AY41" s="656"/>
      <c r="AZ41" s="656"/>
      <c r="BA41" s="656"/>
      <c r="BB41" s="656"/>
      <c r="BC41" s="656"/>
      <c r="BD41" s="656"/>
      <c r="BE41" s="656"/>
      <c r="BF41" s="656"/>
      <c r="BG41" s="656"/>
      <c r="BH41" s="656"/>
      <c r="BI41" s="656"/>
      <c r="BJ41" s="656"/>
      <c r="BK41" s="656"/>
      <c r="BL41" s="656"/>
      <c r="BM41" s="656"/>
      <c r="BN41" s="656"/>
      <c r="BO41" s="656"/>
      <c r="BP41" s="656"/>
      <c r="BQ41" s="656"/>
      <c r="BR41" s="656"/>
      <c r="BS41" s="656"/>
      <c r="BT41" s="656"/>
      <c r="BU41" s="656"/>
      <c r="BV41" s="656"/>
      <c r="BW41" s="656"/>
      <c r="BX41" s="656"/>
      <c r="BY41" s="656"/>
      <c r="BZ41" s="656"/>
      <c r="CA41" s="656"/>
      <c r="CB41" s="656"/>
      <c r="CC41" s="656"/>
      <c r="CD41" s="656"/>
      <c r="CE41" s="656"/>
      <c r="CF41" s="656"/>
      <c r="CG41" s="656"/>
      <c r="CH41" s="656"/>
      <c r="CI41" s="656"/>
      <c r="CJ41" s="656"/>
      <c r="CK41" s="656"/>
      <c r="CL41" s="656"/>
      <c r="CM41" s="656"/>
      <c r="CN41" s="656"/>
      <c r="CO41" s="656"/>
      <c r="CP41" s="656"/>
      <c r="CQ41" s="656"/>
      <c r="CR41" s="656"/>
      <c r="CS41" s="656"/>
      <c r="CT41" s="656"/>
      <c r="CU41" s="656"/>
      <c r="CV41" s="656"/>
      <c r="CW41" s="656"/>
      <c r="CX41" s="656"/>
      <c r="CY41" s="656"/>
      <c r="CZ41" s="656"/>
      <c r="DA41" s="656"/>
      <c r="DB41" s="656"/>
      <c r="DC41" s="656"/>
      <c r="DD41" s="656"/>
      <c r="DE41" s="656"/>
      <c r="DF41" s="656"/>
      <c r="DG41" s="656"/>
      <c r="DH41" s="656"/>
      <c r="DI41" s="656"/>
      <c r="DJ41" s="656"/>
      <c r="DK41" s="656"/>
      <c r="DL41" s="656"/>
      <c r="DM41" s="656"/>
      <c r="DN41" s="656"/>
      <c r="DO41" s="656"/>
      <c r="DP41" s="656"/>
      <c r="DQ41" s="656"/>
      <c r="DR41" s="656"/>
      <c r="DS41" s="656"/>
      <c r="DT41" s="656"/>
      <c r="DU41" s="656"/>
      <c r="DV41" s="656"/>
      <c r="DW41" s="656"/>
      <c r="DX41" s="656"/>
      <c r="DY41" s="656"/>
      <c r="DZ41" s="656"/>
      <c r="EA41" s="656"/>
      <c r="EB41" s="656"/>
      <c r="EC41" s="656"/>
      <c r="ED41" s="656"/>
      <c r="EE41" s="656"/>
      <c r="EF41" s="656"/>
      <c r="EG41" s="656"/>
      <c r="EH41" s="656"/>
      <c r="EI41" s="656"/>
      <c r="EJ41" s="656"/>
      <c r="EK41" s="656"/>
      <c r="EL41" s="656"/>
      <c r="EM41" s="656"/>
      <c r="EN41" s="656"/>
      <c r="EO41" s="656"/>
      <c r="EP41" s="656"/>
      <c r="EQ41" s="656"/>
      <c r="ER41" s="656"/>
      <c r="ES41" s="656"/>
      <c r="ET41" s="656"/>
      <c r="EU41" s="656"/>
      <c r="EV41" s="656"/>
      <c r="EW41" s="656"/>
      <c r="EX41" s="656"/>
      <c r="EY41" s="656"/>
      <c r="EZ41" s="656"/>
      <c r="FA41" s="656"/>
      <c r="FB41" s="656"/>
      <c r="FC41" s="656"/>
      <c r="FD41" s="656"/>
      <c r="FE41" s="656"/>
      <c r="FF41" s="656"/>
      <c r="FG41" s="656"/>
      <c r="FH41" s="656"/>
      <c r="FI41" s="656"/>
      <c r="FJ41" s="656"/>
      <c r="FK41" s="656"/>
      <c r="FL41" s="656"/>
      <c r="FM41" s="656"/>
      <c r="FN41" s="656"/>
      <c r="FO41" s="656"/>
      <c r="FP41" s="656"/>
      <c r="FQ41" s="656"/>
      <c r="FR41" s="656"/>
      <c r="FS41" s="656"/>
      <c r="FT41" s="656"/>
      <c r="FU41" s="656"/>
      <c r="FV41" s="656"/>
      <c r="FW41" s="656"/>
      <c r="FX41" s="656"/>
      <c r="FY41" s="656"/>
      <c r="FZ41" s="656"/>
      <c r="GA41" s="656"/>
      <c r="GB41" s="656"/>
      <c r="GC41" s="656"/>
      <c r="GD41" s="656"/>
      <c r="GE41" s="656"/>
      <c r="GF41" s="656"/>
      <c r="GG41" s="656"/>
      <c r="GH41" s="656"/>
      <c r="GI41" s="656"/>
      <c r="GJ41" s="656"/>
      <c r="GK41" s="656"/>
      <c r="GL41" s="656"/>
      <c r="GM41" s="656"/>
      <c r="GN41" s="656"/>
      <c r="GO41" s="656"/>
      <c r="GP41" s="656"/>
      <c r="GQ41" s="656"/>
      <c r="GR41" s="656"/>
      <c r="GS41" s="656"/>
      <c r="GT41" s="656"/>
      <c r="GU41" s="656"/>
      <c r="GV41" s="656"/>
      <c r="GW41" s="656"/>
      <c r="GX41" s="656"/>
      <c r="GY41" s="656"/>
      <c r="GZ41" s="656"/>
      <c r="HA41" s="656"/>
      <c r="HB41" s="656"/>
      <c r="HC41" s="656"/>
      <c r="HD41" s="656"/>
      <c r="HE41" s="656"/>
      <c r="HF41" s="656"/>
      <c r="HG41" s="656"/>
      <c r="HH41" s="656"/>
      <c r="HI41" s="656"/>
      <c r="HJ41" s="656"/>
      <c r="HK41" s="656"/>
      <c r="HL41" s="656"/>
      <c r="HM41" s="656"/>
      <c r="HN41" s="656"/>
      <c r="HO41" s="656"/>
      <c r="HP41" s="656"/>
      <c r="HQ41" s="656"/>
      <c r="HR41" s="656"/>
      <c r="HS41" s="656"/>
      <c r="HT41" s="656"/>
      <c r="HU41" s="656"/>
      <c r="HV41" s="656"/>
      <c r="HW41" s="656"/>
      <c r="HX41" s="656"/>
      <c r="HY41" s="656"/>
      <c r="HZ41" s="656"/>
      <c r="IA41" s="656"/>
      <c r="IB41" s="656"/>
      <c r="IC41" s="656"/>
      <c r="ID41" s="656"/>
      <c r="IE41" s="656"/>
      <c r="IF41" s="656"/>
      <c r="IG41" s="656"/>
      <c r="IH41" s="656"/>
      <c r="II41" s="656"/>
      <c r="IJ41" s="656"/>
      <c r="IK41" s="656"/>
      <c r="IL41" s="656"/>
      <c r="IM41" s="656"/>
      <c r="IN41" s="656"/>
    </row>
    <row r="42" s="725" customFormat="1" ht="23.1" customHeight="1" spans="1:248">
      <c r="A42" s="745" t="s">
        <v>228</v>
      </c>
      <c r="B42" s="740" t="s">
        <v>229</v>
      </c>
      <c r="C42" s="738">
        <v>12267087.9</v>
      </c>
      <c r="D42" s="738">
        <v>8214540</v>
      </c>
      <c r="E42" s="738">
        <v>5233068</v>
      </c>
      <c r="F42" s="738">
        <v>2973468</v>
      </c>
      <c r="G42" s="738">
        <v>8004</v>
      </c>
      <c r="H42" s="738">
        <v>0</v>
      </c>
      <c r="I42" s="738">
        <v>0</v>
      </c>
      <c r="J42" s="738">
        <v>2836480.86</v>
      </c>
      <c r="K42" s="738">
        <v>1313045.76</v>
      </c>
      <c r="L42" s="738">
        <v>656522.88</v>
      </c>
      <c r="M42" s="738">
        <v>615490.2</v>
      </c>
      <c r="N42" s="738">
        <v>0</v>
      </c>
      <c r="O42" s="738">
        <v>82065.36</v>
      </c>
      <c r="P42" s="738">
        <v>57445.66</v>
      </c>
      <c r="Q42" s="738">
        <v>111911</v>
      </c>
      <c r="R42" s="738">
        <v>984784.32</v>
      </c>
      <c r="S42" s="738">
        <v>231282.72</v>
      </c>
      <c r="T42" s="738">
        <v>21960</v>
      </c>
      <c r="U42" s="738">
        <v>0</v>
      </c>
      <c r="V42" s="738">
        <v>78496.02</v>
      </c>
      <c r="W42" s="738">
        <v>130826.7</v>
      </c>
      <c r="X42" s="738">
        <v>0</v>
      </c>
      <c r="Y42" s="656"/>
      <c r="Z42" s="656"/>
      <c r="AA42" s="656"/>
      <c r="AB42" s="656"/>
      <c r="AC42" s="656"/>
      <c r="AD42" s="656"/>
      <c r="AE42" s="656"/>
      <c r="AF42" s="656"/>
      <c r="AG42" s="656"/>
      <c r="AH42" s="656"/>
      <c r="AI42" s="656"/>
      <c r="AJ42" s="656"/>
      <c r="AK42" s="656"/>
      <c r="AL42" s="656"/>
      <c r="AM42" s="656"/>
      <c r="AN42" s="656"/>
      <c r="AO42" s="656"/>
      <c r="AP42" s="656"/>
      <c r="AQ42" s="656"/>
      <c r="AR42" s="656"/>
      <c r="AS42" s="656"/>
      <c r="AT42" s="656"/>
      <c r="AU42" s="656"/>
      <c r="AV42" s="656"/>
      <c r="AW42" s="656"/>
      <c r="AX42" s="656"/>
      <c r="AY42" s="656"/>
      <c r="AZ42" s="656"/>
      <c r="BA42" s="656"/>
      <c r="BB42" s="656"/>
      <c r="BC42" s="656"/>
      <c r="BD42" s="656"/>
      <c r="BE42" s="656"/>
      <c r="BF42" s="656"/>
      <c r="BG42" s="656"/>
      <c r="BH42" s="656"/>
      <c r="BI42" s="656"/>
      <c r="BJ42" s="656"/>
      <c r="BK42" s="656"/>
      <c r="BL42" s="656"/>
      <c r="BM42" s="656"/>
      <c r="BN42" s="656"/>
      <c r="BO42" s="656"/>
      <c r="BP42" s="656"/>
      <c r="BQ42" s="656"/>
      <c r="BR42" s="656"/>
      <c r="BS42" s="656"/>
      <c r="BT42" s="656"/>
      <c r="BU42" s="656"/>
      <c r="BV42" s="656"/>
      <c r="BW42" s="656"/>
      <c r="BX42" s="656"/>
      <c r="BY42" s="656"/>
      <c r="BZ42" s="656"/>
      <c r="CA42" s="656"/>
      <c r="CB42" s="656"/>
      <c r="CC42" s="656"/>
      <c r="CD42" s="656"/>
      <c r="CE42" s="656"/>
      <c r="CF42" s="656"/>
      <c r="CG42" s="656"/>
      <c r="CH42" s="656"/>
      <c r="CI42" s="656"/>
      <c r="CJ42" s="656"/>
      <c r="CK42" s="656"/>
      <c r="CL42" s="656"/>
      <c r="CM42" s="656"/>
      <c r="CN42" s="656"/>
      <c r="CO42" s="656"/>
      <c r="CP42" s="656"/>
      <c r="CQ42" s="656"/>
      <c r="CR42" s="656"/>
      <c r="CS42" s="656"/>
      <c r="CT42" s="656"/>
      <c r="CU42" s="656"/>
      <c r="CV42" s="656"/>
      <c r="CW42" s="656"/>
      <c r="CX42" s="656"/>
      <c r="CY42" s="656"/>
      <c r="CZ42" s="656"/>
      <c r="DA42" s="656"/>
      <c r="DB42" s="656"/>
      <c r="DC42" s="656"/>
      <c r="DD42" s="656"/>
      <c r="DE42" s="656"/>
      <c r="DF42" s="656"/>
      <c r="DG42" s="656"/>
      <c r="DH42" s="656"/>
      <c r="DI42" s="656"/>
      <c r="DJ42" s="656"/>
      <c r="DK42" s="656"/>
      <c r="DL42" s="656"/>
      <c r="DM42" s="656"/>
      <c r="DN42" s="656"/>
      <c r="DO42" s="656"/>
      <c r="DP42" s="656"/>
      <c r="DQ42" s="656"/>
      <c r="DR42" s="656"/>
      <c r="DS42" s="656"/>
      <c r="DT42" s="656"/>
      <c r="DU42" s="656"/>
      <c r="DV42" s="656"/>
      <c r="DW42" s="656"/>
      <c r="DX42" s="656"/>
      <c r="DY42" s="656"/>
      <c r="DZ42" s="656"/>
      <c r="EA42" s="656"/>
      <c r="EB42" s="656"/>
      <c r="EC42" s="656"/>
      <c r="ED42" s="656"/>
      <c r="EE42" s="656"/>
      <c r="EF42" s="656"/>
      <c r="EG42" s="656"/>
      <c r="EH42" s="656"/>
      <c r="EI42" s="656"/>
      <c r="EJ42" s="656"/>
      <c r="EK42" s="656"/>
      <c r="EL42" s="656"/>
      <c r="EM42" s="656"/>
      <c r="EN42" s="656"/>
      <c r="EO42" s="656"/>
      <c r="EP42" s="656"/>
      <c r="EQ42" s="656"/>
      <c r="ER42" s="656"/>
      <c r="ES42" s="656"/>
      <c r="ET42" s="656"/>
      <c r="EU42" s="656"/>
      <c r="EV42" s="656"/>
      <c r="EW42" s="656"/>
      <c r="EX42" s="656"/>
      <c r="EY42" s="656"/>
      <c r="EZ42" s="656"/>
      <c r="FA42" s="656"/>
      <c r="FB42" s="656"/>
      <c r="FC42" s="656"/>
      <c r="FD42" s="656"/>
      <c r="FE42" s="656"/>
      <c r="FF42" s="656"/>
      <c r="FG42" s="656"/>
      <c r="FH42" s="656"/>
      <c r="FI42" s="656"/>
      <c r="FJ42" s="656"/>
      <c r="FK42" s="656"/>
      <c r="FL42" s="656"/>
      <c r="FM42" s="656"/>
      <c r="FN42" s="656"/>
      <c r="FO42" s="656"/>
      <c r="FP42" s="656"/>
      <c r="FQ42" s="656"/>
      <c r="FR42" s="656"/>
      <c r="FS42" s="656"/>
      <c r="FT42" s="656"/>
      <c r="FU42" s="656"/>
      <c r="FV42" s="656"/>
      <c r="FW42" s="656"/>
      <c r="FX42" s="656"/>
      <c r="FY42" s="656"/>
      <c r="FZ42" s="656"/>
      <c r="GA42" s="656"/>
      <c r="GB42" s="656"/>
      <c r="GC42" s="656"/>
      <c r="GD42" s="656"/>
      <c r="GE42" s="656"/>
      <c r="GF42" s="656"/>
      <c r="GG42" s="656"/>
      <c r="GH42" s="656"/>
      <c r="GI42" s="656"/>
      <c r="GJ42" s="656"/>
      <c r="GK42" s="656"/>
      <c r="GL42" s="656"/>
      <c r="GM42" s="656"/>
      <c r="GN42" s="656"/>
      <c r="GO42" s="656"/>
      <c r="GP42" s="656"/>
      <c r="GQ42" s="656"/>
      <c r="GR42" s="656"/>
      <c r="GS42" s="656"/>
      <c r="GT42" s="656"/>
      <c r="GU42" s="656"/>
      <c r="GV42" s="656"/>
      <c r="GW42" s="656"/>
      <c r="GX42" s="656"/>
      <c r="GY42" s="656"/>
      <c r="GZ42" s="656"/>
      <c r="HA42" s="656"/>
      <c r="HB42" s="656"/>
      <c r="HC42" s="656"/>
      <c r="HD42" s="656"/>
      <c r="HE42" s="656"/>
      <c r="HF42" s="656"/>
      <c r="HG42" s="656"/>
      <c r="HH42" s="656"/>
      <c r="HI42" s="656"/>
      <c r="HJ42" s="656"/>
      <c r="HK42" s="656"/>
      <c r="HL42" s="656"/>
      <c r="HM42" s="656"/>
      <c r="HN42" s="656"/>
      <c r="HO42" s="656"/>
      <c r="HP42" s="656"/>
      <c r="HQ42" s="656"/>
      <c r="HR42" s="656"/>
      <c r="HS42" s="656"/>
      <c r="HT42" s="656"/>
      <c r="HU42" s="656"/>
      <c r="HV42" s="656"/>
      <c r="HW42" s="656"/>
      <c r="HX42" s="656"/>
      <c r="HY42" s="656"/>
      <c r="HZ42" s="656"/>
      <c r="IA42" s="656"/>
      <c r="IB42" s="656"/>
      <c r="IC42" s="656"/>
      <c r="ID42" s="656"/>
      <c r="IE42" s="656"/>
      <c r="IF42" s="656"/>
      <c r="IG42" s="656"/>
      <c r="IH42" s="656"/>
      <c r="II42" s="656"/>
      <c r="IJ42" s="656"/>
      <c r="IK42" s="656"/>
      <c r="IL42" s="656"/>
      <c r="IM42" s="656"/>
      <c r="IN42" s="656"/>
    </row>
    <row r="43" s="725" customFormat="1" ht="23.1" customHeight="1" spans="1:248">
      <c r="A43" s="851" t="s">
        <v>230</v>
      </c>
      <c r="B43" s="850" t="s">
        <v>231</v>
      </c>
      <c r="C43" s="738">
        <v>12267087.9</v>
      </c>
      <c r="D43" s="738">
        <v>8214540</v>
      </c>
      <c r="E43" s="738">
        <v>5233068</v>
      </c>
      <c r="F43" s="738">
        <v>2973468</v>
      </c>
      <c r="G43" s="738">
        <v>8004</v>
      </c>
      <c r="H43" s="738">
        <v>0</v>
      </c>
      <c r="I43" s="738">
        <v>0</v>
      </c>
      <c r="J43" s="738">
        <v>2836480.86</v>
      </c>
      <c r="K43" s="738">
        <v>1313045.76</v>
      </c>
      <c r="L43" s="738">
        <v>656522.88</v>
      </c>
      <c r="M43" s="738">
        <v>615490.2</v>
      </c>
      <c r="N43" s="738">
        <v>0</v>
      </c>
      <c r="O43" s="738">
        <v>82065.36</v>
      </c>
      <c r="P43" s="738">
        <v>57445.66</v>
      </c>
      <c r="Q43" s="738">
        <v>111911</v>
      </c>
      <c r="R43" s="738">
        <v>984784.32</v>
      </c>
      <c r="S43" s="738">
        <v>231282.72</v>
      </c>
      <c r="T43" s="738">
        <v>21960</v>
      </c>
      <c r="U43" s="738">
        <v>0</v>
      </c>
      <c r="V43" s="738">
        <v>78496.02</v>
      </c>
      <c r="W43" s="738">
        <v>130826.7</v>
      </c>
      <c r="X43" s="738">
        <v>0</v>
      </c>
      <c r="Y43" s="656"/>
      <c r="Z43" s="656"/>
      <c r="AA43" s="656"/>
      <c r="AB43" s="656"/>
      <c r="AC43" s="656"/>
      <c r="AD43" s="656"/>
      <c r="AE43" s="656"/>
      <c r="AF43" s="656"/>
      <c r="AG43" s="656"/>
      <c r="AH43" s="656"/>
      <c r="AI43" s="656"/>
      <c r="AJ43" s="656"/>
      <c r="AK43" s="656"/>
      <c r="AL43" s="656"/>
      <c r="AM43" s="656"/>
      <c r="AN43" s="656"/>
      <c r="AO43" s="656"/>
      <c r="AP43" s="656"/>
      <c r="AQ43" s="656"/>
      <c r="AR43" s="656"/>
      <c r="AS43" s="656"/>
      <c r="AT43" s="656"/>
      <c r="AU43" s="656"/>
      <c r="AV43" s="656"/>
      <c r="AW43" s="656"/>
      <c r="AX43" s="656"/>
      <c r="AY43" s="656"/>
      <c r="AZ43" s="656"/>
      <c r="BA43" s="656"/>
      <c r="BB43" s="656"/>
      <c r="BC43" s="656"/>
      <c r="BD43" s="656"/>
      <c r="BE43" s="656"/>
      <c r="BF43" s="656"/>
      <c r="BG43" s="656"/>
      <c r="BH43" s="656"/>
      <c r="BI43" s="656"/>
      <c r="BJ43" s="656"/>
      <c r="BK43" s="656"/>
      <c r="BL43" s="656"/>
      <c r="BM43" s="656"/>
      <c r="BN43" s="656"/>
      <c r="BO43" s="656"/>
      <c r="BP43" s="656"/>
      <c r="BQ43" s="656"/>
      <c r="BR43" s="656"/>
      <c r="BS43" s="656"/>
      <c r="BT43" s="656"/>
      <c r="BU43" s="656"/>
      <c r="BV43" s="656"/>
      <c r="BW43" s="656"/>
      <c r="BX43" s="656"/>
      <c r="BY43" s="656"/>
      <c r="BZ43" s="656"/>
      <c r="CA43" s="656"/>
      <c r="CB43" s="656"/>
      <c r="CC43" s="656"/>
      <c r="CD43" s="656"/>
      <c r="CE43" s="656"/>
      <c r="CF43" s="656"/>
      <c r="CG43" s="656"/>
      <c r="CH43" s="656"/>
      <c r="CI43" s="656"/>
      <c r="CJ43" s="656"/>
      <c r="CK43" s="656"/>
      <c r="CL43" s="656"/>
      <c r="CM43" s="656"/>
      <c r="CN43" s="656"/>
      <c r="CO43" s="656"/>
      <c r="CP43" s="656"/>
      <c r="CQ43" s="656"/>
      <c r="CR43" s="656"/>
      <c r="CS43" s="656"/>
      <c r="CT43" s="656"/>
      <c r="CU43" s="656"/>
      <c r="CV43" s="656"/>
      <c r="CW43" s="656"/>
      <c r="CX43" s="656"/>
      <c r="CY43" s="656"/>
      <c r="CZ43" s="656"/>
      <c r="DA43" s="656"/>
      <c r="DB43" s="656"/>
      <c r="DC43" s="656"/>
      <c r="DD43" s="656"/>
      <c r="DE43" s="656"/>
      <c r="DF43" s="656"/>
      <c r="DG43" s="656"/>
      <c r="DH43" s="656"/>
      <c r="DI43" s="656"/>
      <c r="DJ43" s="656"/>
      <c r="DK43" s="656"/>
      <c r="DL43" s="656"/>
      <c r="DM43" s="656"/>
      <c r="DN43" s="656"/>
      <c r="DO43" s="656"/>
      <c r="DP43" s="656"/>
      <c r="DQ43" s="656"/>
      <c r="DR43" s="656"/>
      <c r="DS43" s="656"/>
      <c r="DT43" s="656"/>
      <c r="DU43" s="656"/>
      <c r="DV43" s="656"/>
      <c r="DW43" s="656"/>
      <c r="DX43" s="656"/>
      <c r="DY43" s="656"/>
      <c r="DZ43" s="656"/>
      <c r="EA43" s="656"/>
      <c r="EB43" s="656"/>
      <c r="EC43" s="656"/>
      <c r="ED43" s="656"/>
      <c r="EE43" s="656"/>
      <c r="EF43" s="656"/>
      <c r="EG43" s="656"/>
      <c r="EH43" s="656"/>
      <c r="EI43" s="656"/>
      <c r="EJ43" s="656"/>
      <c r="EK43" s="656"/>
      <c r="EL43" s="656"/>
      <c r="EM43" s="656"/>
      <c r="EN43" s="656"/>
      <c r="EO43" s="656"/>
      <c r="EP43" s="656"/>
      <c r="EQ43" s="656"/>
      <c r="ER43" s="656"/>
      <c r="ES43" s="656"/>
      <c r="ET43" s="656"/>
      <c r="EU43" s="656"/>
      <c r="EV43" s="656"/>
      <c r="EW43" s="656"/>
      <c r="EX43" s="656"/>
      <c r="EY43" s="656"/>
      <c r="EZ43" s="656"/>
      <c r="FA43" s="656"/>
      <c r="FB43" s="656"/>
      <c r="FC43" s="656"/>
      <c r="FD43" s="656"/>
      <c r="FE43" s="656"/>
      <c r="FF43" s="656"/>
      <c r="FG43" s="656"/>
      <c r="FH43" s="656"/>
      <c r="FI43" s="656"/>
      <c r="FJ43" s="656"/>
      <c r="FK43" s="656"/>
      <c r="FL43" s="656"/>
      <c r="FM43" s="656"/>
      <c r="FN43" s="656"/>
      <c r="FO43" s="656"/>
      <c r="FP43" s="656"/>
      <c r="FQ43" s="656"/>
      <c r="FR43" s="656"/>
      <c r="FS43" s="656"/>
      <c r="FT43" s="656"/>
      <c r="FU43" s="656"/>
      <c r="FV43" s="656"/>
      <c r="FW43" s="656"/>
      <c r="FX43" s="656"/>
      <c r="FY43" s="656"/>
      <c r="FZ43" s="656"/>
      <c r="GA43" s="656"/>
      <c r="GB43" s="656"/>
      <c r="GC43" s="656"/>
      <c r="GD43" s="656"/>
      <c r="GE43" s="656"/>
      <c r="GF43" s="656"/>
      <c r="GG43" s="656"/>
      <c r="GH43" s="656"/>
      <c r="GI43" s="656"/>
      <c r="GJ43" s="656"/>
      <c r="GK43" s="656"/>
      <c r="GL43" s="656"/>
      <c r="GM43" s="656"/>
      <c r="GN43" s="656"/>
      <c r="GO43" s="656"/>
      <c r="GP43" s="656"/>
      <c r="GQ43" s="656"/>
      <c r="GR43" s="656"/>
      <c r="GS43" s="656"/>
      <c r="GT43" s="656"/>
      <c r="GU43" s="656"/>
      <c r="GV43" s="656"/>
      <c r="GW43" s="656"/>
      <c r="GX43" s="656"/>
      <c r="GY43" s="656"/>
      <c r="GZ43" s="656"/>
      <c r="HA43" s="656"/>
      <c r="HB43" s="656"/>
      <c r="HC43" s="656"/>
      <c r="HD43" s="656"/>
      <c r="HE43" s="656"/>
      <c r="HF43" s="656"/>
      <c r="HG43" s="656"/>
      <c r="HH43" s="656"/>
      <c r="HI43" s="656"/>
      <c r="HJ43" s="656"/>
      <c r="HK43" s="656"/>
      <c r="HL43" s="656"/>
      <c r="HM43" s="656"/>
      <c r="HN43" s="656"/>
      <c r="HO43" s="656"/>
      <c r="HP43" s="656"/>
      <c r="HQ43" s="656"/>
      <c r="HR43" s="656"/>
      <c r="HS43" s="656"/>
      <c r="HT43" s="656"/>
      <c r="HU43" s="656"/>
      <c r="HV43" s="656"/>
      <c r="HW43" s="656"/>
      <c r="HX43" s="656"/>
      <c r="HY43" s="656"/>
      <c r="HZ43" s="656"/>
      <c r="IA43" s="656"/>
      <c r="IB43" s="656"/>
      <c r="IC43" s="656"/>
      <c r="ID43" s="656"/>
      <c r="IE43" s="656"/>
      <c r="IF43" s="656"/>
      <c r="IG43" s="656"/>
      <c r="IH43" s="656"/>
      <c r="II43" s="656"/>
      <c r="IJ43" s="656"/>
      <c r="IK43" s="656"/>
      <c r="IL43" s="656"/>
      <c r="IM43" s="656"/>
      <c r="IN43" s="656"/>
    </row>
    <row r="44" s="532" customFormat="1" ht="18" customHeight="1" spans="1:24">
      <c r="A44" s="850" t="s">
        <v>232</v>
      </c>
      <c r="B44" s="850" t="s">
        <v>233</v>
      </c>
      <c r="C44" s="738">
        <v>12267087.9</v>
      </c>
      <c r="D44" s="738">
        <v>8214540</v>
      </c>
      <c r="E44" s="738">
        <v>5233068</v>
      </c>
      <c r="F44" s="738">
        <v>2973468</v>
      </c>
      <c r="G44" s="738">
        <v>8004</v>
      </c>
      <c r="H44" s="738">
        <v>0</v>
      </c>
      <c r="I44" s="738">
        <v>0</v>
      </c>
      <c r="J44" s="738">
        <v>2836480.86</v>
      </c>
      <c r="K44" s="738">
        <v>1313045.76</v>
      </c>
      <c r="L44" s="738">
        <v>656522.88</v>
      </c>
      <c r="M44" s="738">
        <v>615490.2</v>
      </c>
      <c r="N44" s="738">
        <v>0</v>
      </c>
      <c r="O44" s="738">
        <v>82065.36</v>
      </c>
      <c r="P44" s="738">
        <v>57445.66</v>
      </c>
      <c r="Q44" s="738">
        <v>111911</v>
      </c>
      <c r="R44" s="738">
        <v>984784.32</v>
      </c>
      <c r="S44" s="738">
        <v>231282.72</v>
      </c>
      <c r="T44" s="738">
        <v>21960</v>
      </c>
      <c r="U44" s="738">
        <v>0</v>
      </c>
      <c r="V44" s="738">
        <v>78496.02</v>
      </c>
      <c r="W44" s="738">
        <v>130826.7</v>
      </c>
      <c r="X44" s="738">
        <v>0</v>
      </c>
    </row>
    <row r="45" s="725" customFormat="1" ht="23.1" customHeight="1" spans="1:248">
      <c r="A45" s="851" t="s">
        <v>276</v>
      </c>
      <c r="B45" s="850" t="s">
        <v>277</v>
      </c>
      <c r="C45" s="738">
        <v>37545661</v>
      </c>
      <c r="D45" s="738">
        <v>21677068</v>
      </c>
      <c r="E45" s="738">
        <v>20261544</v>
      </c>
      <c r="F45" s="738">
        <v>1210000</v>
      </c>
      <c r="G45" s="738">
        <v>205524</v>
      </c>
      <c r="H45" s="738">
        <v>0</v>
      </c>
      <c r="I45" s="738">
        <v>0</v>
      </c>
      <c r="J45" s="738">
        <v>10970082</v>
      </c>
      <c r="K45" s="738">
        <v>5279451</v>
      </c>
      <c r="L45" s="738">
        <v>2639725</v>
      </c>
      <c r="M45" s="738">
        <v>2474743</v>
      </c>
      <c r="N45" s="738">
        <v>0</v>
      </c>
      <c r="O45" s="738">
        <v>329966</v>
      </c>
      <c r="P45" s="738">
        <v>0</v>
      </c>
      <c r="Q45" s="738">
        <v>246197</v>
      </c>
      <c r="R45" s="738">
        <v>3959588</v>
      </c>
      <c r="S45" s="738">
        <v>938923</v>
      </c>
      <c r="T45" s="738">
        <v>120240</v>
      </c>
      <c r="U45" s="754">
        <v>0</v>
      </c>
      <c r="V45" s="558">
        <v>307006</v>
      </c>
      <c r="W45" s="558">
        <v>511677</v>
      </c>
      <c r="X45" s="743">
        <v>0</v>
      </c>
      <c r="Y45" s="656"/>
      <c r="Z45" s="656"/>
      <c r="AA45" s="656"/>
      <c r="AB45" s="656"/>
      <c r="AC45" s="656"/>
      <c r="AD45" s="656"/>
      <c r="AE45" s="656"/>
      <c r="AF45" s="656"/>
      <c r="AG45" s="656"/>
      <c r="AH45" s="656"/>
      <c r="AI45" s="656"/>
      <c r="AJ45" s="656"/>
      <c r="AK45" s="656"/>
      <c r="AL45" s="656"/>
      <c r="AM45" s="656"/>
      <c r="AN45" s="656"/>
      <c r="AO45" s="656"/>
      <c r="AP45" s="656"/>
      <c r="AQ45" s="656"/>
      <c r="AR45" s="656"/>
      <c r="AS45" s="656"/>
      <c r="AT45" s="656"/>
      <c r="AU45" s="656"/>
      <c r="AV45" s="656"/>
      <c r="AW45" s="656"/>
      <c r="AX45" s="656"/>
      <c r="AY45" s="656"/>
      <c r="AZ45" s="656"/>
      <c r="BA45" s="656"/>
      <c r="BB45" s="656"/>
      <c r="BC45" s="656"/>
      <c r="BD45" s="656"/>
      <c r="BE45" s="656"/>
      <c r="BF45" s="656"/>
      <c r="BG45" s="656"/>
      <c r="BH45" s="656"/>
      <c r="BI45" s="656"/>
      <c r="BJ45" s="656"/>
      <c r="BK45" s="656"/>
      <c r="BL45" s="656"/>
      <c r="BM45" s="656"/>
      <c r="BN45" s="656"/>
      <c r="BO45" s="656"/>
      <c r="BP45" s="656"/>
      <c r="BQ45" s="656"/>
      <c r="BR45" s="656"/>
      <c r="BS45" s="656"/>
      <c r="BT45" s="656"/>
      <c r="BU45" s="656"/>
      <c r="BV45" s="656"/>
      <c r="BW45" s="656"/>
      <c r="BX45" s="656"/>
      <c r="BY45" s="656"/>
      <c r="BZ45" s="656"/>
      <c r="CA45" s="656"/>
      <c r="CB45" s="656"/>
      <c r="CC45" s="656"/>
      <c r="CD45" s="656"/>
      <c r="CE45" s="656"/>
      <c r="CF45" s="656"/>
      <c r="CG45" s="656"/>
      <c r="CH45" s="656"/>
      <c r="CI45" s="656"/>
      <c r="CJ45" s="656"/>
      <c r="CK45" s="656"/>
      <c r="CL45" s="656"/>
      <c r="CM45" s="656"/>
      <c r="CN45" s="656"/>
      <c r="CO45" s="656"/>
      <c r="CP45" s="656"/>
      <c r="CQ45" s="656"/>
      <c r="CR45" s="656"/>
      <c r="CS45" s="656"/>
      <c r="CT45" s="656"/>
      <c r="CU45" s="656"/>
      <c r="CV45" s="656"/>
      <c r="CW45" s="656"/>
      <c r="CX45" s="656"/>
      <c r="CY45" s="656"/>
      <c r="CZ45" s="656"/>
      <c r="DA45" s="656"/>
      <c r="DB45" s="656"/>
      <c r="DC45" s="656"/>
      <c r="DD45" s="656"/>
      <c r="DE45" s="656"/>
      <c r="DF45" s="656"/>
      <c r="DG45" s="656"/>
      <c r="DH45" s="656"/>
      <c r="DI45" s="656"/>
      <c r="DJ45" s="656"/>
      <c r="DK45" s="656"/>
      <c r="DL45" s="656"/>
      <c r="DM45" s="656"/>
      <c r="DN45" s="656"/>
      <c r="DO45" s="656"/>
      <c r="DP45" s="656"/>
      <c r="DQ45" s="656"/>
      <c r="DR45" s="656"/>
      <c r="DS45" s="656"/>
      <c r="DT45" s="656"/>
      <c r="DU45" s="656"/>
      <c r="DV45" s="656"/>
      <c r="DW45" s="656"/>
      <c r="DX45" s="656"/>
      <c r="DY45" s="656"/>
      <c r="DZ45" s="656"/>
      <c r="EA45" s="656"/>
      <c r="EB45" s="656"/>
      <c r="EC45" s="656"/>
      <c r="ED45" s="656"/>
      <c r="EE45" s="656"/>
      <c r="EF45" s="656"/>
      <c r="EG45" s="656"/>
      <c r="EH45" s="656"/>
      <c r="EI45" s="656"/>
      <c r="EJ45" s="656"/>
      <c r="EK45" s="656"/>
      <c r="EL45" s="656"/>
      <c r="EM45" s="656"/>
      <c r="EN45" s="656"/>
      <c r="EO45" s="656"/>
      <c r="EP45" s="656"/>
      <c r="EQ45" s="656"/>
      <c r="ER45" s="656"/>
      <c r="ES45" s="656"/>
      <c r="ET45" s="656"/>
      <c r="EU45" s="656"/>
      <c r="EV45" s="656"/>
      <c r="EW45" s="656"/>
      <c r="EX45" s="656"/>
      <c r="EY45" s="656"/>
      <c r="EZ45" s="656"/>
      <c r="FA45" s="656"/>
      <c r="FB45" s="656"/>
      <c r="FC45" s="656"/>
      <c r="FD45" s="656"/>
      <c r="FE45" s="656"/>
      <c r="FF45" s="656"/>
      <c r="FG45" s="656"/>
      <c r="FH45" s="656"/>
      <c r="FI45" s="656"/>
      <c r="FJ45" s="656"/>
      <c r="FK45" s="656"/>
      <c r="FL45" s="656"/>
      <c r="FM45" s="656"/>
      <c r="FN45" s="656"/>
      <c r="FO45" s="656"/>
      <c r="FP45" s="656"/>
      <c r="FQ45" s="656"/>
      <c r="FR45" s="656"/>
      <c r="FS45" s="656"/>
      <c r="FT45" s="656"/>
      <c r="FU45" s="656"/>
      <c r="FV45" s="656"/>
      <c r="FW45" s="656"/>
      <c r="FX45" s="656"/>
      <c r="FY45" s="656"/>
      <c r="FZ45" s="656"/>
      <c r="GA45" s="656"/>
      <c r="GB45" s="656"/>
      <c r="GC45" s="656"/>
      <c r="GD45" s="656"/>
      <c r="GE45" s="656"/>
      <c r="GF45" s="656"/>
      <c r="GG45" s="656"/>
      <c r="GH45" s="656"/>
      <c r="GI45" s="656"/>
      <c r="GJ45" s="656"/>
      <c r="GK45" s="656"/>
      <c r="GL45" s="656"/>
      <c r="GM45" s="656"/>
      <c r="GN45" s="656"/>
      <c r="GO45" s="656"/>
      <c r="GP45" s="656"/>
      <c r="GQ45" s="656"/>
      <c r="GR45" s="656"/>
      <c r="GS45" s="656"/>
      <c r="GT45" s="656"/>
      <c r="GU45" s="656"/>
      <c r="GV45" s="656"/>
      <c r="GW45" s="656"/>
      <c r="GX45" s="656"/>
      <c r="GY45" s="656"/>
      <c r="GZ45" s="656"/>
      <c r="HA45" s="656"/>
      <c r="HB45" s="656"/>
      <c r="HC45" s="656"/>
      <c r="HD45" s="656"/>
      <c r="HE45" s="656"/>
      <c r="HF45" s="656"/>
      <c r="HG45" s="656"/>
      <c r="HH45" s="656"/>
      <c r="HI45" s="656"/>
      <c r="HJ45" s="656"/>
      <c r="HK45" s="656"/>
      <c r="HL45" s="656"/>
      <c r="HM45" s="656"/>
      <c r="HN45" s="656"/>
      <c r="HO45" s="656"/>
      <c r="HP45" s="656"/>
      <c r="HQ45" s="656"/>
      <c r="HR45" s="656"/>
      <c r="HS45" s="656"/>
      <c r="HT45" s="656"/>
      <c r="HU45" s="656"/>
      <c r="HV45" s="656"/>
      <c r="HW45" s="656"/>
      <c r="HX45" s="656"/>
      <c r="HY45" s="656"/>
      <c r="HZ45" s="656"/>
      <c r="IA45" s="656"/>
      <c r="IB45" s="656"/>
      <c r="IC45" s="656"/>
      <c r="ID45" s="656"/>
      <c r="IE45" s="656"/>
      <c r="IF45" s="656"/>
      <c r="IG45" s="656"/>
      <c r="IH45" s="656"/>
      <c r="II45" s="656"/>
      <c r="IJ45" s="656"/>
      <c r="IK45" s="656"/>
      <c r="IL45" s="656"/>
      <c r="IM45" s="656"/>
      <c r="IN45" s="656"/>
    </row>
    <row r="46" s="725" customFormat="1" ht="23.1" customHeight="1" spans="1:248">
      <c r="A46" s="745" t="s">
        <v>228</v>
      </c>
      <c r="B46" s="740" t="s">
        <v>229</v>
      </c>
      <c r="C46" s="738">
        <v>37545661</v>
      </c>
      <c r="D46" s="738">
        <v>21677068</v>
      </c>
      <c r="E46" s="738">
        <v>20261544</v>
      </c>
      <c r="F46" s="738">
        <v>1210000</v>
      </c>
      <c r="G46" s="738">
        <v>205524</v>
      </c>
      <c r="H46" s="738">
        <v>0</v>
      </c>
      <c r="I46" s="738">
        <v>0</v>
      </c>
      <c r="J46" s="738">
        <v>10970082</v>
      </c>
      <c r="K46" s="738">
        <v>5279451</v>
      </c>
      <c r="L46" s="738">
        <v>2639725</v>
      </c>
      <c r="M46" s="738">
        <v>2474743</v>
      </c>
      <c r="N46" s="738">
        <v>0</v>
      </c>
      <c r="O46" s="738">
        <v>329966</v>
      </c>
      <c r="P46" s="738">
        <v>0</v>
      </c>
      <c r="Q46" s="738">
        <v>246197</v>
      </c>
      <c r="R46" s="738">
        <v>3959588</v>
      </c>
      <c r="S46" s="738">
        <v>938923</v>
      </c>
      <c r="T46" s="738">
        <v>120240</v>
      </c>
      <c r="U46" s="754">
        <v>0</v>
      </c>
      <c r="V46" s="558">
        <v>307006</v>
      </c>
      <c r="W46" s="558">
        <v>511677</v>
      </c>
      <c r="X46" s="743">
        <v>0</v>
      </c>
      <c r="Y46" s="656"/>
      <c r="Z46" s="656"/>
      <c r="AA46" s="656"/>
      <c r="AB46" s="656"/>
      <c r="AC46" s="656"/>
      <c r="AD46" s="656"/>
      <c r="AE46" s="656"/>
      <c r="AF46" s="656"/>
      <c r="AG46" s="656"/>
      <c r="AH46" s="656"/>
      <c r="AI46" s="656"/>
      <c r="AJ46" s="656"/>
      <c r="AK46" s="656"/>
      <c r="AL46" s="656"/>
      <c r="AM46" s="656"/>
      <c r="AN46" s="656"/>
      <c r="AO46" s="656"/>
      <c r="AP46" s="656"/>
      <c r="AQ46" s="656"/>
      <c r="AR46" s="656"/>
      <c r="AS46" s="656"/>
      <c r="AT46" s="656"/>
      <c r="AU46" s="656"/>
      <c r="AV46" s="656"/>
      <c r="AW46" s="656"/>
      <c r="AX46" s="656"/>
      <c r="AY46" s="656"/>
      <c r="AZ46" s="656"/>
      <c r="BA46" s="656"/>
      <c r="BB46" s="656"/>
      <c r="BC46" s="656"/>
      <c r="BD46" s="656"/>
      <c r="BE46" s="656"/>
      <c r="BF46" s="656"/>
      <c r="BG46" s="656"/>
      <c r="BH46" s="656"/>
      <c r="BI46" s="656"/>
      <c r="BJ46" s="656"/>
      <c r="BK46" s="656"/>
      <c r="BL46" s="656"/>
      <c r="BM46" s="656"/>
      <c r="BN46" s="656"/>
      <c r="BO46" s="656"/>
      <c r="BP46" s="656"/>
      <c r="BQ46" s="656"/>
      <c r="BR46" s="656"/>
      <c r="BS46" s="656"/>
      <c r="BT46" s="656"/>
      <c r="BU46" s="656"/>
      <c r="BV46" s="656"/>
      <c r="BW46" s="656"/>
      <c r="BX46" s="656"/>
      <c r="BY46" s="656"/>
      <c r="BZ46" s="656"/>
      <c r="CA46" s="656"/>
      <c r="CB46" s="656"/>
      <c r="CC46" s="656"/>
      <c r="CD46" s="656"/>
      <c r="CE46" s="656"/>
      <c r="CF46" s="656"/>
      <c r="CG46" s="656"/>
      <c r="CH46" s="656"/>
      <c r="CI46" s="656"/>
      <c r="CJ46" s="656"/>
      <c r="CK46" s="656"/>
      <c r="CL46" s="656"/>
      <c r="CM46" s="656"/>
      <c r="CN46" s="656"/>
      <c r="CO46" s="656"/>
      <c r="CP46" s="656"/>
      <c r="CQ46" s="656"/>
      <c r="CR46" s="656"/>
      <c r="CS46" s="656"/>
      <c r="CT46" s="656"/>
      <c r="CU46" s="656"/>
      <c r="CV46" s="656"/>
      <c r="CW46" s="656"/>
      <c r="CX46" s="656"/>
      <c r="CY46" s="656"/>
      <c r="CZ46" s="656"/>
      <c r="DA46" s="656"/>
      <c r="DB46" s="656"/>
      <c r="DC46" s="656"/>
      <c r="DD46" s="656"/>
      <c r="DE46" s="656"/>
      <c r="DF46" s="656"/>
      <c r="DG46" s="656"/>
      <c r="DH46" s="656"/>
      <c r="DI46" s="656"/>
      <c r="DJ46" s="656"/>
      <c r="DK46" s="656"/>
      <c r="DL46" s="656"/>
      <c r="DM46" s="656"/>
      <c r="DN46" s="656"/>
      <c r="DO46" s="656"/>
      <c r="DP46" s="656"/>
      <c r="DQ46" s="656"/>
      <c r="DR46" s="656"/>
      <c r="DS46" s="656"/>
      <c r="DT46" s="656"/>
      <c r="DU46" s="656"/>
      <c r="DV46" s="656"/>
      <c r="DW46" s="656"/>
      <c r="DX46" s="656"/>
      <c r="DY46" s="656"/>
      <c r="DZ46" s="656"/>
      <c r="EA46" s="656"/>
      <c r="EB46" s="656"/>
      <c r="EC46" s="656"/>
      <c r="ED46" s="656"/>
      <c r="EE46" s="656"/>
      <c r="EF46" s="656"/>
      <c r="EG46" s="656"/>
      <c r="EH46" s="656"/>
      <c r="EI46" s="656"/>
      <c r="EJ46" s="656"/>
      <c r="EK46" s="656"/>
      <c r="EL46" s="656"/>
      <c r="EM46" s="656"/>
      <c r="EN46" s="656"/>
      <c r="EO46" s="656"/>
      <c r="EP46" s="656"/>
      <c r="EQ46" s="656"/>
      <c r="ER46" s="656"/>
      <c r="ES46" s="656"/>
      <c r="ET46" s="656"/>
      <c r="EU46" s="656"/>
      <c r="EV46" s="656"/>
      <c r="EW46" s="656"/>
      <c r="EX46" s="656"/>
      <c r="EY46" s="656"/>
      <c r="EZ46" s="656"/>
      <c r="FA46" s="656"/>
      <c r="FB46" s="656"/>
      <c r="FC46" s="656"/>
      <c r="FD46" s="656"/>
      <c r="FE46" s="656"/>
      <c r="FF46" s="656"/>
      <c r="FG46" s="656"/>
      <c r="FH46" s="656"/>
      <c r="FI46" s="656"/>
      <c r="FJ46" s="656"/>
      <c r="FK46" s="656"/>
      <c r="FL46" s="656"/>
      <c r="FM46" s="656"/>
      <c r="FN46" s="656"/>
      <c r="FO46" s="656"/>
      <c r="FP46" s="656"/>
      <c r="FQ46" s="656"/>
      <c r="FR46" s="656"/>
      <c r="FS46" s="656"/>
      <c r="FT46" s="656"/>
      <c r="FU46" s="656"/>
      <c r="FV46" s="656"/>
      <c r="FW46" s="656"/>
      <c r="FX46" s="656"/>
      <c r="FY46" s="656"/>
      <c r="FZ46" s="656"/>
      <c r="GA46" s="656"/>
      <c r="GB46" s="656"/>
      <c r="GC46" s="656"/>
      <c r="GD46" s="656"/>
      <c r="GE46" s="656"/>
      <c r="GF46" s="656"/>
      <c r="GG46" s="656"/>
      <c r="GH46" s="656"/>
      <c r="GI46" s="656"/>
      <c r="GJ46" s="656"/>
      <c r="GK46" s="656"/>
      <c r="GL46" s="656"/>
      <c r="GM46" s="656"/>
      <c r="GN46" s="656"/>
      <c r="GO46" s="656"/>
      <c r="GP46" s="656"/>
      <c r="GQ46" s="656"/>
      <c r="GR46" s="656"/>
      <c r="GS46" s="656"/>
      <c r="GT46" s="656"/>
      <c r="GU46" s="656"/>
      <c r="GV46" s="656"/>
      <c r="GW46" s="656"/>
      <c r="GX46" s="656"/>
      <c r="GY46" s="656"/>
      <c r="GZ46" s="656"/>
      <c r="HA46" s="656"/>
      <c r="HB46" s="656"/>
      <c r="HC46" s="656"/>
      <c r="HD46" s="656"/>
      <c r="HE46" s="656"/>
      <c r="HF46" s="656"/>
      <c r="HG46" s="656"/>
      <c r="HH46" s="656"/>
      <c r="HI46" s="656"/>
      <c r="HJ46" s="656"/>
      <c r="HK46" s="656"/>
      <c r="HL46" s="656"/>
      <c r="HM46" s="656"/>
      <c r="HN46" s="656"/>
      <c r="HO46" s="656"/>
      <c r="HP46" s="656"/>
      <c r="HQ46" s="656"/>
      <c r="HR46" s="656"/>
      <c r="HS46" s="656"/>
      <c r="HT46" s="656"/>
      <c r="HU46" s="656"/>
      <c r="HV46" s="656"/>
      <c r="HW46" s="656"/>
      <c r="HX46" s="656"/>
      <c r="HY46" s="656"/>
      <c r="HZ46" s="656"/>
      <c r="IA46" s="656"/>
      <c r="IB46" s="656"/>
      <c r="IC46" s="656"/>
      <c r="ID46" s="656"/>
      <c r="IE46" s="656"/>
      <c r="IF46" s="656"/>
      <c r="IG46" s="656"/>
      <c r="IH46" s="656"/>
      <c r="II46" s="656"/>
      <c r="IJ46" s="656"/>
      <c r="IK46" s="656"/>
      <c r="IL46" s="656"/>
      <c r="IM46" s="656"/>
      <c r="IN46" s="656"/>
    </row>
    <row r="47" s="725" customFormat="1" ht="23.1" customHeight="1" spans="1:248">
      <c r="A47" s="852" t="s">
        <v>248</v>
      </c>
      <c r="B47" s="852" t="s">
        <v>249</v>
      </c>
      <c r="C47" s="738">
        <v>37545661</v>
      </c>
      <c r="D47" s="738">
        <v>21677068</v>
      </c>
      <c r="E47" s="738">
        <v>20261544</v>
      </c>
      <c r="F47" s="738">
        <v>1210000</v>
      </c>
      <c r="G47" s="738">
        <v>205524</v>
      </c>
      <c r="H47" s="738">
        <v>0</v>
      </c>
      <c r="I47" s="738">
        <v>0</v>
      </c>
      <c r="J47" s="738">
        <v>10970082</v>
      </c>
      <c r="K47" s="738">
        <v>5279451</v>
      </c>
      <c r="L47" s="738">
        <v>2639725</v>
      </c>
      <c r="M47" s="738">
        <v>2474743</v>
      </c>
      <c r="N47" s="738">
        <v>0</v>
      </c>
      <c r="O47" s="738">
        <v>329966</v>
      </c>
      <c r="P47" s="738">
        <v>0</v>
      </c>
      <c r="Q47" s="738">
        <v>246197</v>
      </c>
      <c r="R47" s="738">
        <v>3959588</v>
      </c>
      <c r="S47" s="738">
        <v>938923</v>
      </c>
      <c r="T47" s="738">
        <v>120240</v>
      </c>
      <c r="U47" s="754">
        <v>0</v>
      </c>
      <c r="V47" s="558">
        <v>307006</v>
      </c>
      <c r="W47" s="558">
        <v>511677</v>
      </c>
      <c r="X47" s="743">
        <v>0</v>
      </c>
      <c r="Y47" s="656"/>
      <c r="Z47" s="656"/>
      <c r="AA47" s="656"/>
      <c r="AB47" s="656"/>
      <c r="AC47" s="656"/>
      <c r="AD47" s="656"/>
      <c r="AE47" s="656"/>
      <c r="AF47" s="656"/>
      <c r="AG47" s="656"/>
      <c r="AH47" s="656"/>
      <c r="AI47" s="656"/>
      <c r="AJ47" s="656"/>
      <c r="AK47" s="656"/>
      <c r="AL47" s="656"/>
      <c r="AM47" s="656"/>
      <c r="AN47" s="656"/>
      <c r="AO47" s="656"/>
      <c r="AP47" s="656"/>
      <c r="AQ47" s="656"/>
      <c r="AR47" s="656"/>
      <c r="AS47" s="656"/>
      <c r="AT47" s="656"/>
      <c r="AU47" s="656"/>
      <c r="AV47" s="656"/>
      <c r="AW47" s="656"/>
      <c r="AX47" s="656"/>
      <c r="AY47" s="656"/>
      <c r="AZ47" s="656"/>
      <c r="BA47" s="656"/>
      <c r="BB47" s="656"/>
      <c r="BC47" s="656"/>
      <c r="BD47" s="656"/>
      <c r="BE47" s="656"/>
      <c r="BF47" s="656"/>
      <c r="BG47" s="656"/>
      <c r="BH47" s="656"/>
      <c r="BI47" s="656"/>
      <c r="BJ47" s="656"/>
      <c r="BK47" s="656"/>
      <c r="BL47" s="656"/>
      <c r="BM47" s="656"/>
      <c r="BN47" s="656"/>
      <c r="BO47" s="656"/>
      <c r="BP47" s="656"/>
      <c r="BQ47" s="656"/>
      <c r="BR47" s="656"/>
      <c r="BS47" s="656"/>
      <c r="BT47" s="656"/>
      <c r="BU47" s="656"/>
      <c r="BV47" s="656"/>
      <c r="BW47" s="656"/>
      <c r="BX47" s="656"/>
      <c r="BY47" s="656"/>
      <c r="BZ47" s="656"/>
      <c r="CA47" s="656"/>
      <c r="CB47" s="656"/>
      <c r="CC47" s="656"/>
      <c r="CD47" s="656"/>
      <c r="CE47" s="656"/>
      <c r="CF47" s="656"/>
      <c r="CG47" s="656"/>
      <c r="CH47" s="656"/>
      <c r="CI47" s="656"/>
      <c r="CJ47" s="656"/>
      <c r="CK47" s="656"/>
      <c r="CL47" s="656"/>
      <c r="CM47" s="656"/>
      <c r="CN47" s="656"/>
      <c r="CO47" s="656"/>
      <c r="CP47" s="656"/>
      <c r="CQ47" s="656"/>
      <c r="CR47" s="656"/>
      <c r="CS47" s="656"/>
      <c r="CT47" s="656"/>
      <c r="CU47" s="656"/>
      <c r="CV47" s="656"/>
      <c r="CW47" s="656"/>
      <c r="CX47" s="656"/>
      <c r="CY47" s="656"/>
      <c r="CZ47" s="656"/>
      <c r="DA47" s="656"/>
      <c r="DB47" s="656"/>
      <c r="DC47" s="656"/>
      <c r="DD47" s="656"/>
      <c r="DE47" s="656"/>
      <c r="DF47" s="656"/>
      <c r="DG47" s="656"/>
      <c r="DH47" s="656"/>
      <c r="DI47" s="656"/>
      <c r="DJ47" s="656"/>
      <c r="DK47" s="656"/>
      <c r="DL47" s="656"/>
      <c r="DM47" s="656"/>
      <c r="DN47" s="656"/>
      <c r="DO47" s="656"/>
      <c r="DP47" s="656"/>
      <c r="DQ47" s="656"/>
      <c r="DR47" s="656"/>
      <c r="DS47" s="656"/>
      <c r="DT47" s="656"/>
      <c r="DU47" s="656"/>
      <c r="DV47" s="656"/>
      <c r="DW47" s="656"/>
      <c r="DX47" s="656"/>
      <c r="DY47" s="656"/>
      <c r="DZ47" s="656"/>
      <c r="EA47" s="656"/>
      <c r="EB47" s="656"/>
      <c r="EC47" s="656"/>
      <c r="ED47" s="656"/>
      <c r="EE47" s="656"/>
      <c r="EF47" s="656"/>
      <c r="EG47" s="656"/>
      <c r="EH47" s="656"/>
      <c r="EI47" s="656"/>
      <c r="EJ47" s="656"/>
      <c r="EK47" s="656"/>
      <c r="EL47" s="656"/>
      <c r="EM47" s="656"/>
      <c r="EN47" s="656"/>
      <c r="EO47" s="656"/>
      <c r="EP47" s="656"/>
      <c r="EQ47" s="656"/>
      <c r="ER47" s="656"/>
      <c r="ES47" s="656"/>
      <c r="ET47" s="656"/>
      <c r="EU47" s="656"/>
      <c r="EV47" s="656"/>
      <c r="EW47" s="656"/>
      <c r="EX47" s="656"/>
      <c r="EY47" s="656"/>
      <c r="EZ47" s="656"/>
      <c r="FA47" s="656"/>
      <c r="FB47" s="656"/>
      <c r="FC47" s="656"/>
      <c r="FD47" s="656"/>
      <c r="FE47" s="656"/>
      <c r="FF47" s="656"/>
      <c r="FG47" s="656"/>
      <c r="FH47" s="656"/>
      <c r="FI47" s="656"/>
      <c r="FJ47" s="656"/>
      <c r="FK47" s="656"/>
      <c r="FL47" s="656"/>
      <c r="FM47" s="656"/>
      <c r="FN47" s="656"/>
      <c r="FO47" s="656"/>
      <c r="FP47" s="656"/>
      <c r="FQ47" s="656"/>
      <c r="FR47" s="656"/>
      <c r="FS47" s="656"/>
      <c r="FT47" s="656"/>
      <c r="FU47" s="656"/>
      <c r="FV47" s="656"/>
      <c r="FW47" s="656"/>
      <c r="FX47" s="656"/>
      <c r="FY47" s="656"/>
      <c r="FZ47" s="656"/>
      <c r="GA47" s="656"/>
      <c r="GB47" s="656"/>
      <c r="GC47" s="656"/>
      <c r="GD47" s="656"/>
      <c r="GE47" s="656"/>
      <c r="GF47" s="656"/>
      <c r="GG47" s="656"/>
      <c r="GH47" s="656"/>
      <c r="GI47" s="656"/>
      <c r="GJ47" s="656"/>
      <c r="GK47" s="656"/>
      <c r="GL47" s="656"/>
      <c r="GM47" s="656"/>
      <c r="GN47" s="656"/>
      <c r="GO47" s="656"/>
      <c r="GP47" s="656"/>
      <c r="GQ47" s="656"/>
      <c r="GR47" s="656"/>
      <c r="GS47" s="656"/>
      <c r="GT47" s="656"/>
      <c r="GU47" s="656"/>
      <c r="GV47" s="656"/>
      <c r="GW47" s="656"/>
      <c r="GX47" s="656"/>
      <c r="GY47" s="656"/>
      <c r="GZ47" s="656"/>
      <c r="HA47" s="656"/>
      <c r="HB47" s="656"/>
      <c r="HC47" s="656"/>
      <c r="HD47" s="656"/>
      <c r="HE47" s="656"/>
      <c r="HF47" s="656"/>
      <c r="HG47" s="656"/>
      <c r="HH47" s="656"/>
      <c r="HI47" s="656"/>
      <c r="HJ47" s="656"/>
      <c r="HK47" s="656"/>
      <c r="HL47" s="656"/>
      <c r="HM47" s="656"/>
      <c r="HN47" s="656"/>
      <c r="HO47" s="656"/>
      <c r="HP47" s="656"/>
      <c r="HQ47" s="656"/>
      <c r="HR47" s="656"/>
      <c r="HS47" s="656"/>
      <c r="HT47" s="656"/>
      <c r="HU47" s="656"/>
      <c r="HV47" s="656"/>
      <c r="HW47" s="656"/>
      <c r="HX47" s="656"/>
      <c r="HY47" s="656"/>
      <c r="HZ47" s="656"/>
      <c r="IA47" s="656"/>
      <c r="IB47" s="656"/>
      <c r="IC47" s="656"/>
      <c r="ID47" s="656"/>
      <c r="IE47" s="656"/>
      <c r="IF47" s="656"/>
      <c r="IG47" s="656"/>
      <c r="IH47" s="656"/>
      <c r="II47" s="656"/>
      <c r="IJ47" s="656"/>
      <c r="IK47" s="656"/>
      <c r="IL47" s="656"/>
      <c r="IM47" s="656"/>
      <c r="IN47" s="656"/>
    </row>
    <row r="48" s="532" customFormat="1" ht="18" customHeight="1" spans="1:24">
      <c r="A48" s="850" t="s">
        <v>250</v>
      </c>
      <c r="B48" s="850" t="s">
        <v>251</v>
      </c>
      <c r="C48" s="738">
        <v>37545661</v>
      </c>
      <c r="D48" s="738">
        <v>21677068</v>
      </c>
      <c r="E48" s="738">
        <v>20261544</v>
      </c>
      <c r="F48" s="738">
        <v>1210000</v>
      </c>
      <c r="G48" s="738">
        <v>205524</v>
      </c>
      <c r="H48" s="738">
        <v>0</v>
      </c>
      <c r="I48" s="738">
        <v>0</v>
      </c>
      <c r="J48" s="738">
        <v>10970082</v>
      </c>
      <c r="K48" s="738">
        <v>5279451</v>
      </c>
      <c r="L48" s="738">
        <v>2639725</v>
      </c>
      <c r="M48" s="738">
        <v>2474743</v>
      </c>
      <c r="N48" s="738">
        <v>0</v>
      </c>
      <c r="O48" s="738">
        <v>329966</v>
      </c>
      <c r="P48" s="738">
        <v>0</v>
      </c>
      <c r="Q48" s="738">
        <v>246197</v>
      </c>
      <c r="R48" s="738">
        <v>3959588</v>
      </c>
      <c r="S48" s="738">
        <v>938923</v>
      </c>
      <c r="T48" s="738">
        <v>120240</v>
      </c>
      <c r="U48" s="754">
        <v>0</v>
      </c>
      <c r="V48" s="558">
        <v>307006</v>
      </c>
      <c r="W48" s="558">
        <v>511677</v>
      </c>
      <c r="X48" s="743">
        <v>0</v>
      </c>
    </row>
    <row r="49" s="725" customFormat="1" ht="23.1" customHeight="1" spans="1:248">
      <c r="A49" s="854" t="s">
        <v>278</v>
      </c>
      <c r="B49" s="853" t="s">
        <v>279</v>
      </c>
      <c r="C49" s="738">
        <v>5939576</v>
      </c>
      <c r="D49" s="738">
        <v>3978504</v>
      </c>
      <c r="E49" s="738">
        <v>2559024</v>
      </c>
      <c r="F49" s="738">
        <v>1419480</v>
      </c>
      <c r="G49" s="738"/>
      <c r="H49" s="738"/>
      <c r="I49" s="738"/>
      <c r="J49" s="738">
        <v>1369771</v>
      </c>
      <c r="K49" s="738">
        <v>636561</v>
      </c>
      <c r="L49" s="738">
        <v>318280</v>
      </c>
      <c r="M49" s="738">
        <v>298388</v>
      </c>
      <c r="N49" s="738"/>
      <c r="O49" s="738">
        <v>39785</v>
      </c>
      <c r="P49" s="738">
        <v>27850</v>
      </c>
      <c r="Q49" s="738">
        <v>48907</v>
      </c>
      <c r="R49" s="738">
        <v>477420</v>
      </c>
      <c r="S49" s="738">
        <v>113881</v>
      </c>
      <c r="T49" s="738">
        <v>11520</v>
      </c>
      <c r="U49" s="738"/>
      <c r="V49" s="738">
        <v>38385</v>
      </c>
      <c r="W49" s="738">
        <v>63976</v>
      </c>
      <c r="X49" s="738"/>
      <c r="Y49" s="656"/>
      <c r="Z49" s="656"/>
      <c r="AA49" s="656"/>
      <c r="AB49" s="656"/>
      <c r="AC49" s="656"/>
      <c r="AD49" s="656"/>
      <c r="AE49" s="656"/>
      <c r="AF49" s="656"/>
      <c r="AG49" s="656"/>
      <c r="AH49" s="656"/>
      <c r="AI49" s="656"/>
      <c r="AJ49" s="656"/>
      <c r="AK49" s="656"/>
      <c r="AL49" s="656"/>
      <c r="AM49" s="656"/>
      <c r="AN49" s="656"/>
      <c r="AO49" s="656"/>
      <c r="AP49" s="656"/>
      <c r="AQ49" s="656"/>
      <c r="AR49" s="656"/>
      <c r="AS49" s="656"/>
      <c r="AT49" s="656"/>
      <c r="AU49" s="656"/>
      <c r="AV49" s="656"/>
      <c r="AW49" s="656"/>
      <c r="AX49" s="656"/>
      <c r="AY49" s="656"/>
      <c r="AZ49" s="656"/>
      <c r="BA49" s="656"/>
      <c r="BB49" s="656"/>
      <c r="BC49" s="656"/>
      <c r="BD49" s="656"/>
      <c r="BE49" s="656"/>
      <c r="BF49" s="656"/>
      <c r="BG49" s="656"/>
      <c r="BH49" s="656"/>
      <c r="BI49" s="656"/>
      <c r="BJ49" s="656"/>
      <c r="BK49" s="656"/>
      <c r="BL49" s="656"/>
      <c r="BM49" s="656"/>
      <c r="BN49" s="656"/>
      <c r="BO49" s="656"/>
      <c r="BP49" s="656"/>
      <c r="BQ49" s="656"/>
      <c r="BR49" s="656"/>
      <c r="BS49" s="656"/>
      <c r="BT49" s="656"/>
      <c r="BU49" s="656"/>
      <c r="BV49" s="656"/>
      <c r="BW49" s="656"/>
      <c r="BX49" s="656"/>
      <c r="BY49" s="656"/>
      <c r="BZ49" s="656"/>
      <c r="CA49" s="656"/>
      <c r="CB49" s="656"/>
      <c r="CC49" s="656"/>
      <c r="CD49" s="656"/>
      <c r="CE49" s="656"/>
      <c r="CF49" s="656"/>
      <c r="CG49" s="656"/>
      <c r="CH49" s="656"/>
      <c r="CI49" s="656"/>
      <c r="CJ49" s="656"/>
      <c r="CK49" s="656"/>
      <c r="CL49" s="656"/>
      <c r="CM49" s="656"/>
      <c r="CN49" s="656"/>
      <c r="CO49" s="656"/>
      <c r="CP49" s="656"/>
      <c r="CQ49" s="656"/>
      <c r="CR49" s="656"/>
      <c r="CS49" s="656"/>
      <c r="CT49" s="656"/>
      <c r="CU49" s="656"/>
      <c r="CV49" s="656"/>
      <c r="CW49" s="656"/>
      <c r="CX49" s="656"/>
      <c r="CY49" s="656"/>
      <c r="CZ49" s="656"/>
      <c r="DA49" s="656"/>
      <c r="DB49" s="656"/>
      <c r="DC49" s="656"/>
      <c r="DD49" s="656"/>
      <c r="DE49" s="656"/>
      <c r="DF49" s="656"/>
      <c r="DG49" s="656"/>
      <c r="DH49" s="656"/>
      <c r="DI49" s="656"/>
      <c r="DJ49" s="656"/>
      <c r="DK49" s="656"/>
      <c r="DL49" s="656"/>
      <c r="DM49" s="656"/>
      <c r="DN49" s="656"/>
      <c r="DO49" s="656"/>
      <c r="DP49" s="656"/>
      <c r="DQ49" s="656"/>
      <c r="DR49" s="656"/>
      <c r="DS49" s="656"/>
      <c r="DT49" s="656"/>
      <c r="DU49" s="656"/>
      <c r="DV49" s="656"/>
      <c r="DW49" s="656"/>
      <c r="DX49" s="656"/>
      <c r="DY49" s="656"/>
      <c r="DZ49" s="656"/>
      <c r="EA49" s="656"/>
      <c r="EB49" s="656"/>
      <c r="EC49" s="656"/>
      <c r="ED49" s="656"/>
      <c r="EE49" s="656"/>
      <c r="EF49" s="656"/>
      <c r="EG49" s="656"/>
      <c r="EH49" s="656"/>
      <c r="EI49" s="656"/>
      <c r="EJ49" s="656"/>
      <c r="EK49" s="656"/>
      <c r="EL49" s="656"/>
      <c r="EM49" s="656"/>
      <c r="EN49" s="656"/>
      <c r="EO49" s="656"/>
      <c r="EP49" s="656"/>
      <c r="EQ49" s="656"/>
      <c r="ER49" s="656"/>
      <c r="ES49" s="656"/>
      <c r="ET49" s="656"/>
      <c r="EU49" s="656"/>
      <c r="EV49" s="656"/>
      <c r="EW49" s="656"/>
      <c r="EX49" s="656"/>
      <c r="EY49" s="656"/>
      <c r="EZ49" s="656"/>
      <c r="FA49" s="656"/>
      <c r="FB49" s="656"/>
      <c r="FC49" s="656"/>
      <c r="FD49" s="656"/>
      <c r="FE49" s="656"/>
      <c r="FF49" s="656"/>
      <c r="FG49" s="656"/>
      <c r="FH49" s="656"/>
      <c r="FI49" s="656"/>
      <c r="FJ49" s="656"/>
      <c r="FK49" s="656"/>
      <c r="FL49" s="656"/>
      <c r="FM49" s="656"/>
      <c r="FN49" s="656"/>
      <c r="FO49" s="656"/>
      <c r="FP49" s="656"/>
      <c r="FQ49" s="656"/>
      <c r="FR49" s="656"/>
      <c r="FS49" s="656"/>
      <c r="FT49" s="656"/>
      <c r="FU49" s="656"/>
      <c r="FV49" s="656"/>
      <c r="FW49" s="656"/>
      <c r="FX49" s="656"/>
      <c r="FY49" s="656"/>
      <c r="FZ49" s="656"/>
      <c r="GA49" s="656"/>
      <c r="GB49" s="656"/>
      <c r="GC49" s="656"/>
      <c r="GD49" s="656"/>
      <c r="GE49" s="656"/>
      <c r="GF49" s="656"/>
      <c r="GG49" s="656"/>
      <c r="GH49" s="656"/>
      <c r="GI49" s="656"/>
      <c r="GJ49" s="656"/>
      <c r="GK49" s="656"/>
      <c r="GL49" s="656"/>
      <c r="GM49" s="656"/>
      <c r="GN49" s="656"/>
      <c r="GO49" s="656"/>
      <c r="GP49" s="656"/>
      <c r="GQ49" s="656"/>
      <c r="GR49" s="656"/>
      <c r="GS49" s="656"/>
      <c r="GT49" s="656"/>
      <c r="GU49" s="656"/>
      <c r="GV49" s="656"/>
      <c r="GW49" s="656"/>
      <c r="GX49" s="656"/>
      <c r="GY49" s="656"/>
      <c r="GZ49" s="656"/>
      <c r="HA49" s="656"/>
      <c r="HB49" s="656"/>
      <c r="HC49" s="656"/>
      <c r="HD49" s="656"/>
      <c r="HE49" s="656"/>
      <c r="HF49" s="656"/>
      <c r="HG49" s="656"/>
      <c r="HH49" s="656"/>
      <c r="HI49" s="656"/>
      <c r="HJ49" s="656"/>
      <c r="HK49" s="656"/>
      <c r="HL49" s="656"/>
      <c r="HM49" s="656"/>
      <c r="HN49" s="656"/>
      <c r="HO49" s="656"/>
      <c r="HP49" s="656"/>
      <c r="HQ49" s="656"/>
      <c r="HR49" s="656"/>
      <c r="HS49" s="656"/>
      <c r="HT49" s="656"/>
      <c r="HU49" s="656"/>
      <c r="HV49" s="656"/>
      <c r="HW49" s="656"/>
      <c r="HX49" s="656"/>
      <c r="HY49" s="656"/>
      <c r="HZ49" s="656"/>
      <c r="IA49" s="656"/>
      <c r="IB49" s="656"/>
      <c r="IC49" s="656"/>
      <c r="ID49" s="656"/>
      <c r="IE49" s="656"/>
      <c r="IF49" s="656"/>
      <c r="IG49" s="656"/>
      <c r="IH49" s="656"/>
      <c r="II49" s="656"/>
      <c r="IJ49" s="656"/>
      <c r="IK49" s="656"/>
      <c r="IL49" s="656"/>
      <c r="IM49" s="656"/>
      <c r="IN49" s="656"/>
    </row>
    <row r="50" s="725" customFormat="1" ht="23.1" customHeight="1" spans="1:248">
      <c r="A50" s="747" t="s">
        <v>228</v>
      </c>
      <c r="B50" s="741" t="s">
        <v>229</v>
      </c>
      <c r="C50" s="738">
        <v>5939576</v>
      </c>
      <c r="D50" s="738">
        <v>3978504</v>
      </c>
      <c r="E50" s="738">
        <v>2559024</v>
      </c>
      <c r="F50" s="738">
        <v>1419480</v>
      </c>
      <c r="G50" s="738"/>
      <c r="H50" s="738"/>
      <c r="I50" s="738"/>
      <c r="J50" s="738">
        <v>1369771</v>
      </c>
      <c r="K50" s="738">
        <v>636561</v>
      </c>
      <c r="L50" s="738">
        <v>318280</v>
      </c>
      <c r="M50" s="738">
        <v>298388</v>
      </c>
      <c r="N50" s="738"/>
      <c r="O50" s="738">
        <v>39785</v>
      </c>
      <c r="P50" s="738">
        <v>27850</v>
      </c>
      <c r="Q50" s="738">
        <v>48907</v>
      </c>
      <c r="R50" s="738">
        <v>477420</v>
      </c>
      <c r="S50" s="738">
        <v>113881</v>
      </c>
      <c r="T50" s="738">
        <v>11520</v>
      </c>
      <c r="U50" s="738"/>
      <c r="V50" s="738">
        <v>38385</v>
      </c>
      <c r="W50" s="738">
        <v>63976</v>
      </c>
      <c r="X50" s="738"/>
      <c r="Y50" s="656"/>
      <c r="Z50" s="656"/>
      <c r="AA50" s="656"/>
      <c r="AB50" s="656"/>
      <c r="AC50" s="656"/>
      <c r="AD50" s="656"/>
      <c r="AE50" s="656"/>
      <c r="AF50" s="656"/>
      <c r="AG50" s="656"/>
      <c r="AH50" s="656"/>
      <c r="AI50" s="656"/>
      <c r="AJ50" s="656"/>
      <c r="AK50" s="656"/>
      <c r="AL50" s="656"/>
      <c r="AM50" s="656"/>
      <c r="AN50" s="656"/>
      <c r="AO50" s="656"/>
      <c r="AP50" s="656"/>
      <c r="AQ50" s="656"/>
      <c r="AR50" s="656"/>
      <c r="AS50" s="656"/>
      <c r="AT50" s="656"/>
      <c r="AU50" s="656"/>
      <c r="AV50" s="656"/>
      <c r="AW50" s="656"/>
      <c r="AX50" s="656"/>
      <c r="AY50" s="656"/>
      <c r="AZ50" s="656"/>
      <c r="BA50" s="656"/>
      <c r="BB50" s="656"/>
      <c r="BC50" s="656"/>
      <c r="BD50" s="656"/>
      <c r="BE50" s="656"/>
      <c r="BF50" s="656"/>
      <c r="BG50" s="656"/>
      <c r="BH50" s="656"/>
      <c r="BI50" s="656"/>
      <c r="BJ50" s="656"/>
      <c r="BK50" s="656"/>
      <c r="BL50" s="656"/>
      <c r="BM50" s="656"/>
      <c r="BN50" s="656"/>
      <c r="BO50" s="656"/>
      <c r="BP50" s="656"/>
      <c r="BQ50" s="656"/>
      <c r="BR50" s="656"/>
      <c r="BS50" s="656"/>
      <c r="BT50" s="656"/>
      <c r="BU50" s="656"/>
      <c r="BV50" s="656"/>
      <c r="BW50" s="656"/>
      <c r="BX50" s="656"/>
      <c r="BY50" s="656"/>
      <c r="BZ50" s="656"/>
      <c r="CA50" s="656"/>
      <c r="CB50" s="656"/>
      <c r="CC50" s="656"/>
      <c r="CD50" s="656"/>
      <c r="CE50" s="656"/>
      <c r="CF50" s="656"/>
      <c r="CG50" s="656"/>
      <c r="CH50" s="656"/>
      <c r="CI50" s="656"/>
      <c r="CJ50" s="656"/>
      <c r="CK50" s="656"/>
      <c r="CL50" s="656"/>
      <c r="CM50" s="656"/>
      <c r="CN50" s="656"/>
      <c r="CO50" s="656"/>
      <c r="CP50" s="656"/>
      <c r="CQ50" s="656"/>
      <c r="CR50" s="656"/>
      <c r="CS50" s="656"/>
      <c r="CT50" s="656"/>
      <c r="CU50" s="656"/>
      <c r="CV50" s="656"/>
      <c r="CW50" s="656"/>
      <c r="CX50" s="656"/>
      <c r="CY50" s="656"/>
      <c r="CZ50" s="656"/>
      <c r="DA50" s="656"/>
      <c r="DB50" s="656"/>
      <c r="DC50" s="656"/>
      <c r="DD50" s="656"/>
      <c r="DE50" s="656"/>
      <c r="DF50" s="656"/>
      <c r="DG50" s="656"/>
      <c r="DH50" s="656"/>
      <c r="DI50" s="656"/>
      <c r="DJ50" s="656"/>
      <c r="DK50" s="656"/>
      <c r="DL50" s="656"/>
      <c r="DM50" s="656"/>
      <c r="DN50" s="656"/>
      <c r="DO50" s="656"/>
      <c r="DP50" s="656"/>
      <c r="DQ50" s="656"/>
      <c r="DR50" s="656"/>
      <c r="DS50" s="656"/>
      <c r="DT50" s="656"/>
      <c r="DU50" s="656"/>
      <c r="DV50" s="656"/>
      <c r="DW50" s="656"/>
      <c r="DX50" s="656"/>
      <c r="DY50" s="656"/>
      <c r="DZ50" s="656"/>
      <c r="EA50" s="656"/>
      <c r="EB50" s="656"/>
      <c r="EC50" s="656"/>
      <c r="ED50" s="656"/>
      <c r="EE50" s="656"/>
      <c r="EF50" s="656"/>
      <c r="EG50" s="656"/>
      <c r="EH50" s="656"/>
      <c r="EI50" s="656"/>
      <c r="EJ50" s="656"/>
      <c r="EK50" s="656"/>
      <c r="EL50" s="656"/>
      <c r="EM50" s="656"/>
      <c r="EN50" s="656"/>
      <c r="EO50" s="656"/>
      <c r="EP50" s="656"/>
      <c r="EQ50" s="656"/>
      <c r="ER50" s="656"/>
      <c r="ES50" s="656"/>
      <c r="ET50" s="656"/>
      <c r="EU50" s="656"/>
      <c r="EV50" s="656"/>
      <c r="EW50" s="656"/>
      <c r="EX50" s="656"/>
      <c r="EY50" s="656"/>
      <c r="EZ50" s="656"/>
      <c r="FA50" s="656"/>
      <c r="FB50" s="656"/>
      <c r="FC50" s="656"/>
      <c r="FD50" s="656"/>
      <c r="FE50" s="656"/>
      <c r="FF50" s="656"/>
      <c r="FG50" s="656"/>
      <c r="FH50" s="656"/>
      <c r="FI50" s="656"/>
      <c r="FJ50" s="656"/>
      <c r="FK50" s="656"/>
      <c r="FL50" s="656"/>
      <c r="FM50" s="656"/>
      <c r="FN50" s="656"/>
      <c r="FO50" s="656"/>
      <c r="FP50" s="656"/>
      <c r="FQ50" s="656"/>
      <c r="FR50" s="656"/>
      <c r="FS50" s="656"/>
      <c r="FT50" s="656"/>
      <c r="FU50" s="656"/>
      <c r="FV50" s="656"/>
      <c r="FW50" s="656"/>
      <c r="FX50" s="656"/>
      <c r="FY50" s="656"/>
      <c r="FZ50" s="656"/>
      <c r="GA50" s="656"/>
      <c r="GB50" s="656"/>
      <c r="GC50" s="656"/>
      <c r="GD50" s="656"/>
      <c r="GE50" s="656"/>
      <c r="GF50" s="656"/>
      <c r="GG50" s="656"/>
      <c r="GH50" s="656"/>
      <c r="GI50" s="656"/>
      <c r="GJ50" s="656"/>
      <c r="GK50" s="656"/>
      <c r="GL50" s="656"/>
      <c r="GM50" s="656"/>
      <c r="GN50" s="656"/>
      <c r="GO50" s="656"/>
      <c r="GP50" s="656"/>
      <c r="GQ50" s="656"/>
      <c r="GR50" s="656"/>
      <c r="GS50" s="656"/>
      <c r="GT50" s="656"/>
      <c r="GU50" s="656"/>
      <c r="GV50" s="656"/>
      <c r="GW50" s="656"/>
      <c r="GX50" s="656"/>
      <c r="GY50" s="656"/>
      <c r="GZ50" s="656"/>
      <c r="HA50" s="656"/>
      <c r="HB50" s="656"/>
      <c r="HC50" s="656"/>
      <c r="HD50" s="656"/>
      <c r="HE50" s="656"/>
      <c r="HF50" s="656"/>
      <c r="HG50" s="656"/>
      <c r="HH50" s="656"/>
      <c r="HI50" s="656"/>
      <c r="HJ50" s="656"/>
      <c r="HK50" s="656"/>
      <c r="HL50" s="656"/>
      <c r="HM50" s="656"/>
      <c r="HN50" s="656"/>
      <c r="HO50" s="656"/>
      <c r="HP50" s="656"/>
      <c r="HQ50" s="656"/>
      <c r="HR50" s="656"/>
      <c r="HS50" s="656"/>
      <c r="HT50" s="656"/>
      <c r="HU50" s="656"/>
      <c r="HV50" s="656"/>
      <c r="HW50" s="656"/>
      <c r="HX50" s="656"/>
      <c r="HY50" s="656"/>
      <c r="HZ50" s="656"/>
      <c r="IA50" s="656"/>
      <c r="IB50" s="656"/>
      <c r="IC50" s="656"/>
      <c r="ID50" s="656"/>
      <c r="IE50" s="656"/>
      <c r="IF50" s="656"/>
      <c r="IG50" s="656"/>
      <c r="IH50" s="656"/>
      <c r="II50" s="656"/>
      <c r="IJ50" s="656"/>
      <c r="IK50" s="656"/>
      <c r="IL50" s="656"/>
      <c r="IM50" s="656"/>
      <c r="IN50" s="656"/>
    </row>
    <row r="51" s="725" customFormat="1" ht="23.1" customHeight="1" spans="1:248">
      <c r="A51" s="854" t="s">
        <v>252</v>
      </c>
      <c r="B51" s="853" t="s">
        <v>253</v>
      </c>
      <c r="C51" s="738">
        <v>5939576</v>
      </c>
      <c r="D51" s="738">
        <v>3978504</v>
      </c>
      <c r="E51" s="738">
        <v>2559024</v>
      </c>
      <c r="F51" s="738">
        <v>1419480</v>
      </c>
      <c r="G51" s="738"/>
      <c r="H51" s="738"/>
      <c r="I51" s="738"/>
      <c r="J51" s="738">
        <v>1369771</v>
      </c>
      <c r="K51" s="738">
        <v>636561</v>
      </c>
      <c r="L51" s="738">
        <v>318280</v>
      </c>
      <c r="M51" s="738">
        <v>298388</v>
      </c>
      <c r="N51" s="738"/>
      <c r="O51" s="738">
        <v>39785</v>
      </c>
      <c r="P51" s="738">
        <v>27850</v>
      </c>
      <c r="Q51" s="738">
        <v>48907</v>
      </c>
      <c r="R51" s="738">
        <v>477420</v>
      </c>
      <c r="S51" s="738">
        <v>113881</v>
      </c>
      <c r="T51" s="738">
        <v>11520</v>
      </c>
      <c r="U51" s="738"/>
      <c r="V51" s="738">
        <v>38385</v>
      </c>
      <c r="W51" s="738">
        <v>63976</v>
      </c>
      <c r="X51" s="738"/>
      <c r="Y51" s="656"/>
      <c r="Z51" s="656"/>
      <c r="AA51" s="656"/>
      <c r="AB51" s="656"/>
      <c r="AC51" s="656"/>
      <c r="AD51" s="656"/>
      <c r="AE51" s="656"/>
      <c r="AF51" s="656"/>
      <c r="AG51" s="656"/>
      <c r="AH51" s="656"/>
      <c r="AI51" s="656"/>
      <c r="AJ51" s="656"/>
      <c r="AK51" s="656"/>
      <c r="AL51" s="656"/>
      <c r="AM51" s="656"/>
      <c r="AN51" s="656"/>
      <c r="AO51" s="656"/>
      <c r="AP51" s="656"/>
      <c r="AQ51" s="656"/>
      <c r="AR51" s="656"/>
      <c r="AS51" s="656"/>
      <c r="AT51" s="656"/>
      <c r="AU51" s="656"/>
      <c r="AV51" s="656"/>
      <c r="AW51" s="656"/>
      <c r="AX51" s="656"/>
      <c r="AY51" s="656"/>
      <c r="AZ51" s="656"/>
      <c r="BA51" s="656"/>
      <c r="BB51" s="656"/>
      <c r="BC51" s="656"/>
      <c r="BD51" s="656"/>
      <c r="BE51" s="656"/>
      <c r="BF51" s="656"/>
      <c r="BG51" s="656"/>
      <c r="BH51" s="656"/>
      <c r="BI51" s="656"/>
      <c r="BJ51" s="656"/>
      <c r="BK51" s="656"/>
      <c r="BL51" s="656"/>
      <c r="BM51" s="656"/>
      <c r="BN51" s="656"/>
      <c r="BO51" s="656"/>
      <c r="BP51" s="656"/>
      <c r="BQ51" s="656"/>
      <c r="BR51" s="656"/>
      <c r="BS51" s="656"/>
      <c r="BT51" s="656"/>
      <c r="BU51" s="656"/>
      <c r="BV51" s="656"/>
      <c r="BW51" s="656"/>
      <c r="BX51" s="656"/>
      <c r="BY51" s="656"/>
      <c r="BZ51" s="656"/>
      <c r="CA51" s="656"/>
      <c r="CB51" s="656"/>
      <c r="CC51" s="656"/>
      <c r="CD51" s="656"/>
      <c r="CE51" s="656"/>
      <c r="CF51" s="656"/>
      <c r="CG51" s="656"/>
      <c r="CH51" s="656"/>
      <c r="CI51" s="656"/>
      <c r="CJ51" s="656"/>
      <c r="CK51" s="656"/>
      <c r="CL51" s="656"/>
      <c r="CM51" s="656"/>
      <c r="CN51" s="656"/>
      <c r="CO51" s="656"/>
      <c r="CP51" s="656"/>
      <c r="CQ51" s="656"/>
      <c r="CR51" s="656"/>
      <c r="CS51" s="656"/>
      <c r="CT51" s="656"/>
      <c r="CU51" s="656"/>
      <c r="CV51" s="656"/>
      <c r="CW51" s="656"/>
      <c r="CX51" s="656"/>
      <c r="CY51" s="656"/>
      <c r="CZ51" s="656"/>
      <c r="DA51" s="656"/>
      <c r="DB51" s="656"/>
      <c r="DC51" s="656"/>
      <c r="DD51" s="656"/>
      <c r="DE51" s="656"/>
      <c r="DF51" s="656"/>
      <c r="DG51" s="656"/>
      <c r="DH51" s="656"/>
      <c r="DI51" s="656"/>
      <c r="DJ51" s="656"/>
      <c r="DK51" s="656"/>
      <c r="DL51" s="656"/>
      <c r="DM51" s="656"/>
      <c r="DN51" s="656"/>
      <c r="DO51" s="656"/>
      <c r="DP51" s="656"/>
      <c r="DQ51" s="656"/>
      <c r="DR51" s="656"/>
      <c r="DS51" s="656"/>
      <c r="DT51" s="656"/>
      <c r="DU51" s="656"/>
      <c r="DV51" s="656"/>
      <c r="DW51" s="656"/>
      <c r="DX51" s="656"/>
      <c r="DY51" s="656"/>
      <c r="DZ51" s="656"/>
      <c r="EA51" s="656"/>
      <c r="EB51" s="656"/>
      <c r="EC51" s="656"/>
      <c r="ED51" s="656"/>
      <c r="EE51" s="656"/>
      <c r="EF51" s="656"/>
      <c r="EG51" s="656"/>
      <c r="EH51" s="656"/>
      <c r="EI51" s="656"/>
      <c r="EJ51" s="656"/>
      <c r="EK51" s="656"/>
      <c r="EL51" s="656"/>
      <c r="EM51" s="656"/>
      <c r="EN51" s="656"/>
      <c r="EO51" s="656"/>
      <c r="EP51" s="656"/>
      <c r="EQ51" s="656"/>
      <c r="ER51" s="656"/>
      <c r="ES51" s="656"/>
      <c r="ET51" s="656"/>
      <c r="EU51" s="656"/>
      <c r="EV51" s="656"/>
      <c r="EW51" s="656"/>
      <c r="EX51" s="656"/>
      <c r="EY51" s="656"/>
      <c r="EZ51" s="656"/>
      <c r="FA51" s="656"/>
      <c r="FB51" s="656"/>
      <c r="FC51" s="656"/>
      <c r="FD51" s="656"/>
      <c r="FE51" s="656"/>
      <c r="FF51" s="656"/>
      <c r="FG51" s="656"/>
      <c r="FH51" s="656"/>
      <c r="FI51" s="656"/>
      <c r="FJ51" s="656"/>
      <c r="FK51" s="656"/>
      <c r="FL51" s="656"/>
      <c r="FM51" s="656"/>
      <c r="FN51" s="656"/>
      <c r="FO51" s="656"/>
      <c r="FP51" s="656"/>
      <c r="FQ51" s="656"/>
      <c r="FR51" s="656"/>
      <c r="FS51" s="656"/>
      <c r="FT51" s="656"/>
      <c r="FU51" s="656"/>
      <c r="FV51" s="656"/>
      <c r="FW51" s="656"/>
      <c r="FX51" s="656"/>
      <c r="FY51" s="656"/>
      <c r="FZ51" s="656"/>
      <c r="GA51" s="656"/>
      <c r="GB51" s="656"/>
      <c r="GC51" s="656"/>
      <c r="GD51" s="656"/>
      <c r="GE51" s="656"/>
      <c r="GF51" s="656"/>
      <c r="GG51" s="656"/>
      <c r="GH51" s="656"/>
      <c r="GI51" s="656"/>
      <c r="GJ51" s="656"/>
      <c r="GK51" s="656"/>
      <c r="GL51" s="656"/>
      <c r="GM51" s="656"/>
      <c r="GN51" s="656"/>
      <c r="GO51" s="656"/>
      <c r="GP51" s="656"/>
      <c r="GQ51" s="656"/>
      <c r="GR51" s="656"/>
      <c r="GS51" s="656"/>
      <c r="GT51" s="656"/>
      <c r="GU51" s="656"/>
      <c r="GV51" s="656"/>
      <c r="GW51" s="656"/>
      <c r="GX51" s="656"/>
      <c r="GY51" s="656"/>
      <c r="GZ51" s="656"/>
      <c r="HA51" s="656"/>
      <c r="HB51" s="656"/>
      <c r="HC51" s="656"/>
      <c r="HD51" s="656"/>
      <c r="HE51" s="656"/>
      <c r="HF51" s="656"/>
      <c r="HG51" s="656"/>
      <c r="HH51" s="656"/>
      <c r="HI51" s="656"/>
      <c r="HJ51" s="656"/>
      <c r="HK51" s="656"/>
      <c r="HL51" s="656"/>
      <c r="HM51" s="656"/>
      <c r="HN51" s="656"/>
      <c r="HO51" s="656"/>
      <c r="HP51" s="656"/>
      <c r="HQ51" s="656"/>
      <c r="HR51" s="656"/>
      <c r="HS51" s="656"/>
      <c r="HT51" s="656"/>
      <c r="HU51" s="656"/>
      <c r="HV51" s="656"/>
      <c r="HW51" s="656"/>
      <c r="HX51" s="656"/>
      <c r="HY51" s="656"/>
      <c r="HZ51" s="656"/>
      <c r="IA51" s="656"/>
      <c r="IB51" s="656"/>
      <c r="IC51" s="656"/>
      <c r="ID51" s="656"/>
      <c r="IE51" s="656"/>
      <c r="IF51" s="656"/>
      <c r="IG51" s="656"/>
      <c r="IH51" s="656"/>
      <c r="II51" s="656"/>
      <c r="IJ51" s="656"/>
      <c r="IK51" s="656"/>
      <c r="IL51" s="656"/>
      <c r="IM51" s="656"/>
      <c r="IN51" s="656"/>
    </row>
    <row r="52" ht="18" customHeight="1" spans="1:24">
      <c r="A52" s="850" t="s">
        <v>254</v>
      </c>
      <c r="B52" s="853" t="s">
        <v>255</v>
      </c>
      <c r="C52" s="738">
        <v>5939576</v>
      </c>
      <c r="D52" s="738">
        <v>3978504</v>
      </c>
      <c r="E52" s="738">
        <v>2559024</v>
      </c>
      <c r="F52" s="738">
        <v>1419480</v>
      </c>
      <c r="G52" s="738"/>
      <c r="H52" s="738"/>
      <c r="I52" s="738"/>
      <c r="J52" s="738">
        <v>1369771</v>
      </c>
      <c r="K52" s="738">
        <v>636561</v>
      </c>
      <c r="L52" s="738">
        <v>318280</v>
      </c>
      <c r="M52" s="738">
        <v>298388</v>
      </c>
      <c r="N52" s="738"/>
      <c r="O52" s="738">
        <v>39785</v>
      </c>
      <c r="P52" s="738">
        <v>27850</v>
      </c>
      <c r="Q52" s="738">
        <v>48907</v>
      </c>
      <c r="R52" s="738">
        <v>477420</v>
      </c>
      <c r="S52" s="738">
        <v>113881</v>
      </c>
      <c r="T52" s="738">
        <v>11520</v>
      </c>
      <c r="U52" s="738"/>
      <c r="V52" s="738">
        <v>38385</v>
      </c>
      <c r="W52" s="738">
        <v>63976</v>
      </c>
      <c r="X52" s="738"/>
    </row>
    <row r="53" s="725" customFormat="1" ht="23.15" customHeight="1" spans="1:248">
      <c r="A53" s="850" t="s">
        <v>280</v>
      </c>
      <c r="B53" s="850" t="s">
        <v>281</v>
      </c>
      <c r="C53" s="738">
        <v>1600331</v>
      </c>
      <c r="D53" s="738">
        <v>1071336</v>
      </c>
      <c r="E53" s="738">
        <v>681192</v>
      </c>
      <c r="F53" s="738">
        <v>390144</v>
      </c>
      <c r="G53" s="738" t="s">
        <v>282</v>
      </c>
      <c r="H53" s="738" t="s">
        <v>282</v>
      </c>
      <c r="I53" s="738" t="s">
        <v>282</v>
      </c>
      <c r="J53" s="738">
        <v>371747</v>
      </c>
      <c r="K53" s="738">
        <v>171414</v>
      </c>
      <c r="L53" s="738">
        <v>85707</v>
      </c>
      <c r="M53" s="738">
        <v>80350</v>
      </c>
      <c r="N53" s="738" t="s">
        <v>282</v>
      </c>
      <c r="O53" s="738">
        <v>10713</v>
      </c>
      <c r="P53" s="738">
        <v>7499</v>
      </c>
      <c r="Q53" s="738">
        <v>16064</v>
      </c>
      <c r="R53" s="738">
        <v>128560</v>
      </c>
      <c r="S53" s="738">
        <v>28688</v>
      </c>
      <c r="T53" s="738" t="s">
        <v>282</v>
      </c>
      <c r="U53" s="738" t="s">
        <v>282</v>
      </c>
      <c r="V53" s="738">
        <v>10218</v>
      </c>
      <c r="W53" s="738">
        <v>17030</v>
      </c>
      <c r="X53" s="738">
        <v>1440</v>
      </c>
      <c r="Y53" s="656"/>
      <c r="Z53" s="656"/>
      <c r="AA53" s="656"/>
      <c r="AB53" s="656"/>
      <c r="AC53" s="656"/>
      <c r="AD53" s="656"/>
      <c r="AE53" s="656"/>
      <c r="AF53" s="656"/>
      <c r="AG53" s="656"/>
      <c r="AH53" s="656"/>
      <c r="AI53" s="656"/>
      <c r="AJ53" s="656"/>
      <c r="AK53" s="656"/>
      <c r="AL53" s="656"/>
      <c r="AM53" s="656"/>
      <c r="AN53" s="656"/>
      <c r="AO53" s="656"/>
      <c r="AP53" s="656"/>
      <c r="AQ53" s="656"/>
      <c r="AR53" s="656"/>
      <c r="AS53" s="656"/>
      <c r="AT53" s="656"/>
      <c r="AU53" s="656"/>
      <c r="AV53" s="656"/>
      <c r="AW53" s="656"/>
      <c r="AX53" s="656"/>
      <c r="AY53" s="656"/>
      <c r="AZ53" s="656"/>
      <c r="BA53" s="656"/>
      <c r="BB53" s="656"/>
      <c r="BC53" s="656"/>
      <c r="BD53" s="656"/>
      <c r="BE53" s="656"/>
      <c r="BF53" s="656"/>
      <c r="BG53" s="656"/>
      <c r="BH53" s="656"/>
      <c r="BI53" s="656"/>
      <c r="BJ53" s="656"/>
      <c r="BK53" s="656"/>
      <c r="BL53" s="656"/>
      <c r="BM53" s="656"/>
      <c r="BN53" s="656"/>
      <c r="BO53" s="656"/>
      <c r="BP53" s="656"/>
      <c r="BQ53" s="656"/>
      <c r="BR53" s="656"/>
      <c r="BS53" s="656"/>
      <c r="BT53" s="656"/>
      <c r="BU53" s="656"/>
      <c r="BV53" s="656"/>
      <c r="BW53" s="656"/>
      <c r="BX53" s="656"/>
      <c r="BY53" s="656"/>
      <c r="BZ53" s="656"/>
      <c r="CA53" s="656"/>
      <c r="CB53" s="656"/>
      <c r="CC53" s="656"/>
      <c r="CD53" s="656"/>
      <c r="CE53" s="656"/>
      <c r="CF53" s="656"/>
      <c r="CG53" s="656"/>
      <c r="CH53" s="656"/>
      <c r="CI53" s="656"/>
      <c r="CJ53" s="656"/>
      <c r="CK53" s="656"/>
      <c r="CL53" s="656"/>
      <c r="CM53" s="656"/>
      <c r="CN53" s="656"/>
      <c r="CO53" s="656"/>
      <c r="CP53" s="656"/>
      <c r="CQ53" s="656"/>
      <c r="CR53" s="656"/>
      <c r="CS53" s="656"/>
      <c r="CT53" s="656"/>
      <c r="CU53" s="656"/>
      <c r="CV53" s="656"/>
      <c r="CW53" s="656"/>
      <c r="CX53" s="656"/>
      <c r="CY53" s="656"/>
      <c r="CZ53" s="656"/>
      <c r="DA53" s="656"/>
      <c r="DB53" s="656"/>
      <c r="DC53" s="656"/>
      <c r="DD53" s="656"/>
      <c r="DE53" s="656"/>
      <c r="DF53" s="656"/>
      <c r="DG53" s="656"/>
      <c r="DH53" s="656"/>
      <c r="DI53" s="656"/>
      <c r="DJ53" s="656"/>
      <c r="DK53" s="656"/>
      <c r="DL53" s="656"/>
      <c r="DM53" s="656"/>
      <c r="DN53" s="656"/>
      <c r="DO53" s="656"/>
      <c r="DP53" s="656"/>
      <c r="DQ53" s="656"/>
      <c r="DR53" s="656"/>
      <c r="DS53" s="656"/>
      <c r="DT53" s="656"/>
      <c r="DU53" s="656"/>
      <c r="DV53" s="656"/>
      <c r="DW53" s="656"/>
      <c r="DX53" s="656"/>
      <c r="DY53" s="656"/>
      <c r="DZ53" s="656"/>
      <c r="EA53" s="656"/>
      <c r="EB53" s="656"/>
      <c r="EC53" s="656"/>
      <c r="ED53" s="656"/>
      <c r="EE53" s="656"/>
      <c r="EF53" s="656"/>
      <c r="EG53" s="656"/>
      <c r="EH53" s="656"/>
      <c r="EI53" s="656"/>
      <c r="EJ53" s="656"/>
      <c r="EK53" s="656"/>
      <c r="EL53" s="656"/>
      <c r="EM53" s="656"/>
      <c r="EN53" s="656"/>
      <c r="EO53" s="656"/>
      <c r="EP53" s="656"/>
      <c r="EQ53" s="656"/>
      <c r="ER53" s="656"/>
      <c r="ES53" s="656"/>
      <c r="ET53" s="656"/>
      <c r="EU53" s="656"/>
      <c r="EV53" s="656"/>
      <c r="EW53" s="656"/>
      <c r="EX53" s="656"/>
      <c r="EY53" s="656"/>
      <c r="EZ53" s="656"/>
      <c r="FA53" s="656"/>
      <c r="FB53" s="656"/>
      <c r="FC53" s="656"/>
      <c r="FD53" s="656"/>
      <c r="FE53" s="656"/>
      <c r="FF53" s="656"/>
      <c r="FG53" s="656"/>
      <c r="FH53" s="656"/>
      <c r="FI53" s="656"/>
      <c r="FJ53" s="656"/>
      <c r="FK53" s="656"/>
      <c r="FL53" s="656"/>
      <c r="FM53" s="656"/>
      <c r="FN53" s="656"/>
      <c r="FO53" s="656"/>
      <c r="FP53" s="656"/>
      <c r="FQ53" s="656"/>
      <c r="FR53" s="656"/>
      <c r="FS53" s="656"/>
      <c r="FT53" s="656"/>
      <c r="FU53" s="656"/>
      <c r="FV53" s="656"/>
      <c r="FW53" s="656"/>
      <c r="FX53" s="656"/>
      <c r="FY53" s="656"/>
      <c r="FZ53" s="656"/>
      <c r="GA53" s="656"/>
      <c r="GB53" s="656"/>
      <c r="GC53" s="656"/>
      <c r="GD53" s="656"/>
      <c r="GE53" s="656"/>
      <c r="GF53" s="656"/>
      <c r="GG53" s="656"/>
      <c r="GH53" s="656"/>
      <c r="GI53" s="656"/>
      <c r="GJ53" s="656"/>
      <c r="GK53" s="656"/>
      <c r="GL53" s="656"/>
      <c r="GM53" s="656"/>
      <c r="GN53" s="656"/>
      <c r="GO53" s="656"/>
      <c r="GP53" s="656"/>
      <c r="GQ53" s="656"/>
      <c r="GR53" s="656"/>
      <c r="GS53" s="656"/>
      <c r="GT53" s="656"/>
      <c r="GU53" s="656"/>
      <c r="GV53" s="656"/>
      <c r="GW53" s="656"/>
      <c r="GX53" s="656"/>
      <c r="GY53" s="656"/>
      <c r="GZ53" s="656"/>
      <c r="HA53" s="656"/>
      <c r="HB53" s="656"/>
      <c r="HC53" s="656"/>
      <c r="HD53" s="656"/>
      <c r="HE53" s="656"/>
      <c r="HF53" s="656"/>
      <c r="HG53" s="656"/>
      <c r="HH53" s="656"/>
      <c r="HI53" s="656"/>
      <c r="HJ53" s="656"/>
      <c r="HK53" s="656"/>
      <c r="HL53" s="656"/>
      <c r="HM53" s="656"/>
      <c r="HN53" s="656"/>
      <c r="HO53" s="656"/>
      <c r="HP53" s="656"/>
      <c r="HQ53" s="656"/>
      <c r="HR53" s="656"/>
      <c r="HS53" s="656"/>
      <c r="HT53" s="656"/>
      <c r="HU53" s="656"/>
      <c r="HV53" s="656"/>
      <c r="HW53" s="656"/>
      <c r="HX53" s="656"/>
      <c r="HY53" s="656"/>
      <c r="HZ53" s="656"/>
      <c r="IA53" s="656"/>
      <c r="IB53" s="656"/>
      <c r="IC53" s="656"/>
      <c r="ID53" s="656"/>
      <c r="IE53" s="656"/>
      <c r="IF53" s="656"/>
      <c r="IG53" s="656"/>
      <c r="IH53" s="656"/>
      <c r="II53" s="656"/>
      <c r="IJ53" s="656"/>
      <c r="IK53" s="656"/>
      <c r="IL53" s="656"/>
      <c r="IM53" s="656"/>
      <c r="IN53" s="656"/>
    </row>
    <row r="54" s="725" customFormat="1" ht="23.15" customHeight="1" spans="1:248">
      <c r="A54" s="740">
        <v>208</v>
      </c>
      <c r="B54" s="740" t="s">
        <v>216</v>
      </c>
      <c r="C54" s="738">
        <v>320085</v>
      </c>
      <c r="D54" s="738"/>
      <c r="E54" s="738"/>
      <c r="F54" s="738"/>
      <c r="G54" s="738"/>
      <c r="H54" s="738"/>
      <c r="I54" s="738"/>
      <c r="J54" s="738"/>
      <c r="K54" s="738"/>
      <c r="L54" s="738"/>
      <c r="M54" s="738"/>
      <c r="N54" s="738"/>
      <c r="O54" s="738"/>
      <c r="P54" s="738"/>
      <c r="Q54" s="738"/>
      <c r="R54" s="738"/>
      <c r="S54" s="738"/>
      <c r="T54" s="738"/>
      <c r="U54" s="738"/>
      <c r="V54" s="738"/>
      <c r="W54" s="738"/>
      <c r="X54" s="738"/>
      <c r="Y54" s="656"/>
      <c r="Z54" s="656"/>
      <c r="AA54" s="656"/>
      <c r="AB54" s="656"/>
      <c r="AC54" s="656"/>
      <c r="AD54" s="656"/>
      <c r="AE54" s="656"/>
      <c r="AF54" s="656"/>
      <c r="AG54" s="656"/>
      <c r="AH54" s="656"/>
      <c r="AI54" s="656"/>
      <c r="AJ54" s="656"/>
      <c r="AK54" s="656"/>
      <c r="AL54" s="656"/>
      <c r="AM54" s="656"/>
      <c r="AN54" s="656"/>
      <c r="AO54" s="656"/>
      <c r="AP54" s="656"/>
      <c r="AQ54" s="656"/>
      <c r="AR54" s="656"/>
      <c r="AS54" s="656"/>
      <c r="AT54" s="656"/>
      <c r="AU54" s="656"/>
      <c r="AV54" s="656"/>
      <c r="AW54" s="656"/>
      <c r="AX54" s="656"/>
      <c r="AY54" s="656"/>
      <c r="AZ54" s="656"/>
      <c r="BA54" s="656"/>
      <c r="BB54" s="656"/>
      <c r="BC54" s="656"/>
      <c r="BD54" s="656"/>
      <c r="BE54" s="656"/>
      <c r="BF54" s="656"/>
      <c r="BG54" s="656"/>
      <c r="BH54" s="656"/>
      <c r="BI54" s="656"/>
      <c r="BJ54" s="656"/>
      <c r="BK54" s="656"/>
      <c r="BL54" s="656"/>
      <c r="BM54" s="656"/>
      <c r="BN54" s="656"/>
      <c r="BO54" s="656"/>
      <c r="BP54" s="656"/>
      <c r="BQ54" s="656"/>
      <c r="BR54" s="656"/>
      <c r="BS54" s="656"/>
      <c r="BT54" s="656"/>
      <c r="BU54" s="656"/>
      <c r="BV54" s="656"/>
      <c r="BW54" s="656"/>
      <c r="BX54" s="656"/>
      <c r="BY54" s="656"/>
      <c r="BZ54" s="656"/>
      <c r="CA54" s="656"/>
      <c r="CB54" s="656"/>
      <c r="CC54" s="656"/>
      <c r="CD54" s="656"/>
      <c r="CE54" s="656"/>
      <c r="CF54" s="656"/>
      <c r="CG54" s="656"/>
      <c r="CH54" s="656"/>
      <c r="CI54" s="656"/>
      <c r="CJ54" s="656"/>
      <c r="CK54" s="656"/>
      <c r="CL54" s="656"/>
      <c r="CM54" s="656"/>
      <c r="CN54" s="656"/>
      <c r="CO54" s="656"/>
      <c r="CP54" s="656"/>
      <c r="CQ54" s="656"/>
      <c r="CR54" s="656"/>
      <c r="CS54" s="656"/>
      <c r="CT54" s="656"/>
      <c r="CU54" s="656"/>
      <c r="CV54" s="656"/>
      <c r="CW54" s="656"/>
      <c r="CX54" s="656"/>
      <c r="CY54" s="656"/>
      <c r="CZ54" s="656"/>
      <c r="DA54" s="656"/>
      <c r="DB54" s="656"/>
      <c r="DC54" s="656"/>
      <c r="DD54" s="656"/>
      <c r="DE54" s="656"/>
      <c r="DF54" s="656"/>
      <c r="DG54" s="656"/>
      <c r="DH54" s="656"/>
      <c r="DI54" s="656"/>
      <c r="DJ54" s="656"/>
      <c r="DK54" s="656"/>
      <c r="DL54" s="656"/>
      <c r="DM54" s="656"/>
      <c r="DN54" s="656"/>
      <c r="DO54" s="656"/>
      <c r="DP54" s="656"/>
      <c r="DQ54" s="656"/>
      <c r="DR54" s="656"/>
      <c r="DS54" s="656"/>
      <c r="DT54" s="656"/>
      <c r="DU54" s="656"/>
      <c r="DV54" s="656"/>
      <c r="DW54" s="656"/>
      <c r="DX54" s="656"/>
      <c r="DY54" s="656"/>
      <c r="DZ54" s="656"/>
      <c r="EA54" s="656"/>
      <c r="EB54" s="656"/>
      <c r="EC54" s="656"/>
      <c r="ED54" s="656"/>
      <c r="EE54" s="656"/>
      <c r="EF54" s="656"/>
      <c r="EG54" s="656"/>
      <c r="EH54" s="656"/>
      <c r="EI54" s="656"/>
      <c r="EJ54" s="656"/>
      <c r="EK54" s="656"/>
      <c r="EL54" s="656"/>
      <c r="EM54" s="656"/>
      <c r="EN54" s="656"/>
      <c r="EO54" s="656"/>
      <c r="EP54" s="656"/>
      <c r="EQ54" s="656"/>
      <c r="ER54" s="656"/>
      <c r="ES54" s="656"/>
      <c r="ET54" s="656"/>
      <c r="EU54" s="656"/>
      <c r="EV54" s="656"/>
      <c r="EW54" s="656"/>
      <c r="EX54" s="656"/>
      <c r="EY54" s="656"/>
      <c r="EZ54" s="656"/>
      <c r="FA54" s="656"/>
      <c r="FB54" s="656"/>
      <c r="FC54" s="656"/>
      <c r="FD54" s="656"/>
      <c r="FE54" s="656"/>
      <c r="FF54" s="656"/>
      <c r="FG54" s="656"/>
      <c r="FH54" s="656"/>
      <c r="FI54" s="656"/>
      <c r="FJ54" s="656"/>
      <c r="FK54" s="656"/>
      <c r="FL54" s="656"/>
      <c r="FM54" s="656"/>
      <c r="FN54" s="656"/>
      <c r="FO54" s="656"/>
      <c r="FP54" s="656"/>
      <c r="FQ54" s="656"/>
      <c r="FR54" s="656"/>
      <c r="FS54" s="656"/>
      <c r="FT54" s="656"/>
      <c r="FU54" s="656"/>
      <c r="FV54" s="656"/>
      <c r="FW54" s="656"/>
      <c r="FX54" s="656"/>
      <c r="FY54" s="656"/>
      <c r="FZ54" s="656"/>
      <c r="GA54" s="656"/>
      <c r="GB54" s="656"/>
      <c r="GC54" s="656"/>
      <c r="GD54" s="656"/>
      <c r="GE54" s="656"/>
      <c r="GF54" s="656"/>
      <c r="GG54" s="656"/>
      <c r="GH54" s="656"/>
      <c r="GI54" s="656"/>
      <c r="GJ54" s="656"/>
      <c r="GK54" s="656"/>
      <c r="GL54" s="656"/>
      <c r="GM54" s="656"/>
      <c r="GN54" s="656"/>
      <c r="GO54" s="656"/>
      <c r="GP54" s="656"/>
      <c r="GQ54" s="656"/>
      <c r="GR54" s="656"/>
      <c r="GS54" s="656"/>
      <c r="GT54" s="656"/>
      <c r="GU54" s="656"/>
      <c r="GV54" s="656"/>
      <c r="GW54" s="656"/>
      <c r="GX54" s="656"/>
      <c r="GY54" s="656"/>
      <c r="GZ54" s="656"/>
      <c r="HA54" s="656"/>
      <c r="HB54" s="656"/>
      <c r="HC54" s="656"/>
      <c r="HD54" s="656"/>
      <c r="HE54" s="656"/>
      <c r="HF54" s="656"/>
      <c r="HG54" s="656"/>
      <c r="HH54" s="656"/>
      <c r="HI54" s="656"/>
      <c r="HJ54" s="656"/>
      <c r="HK54" s="656"/>
      <c r="HL54" s="656"/>
      <c r="HM54" s="656"/>
      <c r="HN54" s="656"/>
      <c r="HO54" s="656"/>
      <c r="HP54" s="656"/>
      <c r="HQ54" s="656"/>
      <c r="HR54" s="656"/>
      <c r="HS54" s="656"/>
      <c r="HT54" s="656"/>
      <c r="HU54" s="656"/>
      <c r="HV54" s="656"/>
      <c r="HW54" s="656"/>
      <c r="HX54" s="656"/>
      <c r="HY54" s="656"/>
      <c r="HZ54" s="656"/>
      <c r="IA54" s="656"/>
      <c r="IB54" s="656"/>
      <c r="IC54" s="656"/>
      <c r="ID54" s="656"/>
      <c r="IE54" s="656"/>
      <c r="IF54" s="656"/>
      <c r="IG54" s="656"/>
      <c r="IH54" s="656"/>
      <c r="II54" s="656"/>
      <c r="IJ54" s="656"/>
      <c r="IK54" s="656"/>
      <c r="IL54" s="656"/>
      <c r="IM54" s="656"/>
      <c r="IN54" s="656"/>
    </row>
    <row r="55" s="725" customFormat="1" ht="23.15" customHeight="1" spans="1:248">
      <c r="A55" s="850" t="s">
        <v>217</v>
      </c>
      <c r="B55" s="850" t="s">
        <v>218</v>
      </c>
      <c r="C55" s="738">
        <v>320085</v>
      </c>
      <c r="D55" s="738"/>
      <c r="E55" s="738"/>
      <c r="F55" s="738"/>
      <c r="G55" s="738"/>
      <c r="H55" s="738"/>
      <c r="I55" s="738"/>
      <c r="J55" s="738"/>
      <c r="K55" s="738"/>
      <c r="L55" s="738"/>
      <c r="M55" s="738"/>
      <c r="N55" s="738"/>
      <c r="O55" s="738"/>
      <c r="P55" s="738"/>
      <c r="Q55" s="738"/>
      <c r="R55" s="738"/>
      <c r="S55" s="738"/>
      <c r="T55" s="738"/>
      <c r="U55" s="738"/>
      <c r="V55" s="738"/>
      <c r="W55" s="738"/>
      <c r="X55" s="738"/>
      <c r="Y55" s="656"/>
      <c r="Z55" s="656"/>
      <c r="AA55" s="656"/>
      <c r="AB55" s="656"/>
      <c r="AC55" s="656"/>
      <c r="AD55" s="656"/>
      <c r="AE55" s="656"/>
      <c r="AF55" s="656"/>
      <c r="AG55" s="656"/>
      <c r="AH55" s="656"/>
      <c r="AI55" s="656"/>
      <c r="AJ55" s="656"/>
      <c r="AK55" s="656"/>
      <c r="AL55" s="656"/>
      <c r="AM55" s="656"/>
      <c r="AN55" s="656"/>
      <c r="AO55" s="656"/>
      <c r="AP55" s="656"/>
      <c r="AQ55" s="656"/>
      <c r="AR55" s="656"/>
      <c r="AS55" s="656"/>
      <c r="AT55" s="656"/>
      <c r="AU55" s="656"/>
      <c r="AV55" s="656"/>
      <c r="AW55" s="656"/>
      <c r="AX55" s="656"/>
      <c r="AY55" s="656"/>
      <c r="AZ55" s="656"/>
      <c r="BA55" s="656"/>
      <c r="BB55" s="656"/>
      <c r="BC55" s="656"/>
      <c r="BD55" s="656"/>
      <c r="BE55" s="656"/>
      <c r="BF55" s="656"/>
      <c r="BG55" s="656"/>
      <c r="BH55" s="656"/>
      <c r="BI55" s="656"/>
      <c r="BJ55" s="656"/>
      <c r="BK55" s="656"/>
      <c r="BL55" s="656"/>
      <c r="BM55" s="656"/>
      <c r="BN55" s="656"/>
      <c r="BO55" s="656"/>
      <c r="BP55" s="656"/>
      <c r="BQ55" s="656"/>
      <c r="BR55" s="656"/>
      <c r="BS55" s="656"/>
      <c r="BT55" s="656"/>
      <c r="BU55" s="656"/>
      <c r="BV55" s="656"/>
      <c r="BW55" s="656"/>
      <c r="BX55" s="656"/>
      <c r="BY55" s="656"/>
      <c r="BZ55" s="656"/>
      <c r="CA55" s="656"/>
      <c r="CB55" s="656"/>
      <c r="CC55" s="656"/>
      <c r="CD55" s="656"/>
      <c r="CE55" s="656"/>
      <c r="CF55" s="656"/>
      <c r="CG55" s="656"/>
      <c r="CH55" s="656"/>
      <c r="CI55" s="656"/>
      <c r="CJ55" s="656"/>
      <c r="CK55" s="656"/>
      <c r="CL55" s="656"/>
      <c r="CM55" s="656"/>
      <c r="CN55" s="656"/>
      <c r="CO55" s="656"/>
      <c r="CP55" s="656"/>
      <c r="CQ55" s="656"/>
      <c r="CR55" s="656"/>
      <c r="CS55" s="656"/>
      <c r="CT55" s="656"/>
      <c r="CU55" s="656"/>
      <c r="CV55" s="656"/>
      <c r="CW55" s="656"/>
      <c r="CX55" s="656"/>
      <c r="CY55" s="656"/>
      <c r="CZ55" s="656"/>
      <c r="DA55" s="656"/>
      <c r="DB55" s="656"/>
      <c r="DC55" s="656"/>
      <c r="DD55" s="656"/>
      <c r="DE55" s="656"/>
      <c r="DF55" s="656"/>
      <c r="DG55" s="656"/>
      <c r="DH55" s="656"/>
      <c r="DI55" s="656"/>
      <c r="DJ55" s="656"/>
      <c r="DK55" s="656"/>
      <c r="DL55" s="656"/>
      <c r="DM55" s="656"/>
      <c r="DN55" s="656"/>
      <c r="DO55" s="656"/>
      <c r="DP55" s="656"/>
      <c r="DQ55" s="656"/>
      <c r="DR55" s="656"/>
      <c r="DS55" s="656"/>
      <c r="DT55" s="656"/>
      <c r="DU55" s="656"/>
      <c r="DV55" s="656"/>
      <c r="DW55" s="656"/>
      <c r="DX55" s="656"/>
      <c r="DY55" s="656"/>
      <c r="DZ55" s="656"/>
      <c r="EA55" s="656"/>
      <c r="EB55" s="656"/>
      <c r="EC55" s="656"/>
      <c r="ED55" s="656"/>
      <c r="EE55" s="656"/>
      <c r="EF55" s="656"/>
      <c r="EG55" s="656"/>
      <c r="EH55" s="656"/>
      <c r="EI55" s="656"/>
      <c r="EJ55" s="656"/>
      <c r="EK55" s="656"/>
      <c r="EL55" s="656"/>
      <c r="EM55" s="656"/>
      <c r="EN55" s="656"/>
      <c r="EO55" s="656"/>
      <c r="EP55" s="656"/>
      <c r="EQ55" s="656"/>
      <c r="ER55" s="656"/>
      <c r="ES55" s="656"/>
      <c r="ET55" s="656"/>
      <c r="EU55" s="656"/>
      <c r="EV55" s="656"/>
      <c r="EW55" s="656"/>
      <c r="EX55" s="656"/>
      <c r="EY55" s="656"/>
      <c r="EZ55" s="656"/>
      <c r="FA55" s="656"/>
      <c r="FB55" s="656"/>
      <c r="FC55" s="656"/>
      <c r="FD55" s="656"/>
      <c r="FE55" s="656"/>
      <c r="FF55" s="656"/>
      <c r="FG55" s="656"/>
      <c r="FH55" s="656"/>
      <c r="FI55" s="656"/>
      <c r="FJ55" s="656"/>
      <c r="FK55" s="656"/>
      <c r="FL55" s="656"/>
      <c r="FM55" s="656"/>
      <c r="FN55" s="656"/>
      <c r="FO55" s="656"/>
      <c r="FP55" s="656"/>
      <c r="FQ55" s="656"/>
      <c r="FR55" s="656"/>
      <c r="FS55" s="656"/>
      <c r="FT55" s="656"/>
      <c r="FU55" s="656"/>
      <c r="FV55" s="656"/>
      <c r="FW55" s="656"/>
      <c r="FX55" s="656"/>
      <c r="FY55" s="656"/>
      <c r="FZ55" s="656"/>
      <c r="GA55" s="656"/>
      <c r="GB55" s="656"/>
      <c r="GC55" s="656"/>
      <c r="GD55" s="656"/>
      <c r="GE55" s="656"/>
      <c r="GF55" s="656"/>
      <c r="GG55" s="656"/>
      <c r="GH55" s="656"/>
      <c r="GI55" s="656"/>
      <c r="GJ55" s="656"/>
      <c r="GK55" s="656"/>
      <c r="GL55" s="656"/>
      <c r="GM55" s="656"/>
      <c r="GN55" s="656"/>
      <c r="GO55" s="656"/>
      <c r="GP55" s="656"/>
      <c r="GQ55" s="656"/>
      <c r="GR55" s="656"/>
      <c r="GS55" s="656"/>
      <c r="GT55" s="656"/>
      <c r="GU55" s="656"/>
      <c r="GV55" s="656"/>
      <c r="GW55" s="656"/>
      <c r="GX55" s="656"/>
      <c r="GY55" s="656"/>
      <c r="GZ55" s="656"/>
      <c r="HA55" s="656"/>
      <c r="HB55" s="656"/>
      <c r="HC55" s="656"/>
      <c r="HD55" s="656"/>
      <c r="HE55" s="656"/>
      <c r="HF55" s="656"/>
      <c r="HG55" s="656"/>
      <c r="HH55" s="656"/>
      <c r="HI55" s="656"/>
      <c r="HJ55" s="656"/>
      <c r="HK55" s="656"/>
      <c r="HL55" s="656"/>
      <c r="HM55" s="656"/>
      <c r="HN55" s="656"/>
      <c r="HO55" s="656"/>
      <c r="HP55" s="656"/>
      <c r="HQ55" s="656"/>
      <c r="HR55" s="656"/>
      <c r="HS55" s="656"/>
      <c r="HT55" s="656"/>
      <c r="HU55" s="656"/>
      <c r="HV55" s="656"/>
      <c r="HW55" s="656"/>
      <c r="HX55" s="656"/>
      <c r="HY55" s="656"/>
      <c r="HZ55" s="656"/>
      <c r="IA55" s="656"/>
      <c r="IB55" s="656"/>
      <c r="IC55" s="656"/>
      <c r="ID55" s="656"/>
      <c r="IE55" s="656"/>
      <c r="IF55" s="656"/>
      <c r="IG55" s="656"/>
      <c r="IH55" s="656"/>
      <c r="II55" s="656"/>
      <c r="IJ55" s="656"/>
      <c r="IK55" s="656"/>
      <c r="IL55" s="656"/>
      <c r="IM55" s="656"/>
      <c r="IN55" s="656"/>
    </row>
    <row r="56" s="725" customFormat="1" ht="24" customHeight="1" spans="1:248">
      <c r="A56" s="850" t="s">
        <v>219</v>
      </c>
      <c r="B56" s="850" t="s">
        <v>220</v>
      </c>
      <c r="C56" s="738">
        <v>171414</v>
      </c>
      <c r="D56" s="738"/>
      <c r="E56" s="738"/>
      <c r="F56" s="738"/>
      <c r="G56" s="738"/>
      <c r="H56" s="738"/>
      <c r="I56" s="738"/>
      <c r="J56" s="738">
        <v>171414</v>
      </c>
      <c r="K56" s="738">
        <v>171414</v>
      </c>
      <c r="L56" s="738"/>
      <c r="M56" s="738"/>
      <c r="N56" s="738"/>
      <c r="O56" s="738"/>
      <c r="P56" s="738"/>
      <c r="Q56" s="738"/>
      <c r="R56" s="738"/>
      <c r="S56" s="738"/>
      <c r="T56" s="738"/>
      <c r="U56" s="738"/>
      <c r="V56" s="738"/>
      <c r="W56" s="738"/>
      <c r="X56" s="738"/>
      <c r="Y56" s="656"/>
      <c r="Z56" s="656"/>
      <c r="AA56" s="656"/>
      <c r="AB56" s="656"/>
      <c r="AC56" s="656"/>
      <c r="AD56" s="656"/>
      <c r="AE56" s="656"/>
      <c r="AF56" s="656"/>
      <c r="AG56" s="656"/>
      <c r="AH56" s="656"/>
      <c r="AI56" s="656"/>
      <c r="AJ56" s="656"/>
      <c r="AK56" s="656"/>
      <c r="AL56" s="656"/>
      <c r="AM56" s="656"/>
      <c r="AN56" s="656"/>
      <c r="AO56" s="656"/>
      <c r="AP56" s="656"/>
      <c r="AQ56" s="656"/>
      <c r="AR56" s="656"/>
      <c r="AS56" s="656"/>
      <c r="AT56" s="656"/>
      <c r="AU56" s="656"/>
      <c r="AV56" s="656"/>
      <c r="AW56" s="656"/>
      <c r="AX56" s="656"/>
      <c r="AY56" s="656"/>
      <c r="AZ56" s="656"/>
      <c r="BA56" s="656"/>
      <c r="BB56" s="656"/>
      <c r="BC56" s="656"/>
      <c r="BD56" s="656"/>
      <c r="BE56" s="656"/>
      <c r="BF56" s="656"/>
      <c r="BG56" s="656"/>
      <c r="BH56" s="656"/>
      <c r="BI56" s="656"/>
      <c r="BJ56" s="656"/>
      <c r="BK56" s="656"/>
      <c r="BL56" s="656"/>
      <c r="BM56" s="656"/>
      <c r="BN56" s="656"/>
      <c r="BO56" s="656"/>
      <c r="BP56" s="656"/>
      <c r="BQ56" s="656"/>
      <c r="BR56" s="656"/>
      <c r="BS56" s="656"/>
      <c r="BT56" s="656"/>
      <c r="BU56" s="656"/>
      <c r="BV56" s="656"/>
      <c r="BW56" s="656"/>
      <c r="BX56" s="656"/>
      <c r="BY56" s="656"/>
      <c r="BZ56" s="656"/>
      <c r="CA56" s="656"/>
      <c r="CB56" s="656"/>
      <c r="CC56" s="656"/>
      <c r="CD56" s="656"/>
      <c r="CE56" s="656"/>
      <c r="CF56" s="656"/>
      <c r="CG56" s="656"/>
      <c r="CH56" s="656"/>
      <c r="CI56" s="656"/>
      <c r="CJ56" s="656"/>
      <c r="CK56" s="656"/>
      <c r="CL56" s="656"/>
      <c r="CM56" s="656"/>
      <c r="CN56" s="656"/>
      <c r="CO56" s="656"/>
      <c r="CP56" s="656"/>
      <c r="CQ56" s="656"/>
      <c r="CR56" s="656"/>
      <c r="CS56" s="656"/>
      <c r="CT56" s="656"/>
      <c r="CU56" s="656"/>
      <c r="CV56" s="656"/>
      <c r="CW56" s="656"/>
      <c r="CX56" s="656"/>
      <c r="CY56" s="656"/>
      <c r="CZ56" s="656"/>
      <c r="DA56" s="656"/>
      <c r="DB56" s="656"/>
      <c r="DC56" s="656"/>
      <c r="DD56" s="656"/>
      <c r="DE56" s="656"/>
      <c r="DF56" s="656"/>
      <c r="DG56" s="656"/>
      <c r="DH56" s="656"/>
      <c r="DI56" s="656"/>
      <c r="DJ56" s="656"/>
      <c r="DK56" s="656"/>
      <c r="DL56" s="656"/>
      <c r="DM56" s="656"/>
      <c r="DN56" s="656"/>
      <c r="DO56" s="656"/>
      <c r="DP56" s="656"/>
      <c r="DQ56" s="656"/>
      <c r="DR56" s="656"/>
      <c r="DS56" s="656"/>
      <c r="DT56" s="656"/>
      <c r="DU56" s="656"/>
      <c r="DV56" s="656"/>
      <c r="DW56" s="656"/>
      <c r="DX56" s="656"/>
      <c r="DY56" s="656"/>
      <c r="DZ56" s="656"/>
      <c r="EA56" s="656"/>
      <c r="EB56" s="656"/>
      <c r="EC56" s="656"/>
      <c r="ED56" s="656"/>
      <c r="EE56" s="656"/>
      <c r="EF56" s="656"/>
      <c r="EG56" s="656"/>
      <c r="EH56" s="656"/>
      <c r="EI56" s="656"/>
      <c r="EJ56" s="656"/>
      <c r="EK56" s="656"/>
      <c r="EL56" s="656"/>
      <c r="EM56" s="656"/>
      <c r="EN56" s="656"/>
      <c r="EO56" s="656"/>
      <c r="EP56" s="656"/>
      <c r="EQ56" s="656"/>
      <c r="ER56" s="656"/>
      <c r="ES56" s="656"/>
      <c r="ET56" s="656"/>
      <c r="EU56" s="656"/>
      <c r="EV56" s="656"/>
      <c r="EW56" s="656"/>
      <c r="EX56" s="656"/>
      <c r="EY56" s="656"/>
      <c r="EZ56" s="656"/>
      <c r="FA56" s="656"/>
      <c r="FB56" s="656"/>
      <c r="FC56" s="656"/>
      <c r="FD56" s="656"/>
      <c r="FE56" s="656"/>
      <c r="FF56" s="656"/>
      <c r="FG56" s="656"/>
      <c r="FH56" s="656"/>
      <c r="FI56" s="656"/>
      <c r="FJ56" s="656"/>
      <c r="FK56" s="656"/>
      <c r="FL56" s="656"/>
      <c r="FM56" s="656"/>
      <c r="FN56" s="656"/>
      <c r="FO56" s="656"/>
      <c r="FP56" s="656"/>
      <c r="FQ56" s="656"/>
      <c r="FR56" s="656"/>
      <c r="FS56" s="656"/>
      <c r="FT56" s="656"/>
      <c r="FU56" s="656"/>
      <c r="FV56" s="656"/>
      <c r="FW56" s="656"/>
      <c r="FX56" s="656"/>
      <c r="FY56" s="656"/>
      <c r="FZ56" s="656"/>
      <c r="GA56" s="656"/>
      <c r="GB56" s="656"/>
      <c r="GC56" s="656"/>
      <c r="GD56" s="656"/>
      <c r="GE56" s="656"/>
      <c r="GF56" s="656"/>
      <c r="GG56" s="656"/>
      <c r="GH56" s="656"/>
      <c r="GI56" s="656"/>
      <c r="GJ56" s="656"/>
      <c r="GK56" s="656"/>
      <c r="GL56" s="656"/>
      <c r="GM56" s="656"/>
      <c r="GN56" s="656"/>
      <c r="GO56" s="656"/>
      <c r="GP56" s="656"/>
      <c r="GQ56" s="656"/>
      <c r="GR56" s="656"/>
      <c r="GS56" s="656"/>
      <c r="GT56" s="656"/>
      <c r="GU56" s="656"/>
      <c r="GV56" s="656"/>
      <c r="GW56" s="656"/>
      <c r="GX56" s="656"/>
      <c r="GY56" s="656"/>
      <c r="GZ56" s="656"/>
      <c r="HA56" s="656"/>
      <c r="HB56" s="656"/>
      <c r="HC56" s="656"/>
      <c r="HD56" s="656"/>
      <c r="HE56" s="656"/>
      <c r="HF56" s="656"/>
      <c r="HG56" s="656"/>
      <c r="HH56" s="656"/>
      <c r="HI56" s="656"/>
      <c r="HJ56" s="656"/>
      <c r="HK56" s="656"/>
      <c r="HL56" s="656"/>
      <c r="HM56" s="656"/>
      <c r="HN56" s="656"/>
      <c r="HO56" s="656"/>
      <c r="HP56" s="656"/>
      <c r="HQ56" s="656"/>
      <c r="HR56" s="656"/>
      <c r="HS56" s="656"/>
      <c r="HT56" s="656"/>
      <c r="HU56" s="656"/>
      <c r="HV56" s="656"/>
      <c r="HW56" s="656"/>
      <c r="HX56" s="656"/>
      <c r="HY56" s="656"/>
      <c r="HZ56" s="656"/>
      <c r="IA56" s="656"/>
      <c r="IB56" s="656"/>
      <c r="IC56" s="656"/>
      <c r="ID56" s="656"/>
      <c r="IE56" s="656"/>
      <c r="IF56" s="656"/>
      <c r="IG56" s="656"/>
      <c r="IH56" s="656"/>
      <c r="II56" s="656"/>
      <c r="IJ56" s="656"/>
      <c r="IK56" s="656"/>
      <c r="IL56" s="656"/>
      <c r="IM56" s="656"/>
      <c r="IN56" s="656"/>
    </row>
    <row r="57" s="725" customFormat="1" ht="23.15" customHeight="1" spans="1:248">
      <c r="A57" s="850" t="s">
        <v>221</v>
      </c>
      <c r="B57" s="740" t="s">
        <v>222</v>
      </c>
      <c r="C57" s="738">
        <v>85707</v>
      </c>
      <c r="D57" s="738"/>
      <c r="E57" s="738"/>
      <c r="F57" s="738"/>
      <c r="G57" s="738"/>
      <c r="H57" s="738"/>
      <c r="I57" s="738"/>
      <c r="J57" s="738">
        <v>85707</v>
      </c>
      <c r="K57" s="738"/>
      <c r="L57" s="738">
        <v>85707</v>
      </c>
      <c r="M57" s="738"/>
      <c r="N57" s="738"/>
      <c r="O57" s="738"/>
      <c r="P57" s="738"/>
      <c r="Q57" s="738"/>
      <c r="R57" s="738"/>
      <c r="S57" s="738"/>
      <c r="T57" s="738"/>
      <c r="U57" s="738"/>
      <c r="V57" s="738"/>
      <c r="W57" s="738"/>
      <c r="X57" s="738"/>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6"/>
      <c r="AU57" s="656"/>
      <c r="AV57" s="656"/>
      <c r="AW57" s="656"/>
      <c r="AX57" s="656"/>
      <c r="AY57" s="656"/>
      <c r="AZ57" s="656"/>
      <c r="BA57" s="656"/>
      <c r="BB57" s="656"/>
      <c r="BC57" s="656"/>
      <c r="BD57" s="656"/>
      <c r="BE57" s="656"/>
      <c r="BF57" s="656"/>
      <c r="BG57" s="656"/>
      <c r="BH57" s="656"/>
      <c r="BI57" s="656"/>
      <c r="BJ57" s="656"/>
      <c r="BK57" s="656"/>
      <c r="BL57" s="656"/>
      <c r="BM57" s="656"/>
      <c r="BN57" s="656"/>
      <c r="BO57" s="656"/>
      <c r="BP57" s="656"/>
      <c r="BQ57" s="656"/>
      <c r="BR57" s="656"/>
      <c r="BS57" s="656"/>
      <c r="BT57" s="656"/>
      <c r="BU57" s="656"/>
      <c r="BV57" s="656"/>
      <c r="BW57" s="656"/>
      <c r="BX57" s="656"/>
      <c r="BY57" s="656"/>
      <c r="BZ57" s="656"/>
      <c r="CA57" s="656"/>
      <c r="CB57" s="656"/>
      <c r="CC57" s="656"/>
      <c r="CD57" s="656"/>
      <c r="CE57" s="656"/>
      <c r="CF57" s="656"/>
      <c r="CG57" s="656"/>
      <c r="CH57" s="656"/>
      <c r="CI57" s="656"/>
      <c r="CJ57" s="656"/>
      <c r="CK57" s="656"/>
      <c r="CL57" s="656"/>
      <c r="CM57" s="656"/>
      <c r="CN57" s="656"/>
      <c r="CO57" s="656"/>
      <c r="CP57" s="656"/>
      <c r="CQ57" s="656"/>
      <c r="CR57" s="656"/>
      <c r="CS57" s="656"/>
      <c r="CT57" s="656"/>
      <c r="CU57" s="656"/>
      <c r="CV57" s="656"/>
      <c r="CW57" s="656"/>
      <c r="CX57" s="656"/>
      <c r="CY57" s="656"/>
      <c r="CZ57" s="656"/>
      <c r="DA57" s="656"/>
      <c r="DB57" s="656"/>
      <c r="DC57" s="656"/>
      <c r="DD57" s="656"/>
      <c r="DE57" s="656"/>
      <c r="DF57" s="656"/>
      <c r="DG57" s="656"/>
      <c r="DH57" s="656"/>
      <c r="DI57" s="656"/>
      <c r="DJ57" s="656"/>
      <c r="DK57" s="656"/>
      <c r="DL57" s="656"/>
      <c r="DM57" s="656"/>
      <c r="DN57" s="656"/>
      <c r="DO57" s="656"/>
      <c r="DP57" s="656"/>
      <c r="DQ57" s="656"/>
      <c r="DR57" s="656"/>
      <c r="DS57" s="656"/>
      <c r="DT57" s="656"/>
      <c r="DU57" s="656"/>
      <c r="DV57" s="656"/>
      <c r="DW57" s="656"/>
      <c r="DX57" s="656"/>
      <c r="DY57" s="656"/>
      <c r="DZ57" s="656"/>
      <c r="EA57" s="656"/>
      <c r="EB57" s="656"/>
      <c r="EC57" s="656"/>
      <c r="ED57" s="656"/>
      <c r="EE57" s="656"/>
      <c r="EF57" s="656"/>
      <c r="EG57" s="656"/>
      <c r="EH57" s="656"/>
      <c r="EI57" s="656"/>
      <c r="EJ57" s="656"/>
      <c r="EK57" s="656"/>
      <c r="EL57" s="656"/>
      <c r="EM57" s="656"/>
      <c r="EN57" s="656"/>
      <c r="EO57" s="656"/>
      <c r="EP57" s="656"/>
      <c r="EQ57" s="656"/>
      <c r="ER57" s="656"/>
      <c r="ES57" s="656"/>
      <c r="ET57" s="656"/>
      <c r="EU57" s="656"/>
      <c r="EV57" s="656"/>
      <c r="EW57" s="656"/>
      <c r="EX57" s="656"/>
      <c r="EY57" s="656"/>
      <c r="EZ57" s="656"/>
      <c r="FA57" s="656"/>
      <c r="FB57" s="656"/>
      <c r="FC57" s="656"/>
      <c r="FD57" s="656"/>
      <c r="FE57" s="656"/>
      <c r="FF57" s="656"/>
      <c r="FG57" s="656"/>
      <c r="FH57" s="656"/>
      <c r="FI57" s="656"/>
      <c r="FJ57" s="656"/>
      <c r="FK57" s="656"/>
      <c r="FL57" s="656"/>
      <c r="FM57" s="656"/>
      <c r="FN57" s="656"/>
      <c r="FO57" s="656"/>
      <c r="FP57" s="656"/>
      <c r="FQ57" s="656"/>
      <c r="FR57" s="656"/>
      <c r="FS57" s="656"/>
      <c r="FT57" s="656"/>
      <c r="FU57" s="656"/>
      <c r="FV57" s="656"/>
      <c r="FW57" s="656"/>
      <c r="FX57" s="656"/>
      <c r="FY57" s="656"/>
      <c r="FZ57" s="656"/>
      <c r="GA57" s="656"/>
      <c r="GB57" s="656"/>
      <c r="GC57" s="656"/>
      <c r="GD57" s="656"/>
      <c r="GE57" s="656"/>
      <c r="GF57" s="656"/>
      <c r="GG57" s="656"/>
      <c r="GH57" s="656"/>
      <c r="GI57" s="656"/>
      <c r="GJ57" s="656"/>
      <c r="GK57" s="656"/>
      <c r="GL57" s="656"/>
      <c r="GM57" s="656"/>
      <c r="GN57" s="656"/>
      <c r="GO57" s="656"/>
      <c r="GP57" s="656"/>
      <c r="GQ57" s="656"/>
      <c r="GR57" s="656"/>
      <c r="GS57" s="656"/>
      <c r="GT57" s="656"/>
      <c r="GU57" s="656"/>
      <c r="GV57" s="656"/>
      <c r="GW57" s="656"/>
      <c r="GX57" s="656"/>
      <c r="GY57" s="656"/>
      <c r="GZ57" s="656"/>
      <c r="HA57" s="656"/>
      <c r="HB57" s="656"/>
      <c r="HC57" s="656"/>
      <c r="HD57" s="656"/>
      <c r="HE57" s="656"/>
      <c r="HF57" s="656"/>
      <c r="HG57" s="656"/>
      <c r="HH57" s="656"/>
      <c r="HI57" s="656"/>
      <c r="HJ57" s="656"/>
      <c r="HK57" s="656"/>
      <c r="HL57" s="656"/>
      <c r="HM57" s="656"/>
      <c r="HN57" s="656"/>
      <c r="HO57" s="656"/>
      <c r="HP57" s="656"/>
      <c r="HQ57" s="656"/>
      <c r="HR57" s="656"/>
      <c r="HS57" s="656"/>
      <c r="HT57" s="656"/>
      <c r="HU57" s="656"/>
      <c r="HV57" s="656"/>
      <c r="HW57" s="656"/>
      <c r="HX57" s="656"/>
      <c r="HY57" s="656"/>
      <c r="HZ57" s="656"/>
      <c r="IA57" s="656"/>
      <c r="IB57" s="656"/>
      <c r="IC57" s="656"/>
      <c r="ID57" s="656"/>
      <c r="IE57" s="656"/>
      <c r="IF57" s="656"/>
      <c r="IG57" s="656"/>
      <c r="IH57" s="656"/>
      <c r="II57" s="656"/>
      <c r="IJ57" s="656"/>
      <c r="IK57" s="656"/>
      <c r="IL57" s="656"/>
      <c r="IM57" s="656"/>
      <c r="IN57" s="656"/>
    </row>
    <row r="58" s="725" customFormat="1" ht="23.15" customHeight="1" spans="1:248">
      <c r="A58" s="850" t="s">
        <v>223</v>
      </c>
      <c r="B58" s="740" t="s">
        <v>224</v>
      </c>
      <c r="C58" s="738">
        <v>62964</v>
      </c>
      <c r="D58" s="738"/>
      <c r="E58" s="738"/>
      <c r="F58" s="738"/>
      <c r="G58" s="738"/>
      <c r="H58" s="738"/>
      <c r="I58" s="738"/>
      <c r="J58" s="738">
        <v>34276</v>
      </c>
      <c r="K58" s="738"/>
      <c r="L58" s="738"/>
      <c r="M58" s="738"/>
      <c r="N58" s="738"/>
      <c r="O58" s="738">
        <v>10713</v>
      </c>
      <c r="P58" s="738">
        <v>7499</v>
      </c>
      <c r="Q58" s="738">
        <v>16064</v>
      </c>
      <c r="R58" s="738"/>
      <c r="S58" s="738">
        <v>28688</v>
      </c>
      <c r="T58" s="738" t="s">
        <v>282</v>
      </c>
      <c r="U58" s="738" t="s">
        <v>282</v>
      </c>
      <c r="V58" s="738">
        <v>10219</v>
      </c>
      <c r="W58" s="738">
        <v>17030</v>
      </c>
      <c r="X58" s="738">
        <v>1440</v>
      </c>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6"/>
      <c r="AU58" s="656"/>
      <c r="AV58" s="656"/>
      <c r="AW58" s="656"/>
      <c r="AX58" s="656"/>
      <c r="AY58" s="656"/>
      <c r="AZ58" s="656"/>
      <c r="BA58" s="656"/>
      <c r="BB58" s="656"/>
      <c r="BC58" s="656"/>
      <c r="BD58" s="656"/>
      <c r="BE58" s="656"/>
      <c r="BF58" s="656"/>
      <c r="BG58" s="656"/>
      <c r="BH58" s="656"/>
      <c r="BI58" s="656"/>
      <c r="BJ58" s="656"/>
      <c r="BK58" s="656"/>
      <c r="BL58" s="656"/>
      <c r="BM58" s="656"/>
      <c r="BN58" s="656"/>
      <c r="BO58" s="656"/>
      <c r="BP58" s="656"/>
      <c r="BQ58" s="656"/>
      <c r="BR58" s="656"/>
      <c r="BS58" s="656"/>
      <c r="BT58" s="656"/>
      <c r="BU58" s="656"/>
      <c r="BV58" s="656"/>
      <c r="BW58" s="656"/>
      <c r="BX58" s="656"/>
      <c r="BY58" s="656"/>
      <c r="BZ58" s="656"/>
      <c r="CA58" s="656"/>
      <c r="CB58" s="656"/>
      <c r="CC58" s="656"/>
      <c r="CD58" s="656"/>
      <c r="CE58" s="656"/>
      <c r="CF58" s="656"/>
      <c r="CG58" s="656"/>
      <c r="CH58" s="656"/>
      <c r="CI58" s="656"/>
      <c r="CJ58" s="656"/>
      <c r="CK58" s="656"/>
      <c r="CL58" s="656"/>
      <c r="CM58" s="656"/>
      <c r="CN58" s="656"/>
      <c r="CO58" s="656"/>
      <c r="CP58" s="656"/>
      <c r="CQ58" s="656"/>
      <c r="CR58" s="656"/>
      <c r="CS58" s="656"/>
      <c r="CT58" s="656"/>
      <c r="CU58" s="656"/>
      <c r="CV58" s="656"/>
      <c r="CW58" s="656"/>
      <c r="CX58" s="656"/>
      <c r="CY58" s="656"/>
      <c r="CZ58" s="656"/>
      <c r="DA58" s="656"/>
      <c r="DB58" s="656"/>
      <c r="DC58" s="656"/>
      <c r="DD58" s="656"/>
      <c r="DE58" s="656"/>
      <c r="DF58" s="656"/>
      <c r="DG58" s="656"/>
      <c r="DH58" s="656"/>
      <c r="DI58" s="656"/>
      <c r="DJ58" s="656"/>
      <c r="DK58" s="656"/>
      <c r="DL58" s="656"/>
      <c r="DM58" s="656"/>
      <c r="DN58" s="656"/>
      <c r="DO58" s="656"/>
      <c r="DP58" s="656"/>
      <c r="DQ58" s="656"/>
      <c r="DR58" s="656"/>
      <c r="DS58" s="656"/>
      <c r="DT58" s="656"/>
      <c r="DU58" s="656"/>
      <c r="DV58" s="656"/>
      <c r="DW58" s="656"/>
      <c r="DX58" s="656"/>
      <c r="DY58" s="656"/>
      <c r="DZ58" s="656"/>
      <c r="EA58" s="656"/>
      <c r="EB58" s="656"/>
      <c r="EC58" s="656"/>
      <c r="ED58" s="656"/>
      <c r="EE58" s="656"/>
      <c r="EF58" s="656"/>
      <c r="EG58" s="656"/>
      <c r="EH58" s="656"/>
      <c r="EI58" s="656"/>
      <c r="EJ58" s="656"/>
      <c r="EK58" s="656"/>
      <c r="EL58" s="656"/>
      <c r="EM58" s="656"/>
      <c r="EN58" s="656"/>
      <c r="EO58" s="656"/>
      <c r="EP58" s="656"/>
      <c r="EQ58" s="656"/>
      <c r="ER58" s="656"/>
      <c r="ES58" s="656"/>
      <c r="ET58" s="656"/>
      <c r="EU58" s="656"/>
      <c r="EV58" s="656"/>
      <c r="EW58" s="656"/>
      <c r="EX58" s="656"/>
      <c r="EY58" s="656"/>
      <c r="EZ58" s="656"/>
      <c r="FA58" s="656"/>
      <c r="FB58" s="656"/>
      <c r="FC58" s="656"/>
      <c r="FD58" s="656"/>
      <c r="FE58" s="656"/>
      <c r="FF58" s="656"/>
      <c r="FG58" s="656"/>
      <c r="FH58" s="656"/>
      <c r="FI58" s="656"/>
      <c r="FJ58" s="656"/>
      <c r="FK58" s="656"/>
      <c r="FL58" s="656"/>
      <c r="FM58" s="656"/>
      <c r="FN58" s="656"/>
      <c r="FO58" s="656"/>
      <c r="FP58" s="656"/>
      <c r="FQ58" s="656"/>
      <c r="FR58" s="656"/>
      <c r="FS58" s="656"/>
      <c r="FT58" s="656"/>
      <c r="FU58" s="656"/>
      <c r="FV58" s="656"/>
      <c r="FW58" s="656"/>
      <c r="FX58" s="656"/>
      <c r="FY58" s="656"/>
      <c r="FZ58" s="656"/>
      <c r="GA58" s="656"/>
      <c r="GB58" s="656"/>
      <c r="GC58" s="656"/>
      <c r="GD58" s="656"/>
      <c r="GE58" s="656"/>
      <c r="GF58" s="656"/>
      <c r="GG58" s="656"/>
      <c r="GH58" s="656"/>
      <c r="GI58" s="656"/>
      <c r="GJ58" s="656"/>
      <c r="GK58" s="656"/>
      <c r="GL58" s="656"/>
      <c r="GM58" s="656"/>
      <c r="GN58" s="656"/>
      <c r="GO58" s="656"/>
      <c r="GP58" s="656"/>
      <c r="GQ58" s="656"/>
      <c r="GR58" s="656"/>
      <c r="GS58" s="656"/>
      <c r="GT58" s="656"/>
      <c r="GU58" s="656"/>
      <c r="GV58" s="656"/>
      <c r="GW58" s="656"/>
      <c r="GX58" s="656"/>
      <c r="GY58" s="656"/>
      <c r="GZ58" s="656"/>
      <c r="HA58" s="656"/>
      <c r="HB58" s="656"/>
      <c r="HC58" s="656"/>
      <c r="HD58" s="656"/>
      <c r="HE58" s="656"/>
      <c r="HF58" s="656"/>
      <c r="HG58" s="656"/>
      <c r="HH58" s="656"/>
      <c r="HI58" s="656"/>
      <c r="HJ58" s="656"/>
      <c r="HK58" s="656"/>
      <c r="HL58" s="656"/>
      <c r="HM58" s="656"/>
      <c r="HN58" s="656"/>
      <c r="HO58" s="656"/>
      <c r="HP58" s="656"/>
      <c r="HQ58" s="656"/>
      <c r="HR58" s="656"/>
      <c r="HS58" s="656"/>
      <c r="HT58" s="656"/>
      <c r="HU58" s="656"/>
      <c r="HV58" s="656"/>
      <c r="HW58" s="656"/>
      <c r="HX58" s="656"/>
      <c r="HY58" s="656"/>
      <c r="HZ58" s="656"/>
      <c r="IA58" s="656"/>
      <c r="IB58" s="656"/>
      <c r="IC58" s="656"/>
      <c r="ID58" s="656"/>
      <c r="IE58" s="656"/>
      <c r="IF58" s="656"/>
      <c r="IG58" s="656"/>
      <c r="IH58" s="656"/>
      <c r="II58" s="656"/>
      <c r="IJ58" s="656"/>
      <c r="IK58" s="656"/>
      <c r="IL58" s="656"/>
      <c r="IM58" s="656"/>
      <c r="IN58" s="656"/>
    </row>
    <row r="59" s="725" customFormat="1" ht="23.15" customHeight="1" spans="1:248">
      <c r="A59" s="740">
        <v>210</v>
      </c>
      <c r="B59" s="740" t="s">
        <v>229</v>
      </c>
      <c r="C59" s="738">
        <v>1151686</v>
      </c>
      <c r="D59" s="738">
        <v>1071336</v>
      </c>
      <c r="E59" s="738">
        <v>681192</v>
      </c>
      <c r="F59" s="738">
        <v>390144</v>
      </c>
      <c r="G59" s="738"/>
      <c r="H59" s="738"/>
      <c r="I59" s="738"/>
      <c r="J59" s="738"/>
      <c r="K59" s="738"/>
      <c r="L59" s="738"/>
      <c r="M59" s="738"/>
      <c r="N59" s="738"/>
      <c r="O59" s="738"/>
      <c r="P59" s="738"/>
      <c r="Q59" s="738"/>
      <c r="R59" s="738"/>
      <c r="S59" s="738"/>
      <c r="T59" s="738"/>
      <c r="U59" s="738"/>
      <c r="V59" s="738"/>
      <c r="W59" s="738"/>
      <c r="X59" s="738"/>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6"/>
      <c r="AU59" s="656"/>
      <c r="AV59" s="656"/>
      <c r="AW59" s="656"/>
      <c r="AX59" s="656"/>
      <c r="AY59" s="656"/>
      <c r="AZ59" s="656"/>
      <c r="BA59" s="656"/>
      <c r="BB59" s="656"/>
      <c r="BC59" s="656"/>
      <c r="BD59" s="656"/>
      <c r="BE59" s="656"/>
      <c r="BF59" s="656"/>
      <c r="BG59" s="656"/>
      <c r="BH59" s="656"/>
      <c r="BI59" s="656"/>
      <c r="BJ59" s="656"/>
      <c r="BK59" s="656"/>
      <c r="BL59" s="656"/>
      <c r="BM59" s="656"/>
      <c r="BN59" s="656"/>
      <c r="BO59" s="656"/>
      <c r="BP59" s="656"/>
      <c r="BQ59" s="656"/>
      <c r="BR59" s="656"/>
      <c r="BS59" s="656"/>
      <c r="BT59" s="656"/>
      <c r="BU59" s="656"/>
      <c r="BV59" s="656"/>
      <c r="BW59" s="656"/>
      <c r="BX59" s="656"/>
      <c r="BY59" s="656"/>
      <c r="BZ59" s="656"/>
      <c r="CA59" s="656"/>
      <c r="CB59" s="656"/>
      <c r="CC59" s="656"/>
      <c r="CD59" s="656"/>
      <c r="CE59" s="656"/>
      <c r="CF59" s="656"/>
      <c r="CG59" s="656"/>
      <c r="CH59" s="656"/>
      <c r="CI59" s="656"/>
      <c r="CJ59" s="656"/>
      <c r="CK59" s="656"/>
      <c r="CL59" s="656"/>
      <c r="CM59" s="656"/>
      <c r="CN59" s="656"/>
      <c r="CO59" s="656"/>
      <c r="CP59" s="656"/>
      <c r="CQ59" s="656"/>
      <c r="CR59" s="656"/>
      <c r="CS59" s="656"/>
      <c r="CT59" s="656"/>
      <c r="CU59" s="656"/>
      <c r="CV59" s="656"/>
      <c r="CW59" s="656"/>
      <c r="CX59" s="656"/>
      <c r="CY59" s="656"/>
      <c r="CZ59" s="656"/>
      <c r="DA59" s="656"/>
      <c r="DB59" s="656"/>
      <c r="DC59" s="656"/>
      <c r="DD59" s="656"/>
      <c r="DE59" s="656"/>
      <c r="DF59" s="656"/>
      <c r="DG59" s="656"/>
      <c r="DH59" s="656"/>
      <c r="DI59" s="656"/>
      <c r="DJ59" s="656"/>
      <c r="DK59" s="656"/>
      <c r="DL59" s="656"/>
      <c r="DM59" s="656"/>
      <c r="DN59" s="656"/>
      <c r="DO59" s="656"/>
      <c r="DP59" s="656"/>
      <c r="DQ59" s="656"/>
      <c r="DR59" s="656"/>
      <c r="DS59" s="656"/>
      <c r="DT59" s="656"/>
      <c r="DU59" s="656"/>
      <c r="DV59" s="656"/>
      <c r="DW59" s="656"/>
      <c r="DX59" s="656"/>
      <c r="DY59" s="656"/>
      <c r="DZ59" s="656"/>
      <c r="EA59" s="656"/>
      <c r="EB59" s="656"/>
      <c r="EC59" s="656"/>
      <c r="ED59" s="656"/>
      <c r="EE59" s="656"/>
      <c r="EF59" s="656"/>
      <c r="EG59" s="656"/>
      <c r="EH59" s="656"/>
      <c r="EI59" s="656"/>
      <c r="EJ59" s="656"/>
      <c r="EK59" s="656"/>
      <c r="EL59" s="656"/>
      <c r="EM59" s="656"/>
      <c r="EN59" s="656"/>
      <c r="EO59" s="656"/>
      <c r="EP59" s="656"/>
      <c r="EQ59" s="656"/>
      <c r="ER59" s="656"/>
      <c r="ES59" s="656"/>
      <c r="ET59" s="656"/>
      <c r="EU59" s="656"/>
      <c r="EV59" s="656"/>
      <c r="EW59" s="656"/>
      <c r="EX59" s="656"/>
      <c r="EY59" s="656"/>
      <c r="EZ59" s="656"/>
      <c r="FA59" s="656"/>
      <c r="FB59" s="656"/>
      <c r="FC59" s="656"/>
      <c r="FD59" s="656"/>
      <c r="FE59" s="656"/>
      <c r="FF59" s="656"/>
      <c r="FG59" s="656"/>
      <c r="FH59" s="656"/>
      <c r="FI59" s="656"/>
      <c r="FJ59" s="656"/>
      <c r="FK59" s="656"/>
      <c r="FL59" s="656"/>
      <c r="FM59" s="656"/>
      <c r="FN59" s="656"/>
      <c r="FO59" s="656"/>
      <c r="FP59" s="656"/>
      <c r="FQ59" s="656"/>
      <c r="FR59" s="656"/>
      <c r="FS59" s="656"/>
      <c r="FT59" s="656"/>
      <c r="FU59" s="656"/>
      <c r="FV59" s="656"/>
      <c r="FW59" s="656"/>
      <c r="FX59" s="656"/>
      <c r="FY59" s="656"/>
      <c r="FZ59" s="656"/>
      <c r="GA59" s="656"/>
      <c r="GB59" s="656"/>
      <c r="GC59" s="656"/>
      <c r="GD59" s="656"/>
      <c r="GE59" s="656"/>
      <c r="GF59" s="656"/>
      <c r="GG59" s="656"/>
      <c r="GH59" s="656"/>
      <c r="GI59" s="656"/>
      <c r="GJ59" s="656"/>
      <c r="GK59" s="656"/>
      <c r="GL59" s="656"/>
      <c r="GM59" s="656"/>
      <c r="GN59" s="656"/>
      <c r="GO59" s="656"/>
      <c r="GP59" s="656"/>
      <c r="GQ59" s="656"/>
      <c r="GR59" s="656"/>
      <c r="GS59" s="656"/>
      <c r="GT59" s="656"/>
      <c r="GU59" s="656"/>
      <c r="GV59" s="656"/>
      <c r="GW59" s="656"/>
      <c r="GX59" s="656"/>
      <c r="GY59" s="656"/>
      <c r="GZ59" s="656"/>
      <c r="HA59" s="656"/>
      <c r="HB59" s="656"/>
      <c r="HC59" s="656"/>
      <c r="HD59" s="656"/>
      <c r="HE59" s="656"/>
      <c r="HF59" s="656"/>
      <c r="HG59" s="656"/>
      <c r="HH59" s="656"/>
      <c r="HI59" s="656"/>
      <c r="HJ59" s="656"/>
      <c r="HK59" s="656"/>
      <c r="HL59" s="656"/>
      <c r="HM59" s="656"/>
      <c r="HN59" s="656"/>
      <c r="HO59" s="656"/>
      <c r="HP59" s="656"/>
      <c r="HQ59" s="656"/>
      <c r="HR59" s="656"/>
      <c r="HS59" s="656"/>
      <c r="HT59" s="656"/>
      <c r="HU59" s="656"/>
      <c r="HV59" s="656"/>
      <c r="HW59" s="656"/>
      <c r="HX59" s="656"/>
      <c r="HY59" s="656"/>
      <c r="HZ59" s="656"/>
      <c r="IA59" s="656"/>
      <c r="IB59" s="656"/>
      <c r="IC59" s="656"/>
      <c r="ID59" s="656"/>
      <c r="IE59" s="656"/>
      <c r="IF59" s="656"/>
      <c r="IG59" s="656"/>
      <c r="IH59" s="656"/>
      <c r="II59" s="656"/>
      <c r="IJ59" s="656"/>
      <c r="IK59" s="656"/>
      <c r="IL59" s="656"/>
      <c r="IM59" s="656"/>
      <c r="IN59" s="656"/>
    </row>
    <row r="60" s="725" customFormat="1" ht="23.15" customHeight="1" spans="1:248">
      <c r="A60" s="850" t="s">
        <v>252</v>
      </c>
      <c r="B60" s="850" t="s">
        <v>253</v>
      </c>
      <c r="C60" s="738">
        <v>1071336</v>
      </c>
      <c r="D60" s="738">
        <v>1071336</v>
      </c>
      <c r="E60" s="738">
        <v>681192</v>
      </c>
      <c r="F60" s="738">
        <v>390144</v>
      </c>
      <c r="G60" s="738"/>
      <c r="H60" s="738"/>
      <c r="I60" s="738"/>
      <c r="J60" s="738"/>
      <c r="K60" s="738"/>
      <c r="L60" s="738"/>
      <c r="M60" s="738"/>
      <c r="N60" s="738"/>
      <c r="O60" s="738"/>
      <c r="P60" s="738"/>
      <c r="Q60" s="738"/>
      <c r="R60" s="738"/>
      <c r="S60" s="738"/>
      <c r="T60" s="738"/>
      <c r="U60" s="738"/>
      <c r="V60" s="738"/>
      <c r="W60" s="738"/>
      <c r="X60" s="738"/>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6"/>
      <c r="AU60" s="656"/>
      <c r="AV60" s="656"/>
      <c r="AW60" s="656"/>
      <c r="AX60" s="656"/>
      <c r="AY60" s="656"/>
      <c r="AZ60" s="656"/>
      <c r="BA60" s="656"/>
      <c r="BB60" s="656"/>
      <c r="BC60" s="656"/>
      <c r="BD60" s="656"/>
      <c r="BE60" s="656"/>
      <c r="BF60" s="656"/>
      <c r="BG60" s="656"/>
      <c r="BH60" s="656"/>
      <c r="BI60" s="656"/>
      <c r="BJ60" s="656"/>
      <c r="BK60" s="656"/>
      <c r="BL60" s="656"/>
      <c r="BM60" s="656"/>
      <c r="BN60" s="656"/>
      <c r="BO60" s="656"/>
      <c r="BP60" s="656"/>
      <c r="BQ60" s="656"/>
      <c r="BR60" s="656"/>
      <c r="BS60" s="656"/>
      <c r="BT60" s="656"/>
      <c r="BU60" s="656"/>
      <c r="BV60" s="656"/>
      <c r="BW60" s="656"/>
      <c r="BX60" s="656"/>
      <c r="BY60" s="656"/>
      <c r="BZ60" s="656"/>
      <c r="CA60" s="656"/>
      <c r="CB60" s="656"/>
      <c r="CC60" s="656"/>
      <c r="CD60" s="656"/>
      <c r="CE60" s="656"/>
      <c r="CF60" s="656"/>
      <c r="CG60" s="656"/>
      <c r="CH60" s="656"/>
      <c r="CI60" s="656"/>
      <c r="CJ60" s="656"/>
      <c r="CK60" s="656"/>
      <c r="CL60" s="656"/>
      <c r="CM60" s="656"/>
      <c r="CN60" s="656"/>
      <c r="CO60" s="656"/>
      <c r="CP60" s="656"/>
      <c r="CQ60" s="656"/>
      <c r="CR60" s="656"/>
      <c r="CS60" s="656"/>
      <c r="CT60" s="656"/>
      <c r="CU60" s="656"/>
      <c r="CV60" s="656"/>
      <c r="CW60" s="656"/>
      <c r="CX60" s="656"/>
      <c r="CY60" s="656"/>
      <c r="CZ60" s="656"/>
      <c r="DA60" s="656"/>
      <c r="DB60" s="656"/>
      <c r="DC60" s="656"/>
      <c r="DD60" s="656"/>
      <c r="DE60" s="656"/>
      <c r="DF60" s="656"/>
      <c r="DG60" s="656"/>
      <c r="DH60" s="656"/>
      <c r="DI60" s="656"/>
      <c r="DJ60" s="656"/>
      <c r="DK60" s="656"/>
      <c r="DL60" s="656"/>
      <c r="DM60" s="656"/>
      <c r="DN60" s="656"/>
      <c r="DO60" s="656"/>
      <c r="DP60" s="656"/>
      <c r="DQ60" s="656"/>
      <c r="DR60" s="656"/>
      <c r="DS60" s="656"/>
      <c r="DT60" s="656"/>
      <c r="DU60" s="656"/>
      <c r="DV60" s="656"/>
      <c r="DW60" s="656"/>
      <c r="DX60" s="656"/>
      <c r="DY60" s="656"/>
      <c r="DZ60" s="656"/>
      <c r="EA60" s="656"/>
      <c r="EB60" s="656"/>
      <c r="EC60" s="656"/>
      <c r="ED60" s="656"/>
      <c r="EE60" s="656"/>
      <c r="EF60" s="656"/>
      <c r="EG60" s="656"/>
      <c r="EH60" s="656"/>
      <c r="EI60" s="656"/>
      <c r="EJ60" s="656"/>
      <c r="EK60" s="656"/>
      <c r="EL60" s="656"/>
      <c r="EM60" s="656"/>
      <c r="EN60" s="656"/>
      <c r="EO60" s="656"/>
      <c r="EP60" s="656"/>
      <c r="EQ60" s="656"/>
      <c r="ER60" s="656"/>
      <c r="ES60" s="656"/>
      <c r="ET60" s="656"/>
      <c r="EU60" s="656"/>
      <c r="EV60" s="656"/>
      <c r="EW60" s="656"/>
      <c r="EX60" s="656"/>
      <c r="EY60" s="656"/>
      <c r="EZ60" s="656"/>
      <c r="FA60" s="656"/>
      <c r="FB60" s="656"/>
      <c r="FC60" s="656"/>
      <c r="FD60" s="656"/>
      <c r="FE60" s="656"/>
      <c r="FF60" s="656"/>
      <c r="FG60" s="656"/>
      <c r="FH60" s="656"/>
      <c r="FI60" s="656"/>
      <c r="FJ60" s="656"/>
      <c r="FK60" s="656"/>
      <c r="FL60" s="656"/>
      <c r="FM60" s="656"/>
      <c r="FN60" s="656"/>
      <c r="FO60" s="656"/>
      <c r="FP60" s="656"/>
      <c r="FQ60" s="656"/>
      <c r="FR60" s="656"/>
      <c r="FS60" s="656"/>
      <c r="FT60" s="656"/>
      <c r="FU60" s="656"/>
      <c r="FV60" s="656"/>
      <c r="FW60" s="656"/>
      <c r="FX60" s="656"/>
      <c r="FY60" s="656"/>
      <c r="FZ60" s="656"/>
      <c r="GA60" s="656"/>
      <c r="GB60" s="656"/>
      <c r="GC60" s="656"/>
      <c r="GD60" s="656"/>
      <c r="GE60" s="656"/>
      <c r="GF60" s="656"/>
      <c r="GG60" s="656"/>
      <c r="GH60" s="656"/>
      <c r="GI60" s="656"/>
      <c r="GJ60" s="656"/>
      <c r="GK60" s="656"/>
      <c r="GL60" s="656"/>
      <c r="GM60" s="656"/>
      <c r="GN60" s="656"/>
      <c r="GO60" s="656"/>
      <c r="GP60" s="656"/>
      <c r="GQ60" s="656"/>
      <c r="GR60" s="656"/>
      <c r="GS60" s="656"/>
      <c r="GT60" s="656"/>
      <c r="GU60" s="656"/>
      <c r="GV60" s="656"/>
      <c r="GW60" s="656"/>
      <c r="GX60" s="656"/>
      <c r="GY60" s="656"/>
      <c r="GZ60" s="656"/>
      <c r="HA60" s="656"/>
      <c r="HB60" s="656"/>
      <c r="HC60" s="656"/>
      <c r="HD60" s="656"/>
      <c r="HE60" s="656"/>
      <c r="HF60" s="656"/>
      <c r="HG60" s="656"/>
      <c r="HH60" s="656"/>
      <c r="HI60" s="656"/>
      <c r="HJ60" s="656"/>
      <c r="HK60" s="656"/>
      <c r="HL60" s="656"/>
      <c r="HM60" s="656"/>
      <c r="HN60" s="656"/>
      <c r="HO60" s="656"/>
      <c r="HP60" s="656"/>
      <c r="HQ60" s="656"/>
      <c r="HR60" s="656"/>
      <c r="HS60" s="656"/>
      <c r="HT60" s="656"/>
      <c r="HU60" s="656"/>
      <c r="HV60" s="656"/>
      <c r="HW60" s="656"/>
      <c r="HX60" s="656"/>
      <c r="HY60" s="656"/>
      <c r="HZ60" s="656"/>
      <c r="IA60" s="656"/>
      <c r="IB60" s="656"/>
      <c r="IC60" s="656"/>
      <c r="ID60" s="656"/>
      <c r="IE60" s="656"/>
      <c r="IF60" s="656"/>
      <c r="IG60" s="656"/>
      <c r="IH60" s="656"/>
      <c r="II60" s="656"/>
      <c r="IJ60" s="656"/>
      <c r="IK60" s="656"/>
      <c r="IL60" s="656"/>
      <c r="IM60" s="656"/>
      <c r="IN60" s="656"/>
    </row>
    <row r="61" s="725" customFormat="1" ht="23.15" customHeight="1" spans="1:248">
      <c r="A61" s="850" t="s">
        <v>256</v>
      </c>
      <c r="B61" s="850" t="s">
        <v>257</v>
      </c>
      <c r="C61" s="738">
        <v>1071336</v>
      </c>
      <c r="D61" s="738">
        <v>1071336</v>
      </c>
      <c r="E61" s="738">
        <v>681192</v>
      </c>
      <c r="F61" s="738">
        <v>390144</v>
      </c>
      <c r="G61" s="738"/>
      <c r="H61" s="738"/>
      <c r="I61" s="738"/>
      <c r="J61" s="738"/>
      <c r="K61" s="738"/>
      <c r="L61" s="738"/>
      <c r="M61" s="738"/>
      <c r="N61" s="738"/>
      <c r="O61" s="738"/>
      <c r="P61" s="738"/>
      <c r="Q61" s="738"/>
      <c r="R61" s="738"/>
      <c r="S61" s="738"/>
      <c r="T61" s="738"/>
      <c r="U61" s="738"/>
      <c r="V61" s="738"/>
      <c r="W61" s="738"/>
      <c r="X61" s="738"/>
      <c r="Y61" s="656"/>
      <c r="Z61" s="656"/>
      <c r="AA61" s="656"/>
      <c r="AB61" s="656"/>
      <c r="AC61" s="656"/>
      <c r="AD61" s="656"/>
      <c r="AE61" s="656"/>
      <c r="AF61" s="656"/>
      <c r="AG61" s="656"/>
      <c r="AH61" s="656"/>
      <c r="AI61" s="656"/>
      <c r="AJ61" s="656"/>
      <c r="AK61" s="656"/>
      <c r="AL61" s="656"/>
      <c r="AM61" s="656"/>
      <c r="AN61" s="656"/>
      <c r="AO61" s="656"/>
      <c r="AP61" s="656"/>
      <c r="AQ61" s="656"/>
      <c r="AR61" s="656"/>
      <c r="AS61" s="656"/>
      <c r="AT61" s="656"/>
      <c r="AU61" s="656"/>
      <c r="AV61" s="656"/>
      <c r="AW61" s="656"/>
      <c r="AX61" s="656"/>
      <c r="AY61" s="656"/>
      <c r="AZ61" s="656"/>
      <c r="BA61" s="656"/>
      <c r="BB61" s="656"/>
      <c r="BC61" s="656"/>
      <c r="BD61" s="656"/>
      <c r="BE61" s="656"/>
      <c r="BF61" s="656"/>
      <c r="BG61" s="656"/>
      <c r="BH61" s="656"/>
      <c r="BI61" s="656"/>
      <c r="BJ61" s="656"/>
      <c r="BK61" s="656"/>
      <c r="BL61" s="656"/>
      <c r="BM61" s="656"/>
      <c r="BN61" s="656"/>
      <c r="BO61" s="656"/>
      <c r="BP61" s="656"/>
      <c r="BQ61" s="656"/>
      <c r="BR61" s="656"/>
      <c r="BS61" s="656"/>
      <c r="BT61" s="656"/>
      <c r="BU61" s="656"/>
      <c r="BV61" s="656"/>
      <c r="BW61" s="656"/>
      <c r="BX61" s="656"/>
      <c r="BY61" s="656"/>
      <c r="BZ61" s="656"/>
      <c r="CA61" s="656"/>
      <c r="CB61" s="656"/>
      <c r="CC61" s="656"/>
      <c r="CD61" s="656"/>
      <c r="CE61" s="656"/>
      <c r="CF61" s="656"/>
      <c r="CG61" s="656"/>
      <c r="CH61" s="656"/>
      <c r="CI61" s="656"/>
      <c r="CJ61" s="656"/>
      <c r="CK61" s="656"/>
      <c r="CL61" s="656"/>
      <c r="CM61" s="656"/>
      <c r="CN61" s="656"/>
      <c r="CO61" s="656"/>
      <c r="CP61" s="656"/>
      <c r="CQ61" s="656"/>
      <c r="CR61" s="656"/>
      <c r="CS61" s="656"/>
      <c r="CT61" s="656"/>
      <c r="CU61" s="656"/>
      <c r="CV61" s="656"/>
      <c r="CW61" s="656"/>
      <c r="CX61" s="656"/>
      <c r="CY61" s="656"/>
      <c r="CZ61" s="656"/>
      <c r="DA61" s="656"/>
      <c r="DB61" s="656"/>
      <c r="DC61" s="656"/>
      <c r="DD61" s="656"/>
      <c r="DE61" s="656"/>
      <c r="DF61" s="656"/>
      <c r="DG61" s="656"/>
      <c r="DH61" s="656"/>
      <c r="DI61" s="656"/>
      <c r="DJ61" s="656"/>
      <c r="DK61" s="656"/>
      <c r="DL61" s="656"/>
      <c r="DM61" s="656"/>
      <c r="DN61" s="656"/>
      <c r="DO61" s="656"/>
      <c r="DP61" s="656"/>
      <c r="DQ61" s="656"/>
      <c r="DR61" s="656"/>
      <c r="DS61" s="656"/>
      <c r="DT61" s="656"/>
      <c r="DU61" s="656"/>
      <c r="DV61" s="656"/>
      <c r="DW61" s="656"/>
      <c r="DX61" s="656"/>
      <c r="DY61" s="656"/>
      <c r="DZ61" s="656"/>
      <c r="EA61" s="656"/>
      <c r="EB61" s="656"/>
      <c r="EC61" s="656"/>
      <c r="ED61" s="656"/>
      <c r="EE61" s="656"/>
      <c r="EF61" s="656"/>
      <c r="EG61" s="656"/>
      <c r="EH61" s="656"/>
      <c r="EI61" s="656"/>
      <c r="EJ61" s="656"/>
      <c r="EK61" s="656"/>
      <c r="EL61" s="656"/>
      <c r="EM61" s="656"/>
      <c r="EN61" s="656"/>
      <c r="EO61" s="656"/>
      <c r="EP61" s="656"/>
      <c r="EQ61" s="656"/>
      <c r="ER61" s="656"/>
      <c r="ES61" s="656"/>
      <c r="ET61" s="656"/>
      <c r="EU61" s="656"/>
      <c r="EV61" s="656"/>
      <c r="EW61" s="656"/>
      <c r="EX61" s="656"/>
      <c r="EY61" s="656"/>
      <c r="EZ61" s="656"/>
      <c r="FA61" s="656"/>
      <c r="FB61" s="656"/>
      <c r="FC61" s="656"/>
      <c r="FD61" s="656"/>
      <c r="FE61" s="656"/>
      <c r="FF61" s="656"/>
      <c r="FG61" s="656"/>
      <c r="FH61" s="656"/>
      <c r="FI61" s="656"/>
      <c r="FJ61" s="656"/>
      <c r="FK61" s="656"/>
      <c r="FL61" s="656"/>
      <c r="FM61" s="656"/>
      <c r="FN61" s="656"/>
      <c r="FO61" s="656"/>
      <c r="FP61" s="656"/>
      <c r="FQ61" s="656"/>
      <c r="FR61" s="656"/>
      <c r="FS61" s="656"/>
      <c r="FT61" s="656"/>
      <c r="FU61" s="656"/>
      <c r="FV61" s="656"/>
      <c r="FW61" s="656"/>
      <c r="FX61" s="656"/>
      <c r="FY61" s="656"/>
      <c r="FZ61" s="656"/>
      <c r="GA61" s="656"/>
      <c r="GB61" s="656"/>
      <c r="GC61" s="656"/>
      <c r="GD61" s="656"/>
      <c r="GE61" s="656"/>
      <c r="GF61" s="656"/>
      <c r="GG61" s="656"/>
      <c r="GH61" s="656"/>
      <c r="GI61" s="656"/>
      <c r="GJ61" s="656"/>
      <c r="GK61" s="656"/>
      <c r="GL61" s="656"/>
      <c r="GM61" s="656"/>
      <c r="GN61" s="656"/>
      <c r="GO61" s="656"/>
      <c r="GP61" s="656"/>
      <c r="GQ61" s="656"/>
      <c r="GR61" s="656"/>
      <c r="GS61" s="656"/>
      <c r="GT61" s="656"/>
      <c r="GU61" s="656"/>
      <c r="GV61" s="656"/>
      <c r="GW61" s="656"/>
      <c r="GX61" s="656"/>
      <c r="GY61" s="656"/>
      <c r="GZ61" s="656"/>
      <c r="HA61" s="656"/>
      <c r="HB61" s="656"/>
      <c r="HC61" s="656"/>
      <c r="HD61" s="656"/>
      <c r="HE61" s="656"/>
      <c r="HF61" s="656"/>
      <c r="HG61" s="656"/>
      <c r="HH61" s="656"/>
      <c r="HI61" s="656"/>
      <c r="HJ61" s="656"/>
      <c r="HK61" s="656"/>
      <c r="HL61" s="656"/>
      <c r="HM61" s="656"/>
      <c r="HN61" s="656"/>
      <c r="HO61" s="656"/>
      <c r="HP61" s="656"/>
      <c r="HQ61" s="656"/>
      <c r="HR61" s="656"/>
      <c r="HS61" s="656"/>
      <c r="HT61" s="656"/>
      <c r="HU61" s="656"/>
      <c r="HV61" s="656"/>
      <c r="HW61" s="656"/>
      <c r="HX61" s="656"/>
      <c r="HY61" s="656"/>
      <c r="HZ61" s="656"/>
      <c r="IA61" s="656"/>
      <c r="IB61" s="656"/>
      <c r="IC61" s="656"/>
      <c r="ID61" s="656"/>
      <c r="IE61" s="656"/>
      <c r="IF61" s="656"/>
      <c r="IG61" s="656"/>
      <c r="IH61" s="656"/>
      <c r="II61" s="656"/>
      <c r="IJ61" s="656"/>
      <c r="IK61" s="656"/>
      <c r="IL61" s="656"/>
      <c r="IM61" s="656"/>
      <c r="IN61" s="656"/>
    </row>
    <row r="62" s="725" customFormat="1" ht="23.15" customHeight="1" spans="1:248">
      <c r="A62" s="850" t="s">
        <v>264</v>
      </c>
      <c r="B62" s="850" t="s">
        <v>265</v>
      </c>
      <c r="C62" s="738">
        <v>80350</v>
      </c>
      <c r="D62" s="738"/>
      <c r="E62" s="738"/>
      <c r="F62" s="738"/>
      <c r="G62" s="738"/>
      <c r="H62" s="738"/>
      <c r="I62" s="738"/>
      <c r="J62" s="738">
        <v>80350</v>
      </c>
      <c r="K62" s="738"/>
      <c r="L62" s="738"/>
      <c r="M62" s="738">
        <v>80350</v>
      </c>
      <c r="N62" s="738"/>
      <c r="O62" s="738"/>
      <c r="P62" s="738"/>
      <c r="Q62" s="738"/>
      <c r="R62" s="738"/>
      <c r="S62" s="738"/>
      <c r="T62" s="738"/>
      <c r="U62" s="738"/>
      <c r="V62" s="738"/>
      <c r="W62" s="738"/>
      <c r="X62" s="738"/>
      <c r="Y62" s="656"/>
      <c r="Z62" s="656"/>
      <c r="AA62" s="656"/>
      <c r="AB62" s="656"/>
      <c r="AC62" s="656"/>
      <c r="AD62" s="656"/>
      <c r="AE62" s="656"/>
      <c r="AF62" s="656"/>
      <c r="AG62" s="656"/>
      <c r="AH62" s="656"/>
      <c r="AI62" s="656"/>
      <c r="AJ62" s="656"/>
      <c r="AK62" s="656"/>
      <c r="AL62" s="656"/>
      <c r="AM62" s="656"/>
      <c r="AN62" s="656"/>
      <c r="AO62" s="656"/>
      <c r="AP62" s="656"/>
      <c r="AQ62" s="656"/>
      <c r="AR62" s="656"/>
      <c r="AS62" s="656"/>
      <c r="AT62" s="656"/>
      <c r="AU62" s="656"/>
      <c r="AV62" s="656"/>
      <c r="AW62" s="656"/>
      <c r="AX62" s="656"/>
      <c r="AY62" s="656"/>
      <c r="AZ62" s="656"/>
      <c r="BA62" s="656"/>
      <c r="BB62" s="656"/>
      <c r="BC62" s="656"/>
      <c r="BD62" s="656"/>
      <c r="BE62" s="656"/>
      <c r="BF62" s="656"/>
      <c r="BG62" s="656"/>
      <c r="BH62" s="656"/>
      <c r="BI62" s="656"/>
      <c r="BJ62" s="656"/>
      <c r="BK62" s="656"/>
      <c r="BL62" s="656"/>
      <c r="BM62" s="656"/>
      <c r="BN62" s="656"/>
      <c r="BO62" s="656"/>
      <c r="BP62" s="656"/>
      <c r="BQ62" s="656"/>
      <c r="BR62" s="656"/>
      <c r="BS62" s="656"/>
      <c r="BT62" s="656"/>
      <c r="BU62" s="656"/>
      <c r="BV62" s="656"/>
      <c r="BW62" s="656"/>
      <c r="BX62" s="656"/>
      <c r="BY62" s="656"/>
      <c r="BZ62" s="656"/>
      <c r="CA62" s="656"/>
      <c r="CB62" s="656"/>
      <c r="CC62" s="656"/>
      <c r="CD62" s="656"/>
      <c r="CE62" s="656"/>
      <c r="CF62" s="656"/>
      <c r="CG62" s="656"/>
      <c r="CH62" s="656"/>
      <c r="CI62" s="656"/>
      <c r="CJ62" s="656"/>
      <c r="CK62" s="656"/>
      <c r="CL62" s="656"/>
      <c r="CM62" s="656"/>
      <c r="CN62" s="656"/>
      <c r="CO62" s="656"/>
      <c r="CP62" s="656"/>
      <c r="CQ62" s="656"/>
      <c r="CR62" s="656"/>
      <c r="CS62" s="656"/>
      <c r="CT62" s="656"/>
      <c r="CU62" s="656"/>
      <c r="CV62" s="656"/>
      <c r="CW62" s="656"/>
      <c r="CX62" s="656"/>
      <c r="CY62" s="656"/>
      <c r="CZ62" s="656"/>
      <c r="DA62" s="656"/>
      <c r="DB62" s="656"/>
      <c r="DC62" s="656"/>
      <c r="DD62" s="656"/>
      <c r="DE62" s="656"/>
      <c r="DF62" s="656"/>
      <c r="DG62" s="656"/>
      <c r="DH62" s="656"/>
      <c r="DI62" s="656"/>
      <c r="DJ62" s="656"/>
      <c r="DK62" s="656"/>
      <c r="DL62" s="656"/>
      <c r="DM62" s="656"/>
      <c r="DN62" s="656"/>
      <c r="DO62" s="656"/>
      <c r="DP62" s="656"/>
      <c r="DQ62" s="656"/>
      <c r="DR62" s="656"/>
      <c r="DS62" s="656"/>
      <c r="DT62" s="656"/>
      <c r="DU62" s="656"/>
      <c r="DV62" s="656"/>
      <c r="DW62" s="656"/>
      <c r="DX62" s="656"/>
      <c r="DY62" s="656"/>
      <c r="DZ62" s="656"/>
      <c r="EA62" s="656"/>
      <c r="EB62" s="656"/>
      <c r="EC62" s="656"/>
      <c r="ED62" s="656"/>
      <c r="EE62" s="656"/>
      <c r="EF62" s="656"/>
      <c r="EG62" s="656"/>
      <c r="EH62" s="656"/>
      <c r="EI62" s="656"/>
      <c r="EJ62" s="656"/>
      <c r="EK62" s="656"/>
      <c r="EL62" s="656"/>
      <c r="EM62" s="656"/>
      <c r="EN62" s="656"/>
      <c r="EO62" s="656"/>
      <c r="EP62" s="656"/>
      <c r="EQ62" s="656"/>
      <c r="ER62" s="656"/>
      <c r="ES62" s="656"/>
      <c r="ET62" s="656"/>
      <c r="EU62" s="656"/>
      <c r="EV62" s="656"/>
      <c r="EW62" s="656"/>
      <c r="EX62" s="656"/>
      <c r="EY62" s="656"/>
      <c r="EZ62" s="656"/>
      <c r="FA62" s="656"/>
      <c r="FB62" s="656"/>
      <c r="FC62" s="656"/>
      <c r="FD62" s="656"/>
      <c r="FE62" s="656"/>
      <c r="FF62" s="656"/>
      <c r="FG62" s="656"/>
      <c r="FH62" s="656"/>
      <c r="FI62" s="656"/>
      <c r="FJ62" s="656"/>
      <c r="FK62" s="656"/>
      <c r="FL62" s="656"/>
      <c r="FM62" s="656"/>
      <c r="FN62" s="656"/>
      <c r="FO62" s="656"/>
      <c r="FP62" s="656"/>
      <c r="FQ62" s="656"/>
      <c r="FR62" s="656"/>
      <c r="FS62" s="656"/>
      <c r="FT62" s="656"/>
      <c r="FU62" s="656"/>
      <c r="FV62" s="656"/>
      <c r="FW62" s="656"/>
      <c r="FX62" s="656"/>
      <c r="FY62" s="656"/>
      <c r="FZ62" s="656"/>
      <c r="GA62" s="656"/>
      <c r="GB62" s="656"/>
      <c r="GC62" s="656"/>
      <c r="GD62" s="656"/>
      <c r="GE62" s="656"/>
      <c r="GF62" s="656"/>
      <c r="GG62" s="656"/>
      <c r="GH62" s="656"/>
      <c r="GI62" s="656"/>
      <c r="GJ62" s="656"/>
      <c r="GK62" s="656"/>
      <c r="GL62" s="656"/>
      <c r="GM62" s="656"/>
      <c r="GN62" s="656"/>
      <c r="GO62" s="656"/>
      <c r="GP62" s="656"/>
      <c r="GQ62" s="656"/>
      <c r="GR62" s="656"/>
      <c r="GS62" s="656"/>
      <c r="GT62" s="656"/>
      <c r="GU62" s="656"/>
      <c r="GV62" s="656"/>
      <c r="GW62" s="656"/>
      <c r="GX62" s="656"/>
      <c r="GY62" s="656"/>
      <c r="GZ62" s="656"/>
      <c r="HA62" s="656"/>
      <c r="HB62" s="656"/>
      <c r="HC62" s="656"/>
      <c r="HD62" s="656"/>
      <c r="HE62" s="656"/>
      <c r="HF62" s="656"/>
      <c r="HG62" s="656"/>
      <c r="HH62" s="656"/>
      <c r="HI62" s="656"/>
      <c r="HJ62" s="656"/>
      <c r="HK62" s="656"/>
      <c r="HL62" s="656"/>
      <c r="HM62" s="656"/>
      <c r="HN62" s="656"/>
      <c r="HO62" s="656"/>
      <c r="HP62" s="656"/>
      <c r="HQ62" s="656"/>
      <c r="HR62" s="656"/>
      <c r="HS62" s="656"/>
      <c r="HT62" s="656"/>
      <c r="HU62" s="656"/>
      <c r="HV62" s="656"/>
      <c r="HW62" s="656"/>
      <c r="HX62" s="656"/>
      <c r="HY62" s="656"/>
      <c r="HZ62" s="656"/>
      <c r="IA62" s="656"/>
      <c r="IB62" s="656"/>
      <c r="IC62" s="656"/>
      <c r="ID62" s="656"/>
      <c r="IE62" s="656"/>
      <c r="IF62" s="656"/>
      <c r="IG62" s="656"/>
      <c r="IH62" s="656"/>
      <c r="II62" s="656"/>
      <c r="IJ62" s="656"/>
      <c r="IK62" s="656"/>
      <c r="IL62" s="656"/>
      <c r="IM62" s="656"/>
      <c r="IN62" s="656"/>
    </row>
    <row r="63" ht="18" customHeight="1" spans="1:24">
      <c r="A63" s="850" t="s">
        <v>266</v>
      </c>
      <c r="B63" s="850" t="s">
        <v>267</v>
      </c>
      <c r="C63" s="738">
        <v>80350</v>
      </c>
      <c r="D63" s="738"/>
      <c r="E63" s="738"/>
      <c r="F63" s="738"/>
      <c r="G63" s="738"/>
      <c r="H63" s="738"/>
      <c r="I63" s="738"/>
      <c r="J63" s="738">
        <v>80350</v>
      </c>
      <c r="K63" s="738"/>
      <c r="L63" s="738"/>
      <c r="M63" s="738">
        <v>80350</v>
      </c>
      <c r="N63" s="738"/>
      <c r="O63" s="738"/>
      <c r="P63" s="738"/>
      <c r="Q63" s="738"/>
      <c r="R63" s="738"/>
      <c r="S63" s="738"/>
      <c r="T63" s="738"/>
      <c r="U63" s="738"/>
      <c r="V63" s="738"/>
      <c r="W63" s="738"/>
      <c r="X63" s="738"/>
    </row>
    <row r="64" ht="18" customHeight="1" spans="1:24">
      <c r="A64" s="740">
        <v>221</v>
      </c>
      <c r="B64" s="740" t="s">
        <v>269</v>
      </c>
      <c r="C64" s="738">
        <v>128560</v>
      </c>
      <c r="D64" s="738"/>
      <c r="E64" s="738"/>
      <c r="F64" s="738"/>
      <c r="G64" s="738"/>
      <c r="H64" s="738"/>
      <c r="I64" s="738"/>
      <c r="J64" s="738"/>
      <c r="K64" s="738"/>
      <c r="L64" s="738"/>
      <c r="M64" s="738"/>
      <c r="N64" s="738"/>
      <c r="O64" s="738"/>
      <c r="P64" s="738"/>
      <c r="Q64" s="738"/>
      <c r="R64" s="738">
        <v>128560</v>
      </c>
      <c r="S64" s="738"/>
      <c r="T64" s="738"/>
      <c r="U64" s="738"/>
      <c r="V64" s="738"/>
      <c r="W64" s="738"/>
      <c r="X64" s="738"/>
    </row>
    <row r="65" ht="18" customHeight="1" spans="1:24">
      <c r="A65" s="850" t="s">
        <v>284</v>
      </c>
      <c r="B65" s="850" t="s">
        <v>271</v>
      </c>
      <c r="C65" s="738">
        <v>128560</v>
      </c>
      <c r="D65" s="738"/>
      <c r="E65" s="738"/>
      <c r="F65" s="738"/>
      <c r="G65" s="738"/>
      <c r="H65" s="738"/>
      <c r="I65" s="738"/>
      <c r="J65" s="738"/>
      <c r="K65" s="738"/>
      <c r="L65" s="738"/>
      <c r="M65" s="738"/>
      <c r="N65" s="738"/>
      <c r="O65" s="738"/>
      <c r="P65" s="738"/>
      <c r="Q65" s="738"/>
      <c r="R65" s="738">
        <v>128560</v>
      </c>
      <c r="S65" s="738"/>
      <c r="T65" s="738"/>
      <c r="U65" s="738"/>
      <c r="V65" s="738"/>
      <c r="W65" s="738"/>
      <c r="X65" s="738"/>
    </row>
    <row r="66" s="725" customFormat="1" ht="23.15" customHeight="1" spans="1:248">
      <c r="A66" s="850" t="s">
        <v>285</v>
      </c>
      <c r="B66" s="850" t="s">
        <v>273</v>
      </c>
      <c r="C66" s="738">
        <v>128560</v>
      </c>
      <c r="D66" s="738"/>
      <c r="E66" s="738"/>
      <c r="F66" s="738"/>
      <c r="G66" s="738"/>
      <c r="H66" s="738"/>
      <c r="I66" s="738"/>
      <c r="J66" s="738"/>
      <c r="K66" s="738"/>
      <c r="L66" s="738"/>
      <c r="M66" s="738"/>
      <c r="N66" s="738"/>
      <c r="O66" s="738"/>
      <c r="P66" s="738"/>
      <c r="Q66" s="738"/>
      <c r="R66" s="738">
        <v>128560</v>
      </c>
      <c r="S66" s="738"/>
      <c r="T66" s="738"/>
      <c r="U66" s="738"/>
      <c r="V66" s="738"/>
      <c r="W66" s="738"/>
      <c r="X66" s="738"/>
      <c r="Y66" s="656"/>
      <c r="Z66" s="656"/>
      <c r="AA66" s="656"/>
      <c r="AB66" s="656"/>
      <c r="AC66" s="656"/>
      <c r="AD66" s="656"/>
      <c r="AE66" s="656"/>
      <c r="AF66" s="656"/>
      <c r="AG66" s="656"/>
      <c r="AH66" s="656"/>
      <c r="AI66" s="656"/>
      <c r="AJ66" s="656"/>
      <c r="AK66" s="656"/>
      <c r="AL66" s="656"/>
      <c r="AM66" s="656"/>
      <c r="AN66" s="656"/>
      <c r="AO66" s="656"/>
      <c r="AP66" s="656"/>
      <c r="AQ66" s="656"/>
      <c r="AR66" s="656"/>
      <c r="AS66" s="656"/>
      <c r="AT66" s="656"/>
      <c r="AU66" s="656"/>
      <c r="AV66" s="656"/>
      <c r="AW66" s="656"/>
      <c r="AX66" s="656"/>
      <c r="AY66" s="656"/>
      <c r="AZ66" s="656"/>
      <c r="BA66" s="656"/>
      <c r="BB66" s="656"/>
      <c r="BC66" s="656"/>
      <c r="BD66" s="656"/>
      <c r="BE66" s="656"/>
      <c r="BF66" s="656"/>
      <c r="BG66" s="656"/>
      <c r="BH66" s="656"/>
      <c r="BI66" s="656"/>
      <c r="BJ66" s="656"/>
      <c r="BK66" s="656"/>
      <c r="BL66" s="656"/>
      <c r="BM66" s="656"/>
      <c r="BN66" s="656"/>
      <c r="BO66" s="656"/>
      <c r="BP66" s="656"/>
      <c r="BQ66" s="656"/>
      <c r="BR66" s="656"/>
      <c r="BS66" s="656"/>
      <c r="BT66" s="656"/>
      <c r="BU66" s="656"/>
      <c r="BV66" s="656"/>
      <c r="BW66" s="656"/>
      <c r="BX66" s="656"/>
      <c r="BY66" s="656"/>
      <c r="BZ66" s="656"/>
      <c r="CA66" s="656"/>
      <c r="CB66" s="656"/>
      <c r="CC66" s="656"/>
      <c r="CD66" s="656"/>
      <c r="CE66" s="656"/>
      <c r="CF66" s="656"/>
      <c r="CG66" s="656"/>
      <c r="CH66" s="656"/>
      <c r="CI66" s="656"/>
      <c r="CJ66" s="656"/>
      <c r="CK66" s="656"/>
      <c r="CL66" s="656"/>
      <c r="CM66" s="656"/>
      <c r="CN66" s="656"/>
      <c r="CO66" s="656"/>
      <c r="CP66" s="656"/>
      <c r="CQ66" s="656"/>
      <c r="CR66" s="656"/>
      <c r="CS66" s="656"/>
      <c r="CT66" s="656"/>
      <c r="CU66" s="656"/>
      <c r="CV66" s="656"/>
      <c r="CW66" s="656"/>
      <c r="CX66" s="656"/>
      <c r="CY66" s="656"/>
      <c r="CZ66" s="656"/>
      <c r="DA66" s="656"/>
      <c r="DB66" s="656"/>
      <c r="DC66" s="656"/>
      <c r="DD66" s="656"/>
      <c r="DE66" s="656"/>
      <c r="DF66" s="656"/>
      <c r="DG66" s="656"/>
      <c r="DH66" s="656"/>
      <c r="DI66" s="656"/>
      <c r="DJ66" s="656"/>
      <c r="DK66" s="656"/>
      <c r="DL66" s="656"/>
      <c r="DM66" s="656"/>
      <c r="DN66" s="656"/>
      <c r="DO66" s="656"/>
      <c r="DP66" s="656"/>
      <c r="DQ66" s="656"/>
      <c r="DR66" s="656"/>
      <c r="DS66" s="656"/>
      <c r="DT66" s="656"/>
      <c r="DU66" s="656"/>
      <c r="DV66" s="656"/>
      <c r="DW66" s="656"/>
      <c r="DX66" s="656"/>
      <c r="DY66" s="656"/>
      <c r="DZ66" s="656"/>
      <c r="EA66" s="656"/>
      <c r="EB66" s="656"/>
      <c r="EC66" s="656"/>
      <c r="ED66" s="656"/>
      <c r="EE66" s="656"/>
      <c r="EF66" s="656"/>
      <c r="EG66" s="656"/>
      <c r="EH66" s="656"/>
      <c r="EI66" s="656"/>
      <c r="EJ66" s="656"/>
      <c r="EK66" s="656"/>
      <c r="EL66" s="656"/>
      <c r="EM66" s="656"/>
      <c r="EN66" s="656"/>
      <c r="EO66" s="656"/>
      <c r="EP66" s="656"/>
      <c r="EQ66" s="656"/>
      <c r="ER66" s="656"/>
      <c r="ES66" s="656"/>
      <c r="ET66" s="656"/>
      <c r="EU66" s="656"/>
      <c r="EV66" s="656"/>
      <c r="EW66" s="656"/>
      <c r="EX66" s="656"/>
      <c r="EY66" s="656"/>
      <c r="EZ66" s="656"/>
      <c r="FA66" s="656"/>
      <c r="FB66" s="656"/>
      <c r="FC66" s="656"/>
      <c r="FD66" s="656"/>
      <c r="FE66" s="656"/>
      <c r="FF66" s="656"/>
      <c r="FG66" s="656"/>
      <c r="FH66" s="656"/>
      <c r="FI66" s="656"/>
      <c r="FJ66" s="656"/>
      <c r="FK66" s="656"/>
      <c r="FL66" s="656"/>
      <c r="FM66" s="656"/>
      <c r="FN66" s="656"/>
      <c r="FO66" s="656"/>
      <c r="FP66" s="656"/>
      <c r="FQ66" s="656"/>
      <c r="FR66" s="656"/>
      <c r="FS66" s="656"/>
      <c r="FT66" s="656"/>
      <c r="FU66" s="656"/>
      <c r="FV66" s="656"/>
      <c r="FW66" s="656"/>
      <c r="FX66" s="656"/>
      <c r="FY66" s="656"/>
      <c r="FZ66" s="656"/>
      <c r="GA66" s="656"/>
      <c r="GB66" s="656"/>
      <c r="GC66" s="656"/>
      <c r="GD66" s="656"/>
      <c r="GE66" s="656"/>
      <c r="GF66" s="656"/>
      <c r="GG66" s="656"/>
      <c r="GH66" s="656"/>
      <c r="GI66" s="656"/>
      <c r="GJ66" s="656"/>
      <c r="GK66" s="656"/>
      <c r="GL66" s="656"/>
      <c r="GM66" s="656"/>
      <c r="GN66" s="656"/>
      <c r="GO66" s="656"/>
      <c r="GP66" s="656"/>
      <c r="GQ66" s="656"/>
      <c r="GR66" s="656"/>
      <c r="GS66" s="656"/>
      <c r="GT66" s="656"/>
      <c r="GU66" s="656"/>
      <c r="GV66" s="656"/>
      <c r="GW66" s="656"/>
      <c r="GX66" s="656"/>
      <c r="GY66" s="656"/>
      <c r="GZ66" s="656"/>
      <c r="HA66" s="656"/>
      <c r="HB66" s="656"/>
      <c r="HC66" s="656"/>
      <c r="HD66" s="656"/>
      <c r="HE66" s="656"/>
      <c r="HF66" s="656"/>
      <c r="HG66" s="656"/>
      <c r="HH66" s="656"/>
      <c r="HI66" s="656"/>
      <c r="HJ66" s="656"/>
      <c r="HK66" s="656"/>
      <c r="HL66" s="656"/>
      <c r="HM66" s="656"/>
      <c r="HN66" s="656"/>
      <c r="HO66" s="656"/>
      <c r="HP66" s="656"/>
      <c r="HQ66" s="656"/>
      <c r="HR66" s="656"/>
      <c r="HS66" s="656"/>
      <c r="HT66" s="656"/>
      <c r="HU66" s="656"/>
      <c r="HV66" s="656"/>
      <c r="HW66" s="656"/>
      <c r="HX66" s="656"/>
      <c r="HY66" s="656"/>
      <c r="HZ66" s="656"/>
      <c r="IA66" s="656"/>
      <c r="IB66" s="656"/>
      <c r="IC66" s="656"/>
      <c r="ID66" s="656"/>
      <c r="IE66" s="656"/>
      <c r="IF66" s="656"/>
      <c r="IG66" s="656"/>
      <c r="IH66" s="656"/>
      <c r="II66" s="656"/>
      <c r="IJ66" s="656"/>
      <c r="IK66" s="656"/>
      <c r="IL66" s="656"/>
      <c r="IM66" s="656"/>
      <c r="IN66" s="656"/>
    </row>
    <row r="67" s="725" customFormat="1" ht="23.1" customHeight="1" spans="1:248">
      <c r="A67" s="761" t="s">
        <v>125</v>
      </c>
      <c r="B67" s="762" t="s">
        <v>126</v>
      </c>
      <c r="C67" s="738">
        <v>1146000</v>
      </c>
      <c r="D67" s="738">
        <v>1146000</v>
      </c>
      <c r="E67" s="738"/>
      <c r="F67" s="738">
        <v>1146000</v>
      </c>
      <c r="G67" s="738"/>
      <c r="H67" s="738"/>
      <c r="I67" s="738"/>
      <c r="J67" s="738"/>
      <c r="K67" s="738"/>
      <c r="L67" s="738"/>
      <c r="M67" s="738"/>
      <c r="N67" s="738"/>
      <c r="O67" s="738"/>
      <c r="P67" s="738"/>
      <c r="Q67" s="738"/>
      <c r="R67" s="738"/>
      <c r="S67" s="738"/>
      <c r="T67" s="738"/>
      <c r="U67" s="738"/>
      <c r="V67" s="738"/>
      <c r="W67" s="738"/>
      <c r="X67" s="738">
        <v>0</v>
      </c>
      <c r="Y67" s="656"/>
      <c r="Z67" s="656"/>
      <c r="AA67" s="656"/>
      <c r="AB67" s="656"/>
      <c r="AC67" s="656"/>
      <c r="AD67" s="656"/>
      <c r="AE67" s="656"/>
      <c r="AF67" s="656"/>
      <c r="AG67" s="656"/>
      <c r="AH67" s="656"/>
      <c r="AI67" s="656"/>
      <c r="AJ67" s="656"/>
      <c r="AK67" s="656"/>
      <c r="AL67" s="656"/>
      <c r="AM67" s="656"/>
      <c r="AN67" s="656"/>
      <c r="AO67" s="656"/>
      <c r="AP67" s="656"/>
      <c r="AQ67" s="656"/>
      <c r="AR67" s="656"/>
      <c r="AS67" s="656"/>
      <c r="AT67" s="656"/>
      <c r="AU67" s="656"/>
      <c r="AV67" s="656"/>
      <c r="AW67" s="656"/>
      <c r="AX67" s="656"/>
      <c r="AY67" s="656"/>
      <c r="AZ67" s="656"/>
      <c r="BA67" s="656"/>
      <c r="BB67" s="656"/>
      <c r="BC67" s="656"/>
      <c r="BD67" s="656"/>
      <c r="BE67" s="656"/>
      <c r="BF67" s="656"/>
      <c r="BG67" s="656"/>
      <c r="BH67" s="656"/>
      <c r="BI67" s="656"/>
      <c r="BJ67" s="656"/>
      <c r="BK67" s="656"/>
      <c r="BL67" s="656"/>
      <c r="BM67" s="656"/>
      <c r="BN67" s="656"/>
      <c r="BO67" s="656"/>
      <c r="BP67" s="656"/>
      <c r="BQ67" s="656"/>
      <c r="BR67" s="656"/>
      <c r="BS67" s="656"/>
      <c r="BT67" s="656"/>
      <c r="BU67" s="656"/>
      <c r="BV67" s="656"/>
      <c r="BW67" s="656"/>
      <c r="BX67" s="656"/>
      <c r="BY67" s="656"/>
      <c r="BZ67" s="656"/>
      <c r="CA67" s="656"/>
      <c r="CB67" s="656"/>
      <c r="CC67" s="656"/>
      <c r="CD67" s="656"/>
      <c r="CE67" s="656"/>
      <c r="CF67" s="656"/>
      <c r="CG67" s="656"/>
      <c r="CH67" s="656"/>
      <c r="CI67" s="656"/>
      <c r="CJ67" s="656"/>
      <c r="CK67" s="656"/>
      <c r="CL67" s="656"/>
      <c r="CM67" s="656"/>
      <c r="CN67" s="656"/>
      <c r="CO67" s="656"/>
      <c r="CP67" s="656"/>
      <c r="CQ67" s="656"/>
      <c r="CR67" s="656"/>
      <c r="CS67" s="656"/>
      <c r="CT67" s="656"/>
      <c r="CU67" s="656"/>
      <c r="CV67" s="656"/>
      <c r="CW67" s="656"/>
      <c r="CX67" s="656"/>
      <c r="CY67" s="656"/>
      <c r="CZ67" s="656"/>
      <c r="DA67" s="656"/>
      <c r="DB67" s="656"/>
      <c r="DC67" s="656"/>
      <c r="DD67" s="656"/>
      <c r="DE67" s="656"/>
      <c r="DF67" s="656"/>
      <c r="DG67" s="656"/>
      <c r="DH67" s="656"/>
      <c r="DI67" s="656"/>
      <c r="DJ67" s="656"/>
      <c r="DK67" s="656"/>
      <c r="DL67" s="656"/>
      <c r="DM67" s="656"/>
      <c r="DN67" s="656"/>
      <c r="DO67" s="656"/>
      <c r="DP67" s="656"/>
      <c r="DQ67" s="656"/>
      <c r="DR67" s="656"/>
      <c r="DS67" s="656"/>
      <c r="DT67" s="656"/>
      <c r="DU67" s="656"/>
      <c r="DV67" s="656"/>
      <c r="DW67" s="656"/>
      <c r="DX67" s="656"/>
      <c r="DY67" s="656"/>
      <c r="DZ67" s="656"/>
      <c r="EA67" s="656"/>
      <c r="EB67" s="656"/>
      <c r="EC67" s="656"/>
      <c r="ED67" s="656"/>
      <c r="EE67" s="656"/>
      <c r="EF67" s="656"/>
      <c r="EG67" s="656"/>
      <c r="EH67" s="656"/>
      <c r="EI67" s="656"/>
      <c r="EJ67" s="656"/>
      <c r="EK67" s="656"/>
      <c r="EL67" s="656"/>
      <c r="EM67" s="656"/>
      <c r="EN67" s="656"/>
      <c r="EO67" s="656"/>
      <c r="EP67" s="656"/>
      <c r="EQ67" s="656"/>
      <c r="ER67" s="656"/>
      <c r="ES67" s="656"/>
      <c r="ET67" s="656"/>
      <c r="EU67" s="656"/>
      <c r="EV67" s="656"/>
      <c r="EW67" s="656"/>
      <c r="EX67" s="656"/>
      <c r="EY67" s="656"/>
      <c r="EZ67" s="656"/>
      <c r="FA67" s="656"/>
      <c r="FB67" s="656"/>
      <c r="FC67" s="656"/>
      <c r="FD67" s="656"/>
      <c r="FE67" s="656"/>
      <c r="FF67" s="656"/>
      <c r="FG67" s="656"/>
      <c r="FH67" s="656"/>
      <c r="FI67" s="656"/>
      <c r="FJ67" s="656"/>
      <c r="FK67" s="656"/>
      <c r="FL67" s="656"/>
      <c r="FM67" s="656"/>
      <c r="FN67" s="656"/>
      <c r="FO67" s="656"/>
      <c r="FP67" s="656"/>
      <c r="FQ67" s="656"/>
      <c r="FR67" s="656"/>
      <c r="FS67" s="656"/>
      <c r="FT67" s="656"/>
      <c r="FU67" s="656"/>
      <c r="FV67" s="656"/>
      <c r="FW67" s="656"/>
      <c r="FX67" s="656"/>
      <c r="FY67" s="656"/>
      <c r="FZ67" s="656"/>
      <c r="GA67" s="656"/>
      <c r="GB67" s="656"/>
      <c r="GC67" s="656"/>
      <c r="GD67" s="656"/>
      <c r="GE67" s="656"/>
      <c r="GF67" s="656"/>
      <c r="GG67" s="656"/>
      <c r="GH67" s="656"/>
      <c r="GI67" s="656"/>
      <c r="GJ67" s="656"/>
      <c r="GK67" s="656"/>
      <c r="GL67" s="656"/>
      <c r="GM67" s="656"/>
      <c r="GN67" s="656"/>
      <c r="GO67" s="656"/>
      <c r="GP67" s="656"/>
      <c r="GQ67" s="656"/>
      <c r="GR67" s="656"/>
      <c r="GS67" s="656"/>
      <c r="GT67" s="656"/>
      <c r="GU67" s="656"/>
      <c r="GV67" s="656"/>
      <c r="GW67" s="656"/>
      <c r="GX67" s="656"/>
      <c r="GY67" s="656"/>
      <c r="GZ67" s="656"/>
      <c r="HA67" s="656"/>
      <c r="HB67" s="656"/>
      <c r="HC67" s="656"/>
      <c r="HD67" s="656"/>
      <c r="HE67" s="656"/>
      <c r="HF67" s="656"/>
      <c r="HG67" s="656"/>
      <c r="HH67" s="656"/>
      <c r="HI67" s="656"/>
      <c r="HJ67" s="656"/>
      <c r="HK67" s="656"/>
      <c r="HL67" s="656"/>
      <c r="HM67" s="656"/>
      <c r="HN67" s="656"/>
      <c r="HO67" s="656"/>
      <c r="HP67" s="656"/>
      <c r="HQ67" s="656"/>
      <c r="HR67" s="656"/>
      <c r="HS67" s="656"/>
      <c r="HT67" s="656"/>
      <c r="HU67" s="656"/>
      <c r="HV67" s="656"/>
      <c r="HW67" s="656"/>
      <c r="HX67" s="656"/>
      <c r="HY67" s="656"/>
      <c r="HZ67" s="656"/>
      <c r="IA67" s="656"/>
      <c r="IB67" s="656"/>
      <c r="IC67" s="656"/>
      <c r="ID67" s="656"/>
      <c r="IE67" s="656"/>
      <c r="IF67" s="656"/>
      <c r="IG67" s="656"/>
      <c r="IH67" s="656"/>
      <c r="II67" s="656"/>
      <c r="IJ67" s="656"/>
      <c r="IK67" s="656"/>
      <c r="IL67" s="656"/>
      <c r="IM67" s="656"/>
      <c r="IN67" s="656"/>
    </row>
    <row r="68" s="725" customFormat="1" ht="23.1" customHeight="1" spans="1:248">
      <c r="A68" s="763" t="s">
        <v>228</v>
      </c>
      <c r="B68" s="764" t="s">
        <v>229</v>
      </c>
      <c r="C68" s="738">
        <v>1146000</v>
      </c>
      <c r="D68" s="738">
        <v>1146000</v>
      </c>
      <c r="E68" s="738"/>
      <c r="F68" s="738">
        <v>1146000</v>
      </c>
      <c r="G68" s="738"/>
      <c r="H68" s="738"/>
      <c r="I68" s="738"/>
      <c r="J68" s="738"/>
      <c r="K68" s="738"/>
      <c r="L68" s="738"/>
      <c r="M68" s="738"/>
      <c r="N68" s="738"/>
      <c r="O68" s="738"/>
      <c r="P68" s="738"/>
      <c r="Q68" s="738"/>
      <c r="R68" s="738"/>
      <c r="S68" s="738"/>
      <c r="T68" s="738"/>
      <c r="U68" s="738"/>
      <c r="V68" s="738"/>
      <c r="W68" s="738"/>
      <c r="X68" s="738">
        <v>0</v>
      </c>
      <c r="Y68" s="656"/>
      <c r="Z68" s="656"/>
      <c r="AA68" s="656"/>
      <c r="AB68" s="656"/>
      <c r="AC68" s="656"/>
      <c r="AD68" s="656"/>
      <c r="AE68" s="656"/>
      <c r="AF68" s="656"/>
      <c r="AG68" s="656"/>
      <c r="AH68" s="656"/>
      <c r="AI68" s="656"/>
      <c r="AJ68" s="656"/>
      <c r="AK68" s="656"/>
      <c r="AL68" s="656"/>
      <c r="AM68" s="656"/>
      <c r="AN68" s="656"/>
      <c r="AO68" s="656"/>
      <c r="AP68" s="656"/>
      <c r="AQ68" s="656"/>
      <c r="AR68" s="656"/>
      <c r="AS68" s="656"/>
      <c r="AT68" s="656"/>
      <c r="AU68" s="656"/>
      <c r="AV68" s="656"/>
      <c r="AW68" s="656"/>
      <c r="AX68" s="656"/>
      <c r="AY68" s="656"/>
      <c r="AZ68" s="656"/>
      <c r="BA68" s="656"/>
      <c r="BB68" s="656"/>
      <c r="BC68" s="656"/>
      <c r="BD68" s="656"/>
      <c r="BE68" s="656"/>
      <c r="BF68" s="656"/>
      <c r="BG68" s="656"/>
      <c r="BH68" s="656"/>
      <c r="BI68" s="656"/>
      <c r="BJ68" s="656"/>
      <c r="BK68" s="656"/>
      <c r="BL68" s="656"/>
      <c r="BM68" s="656"/>
      <c r="BN68" s="656"/>
      <c r="BO68" s="656"/>
      <c r="BP68" s="656"/>
      <c r="BQ68" s="656"/>
      <c r="BR68" s="656"/>
      <c r="BS68" s="656"/>
      <c r="BT68" s="656"/>
      <c r="BU68" s="656"/>
      <c r="BV68" s="656"/>
      <c r="BW68" s="656"/>
      <c r="BX68" s="656"/>
      <c r="BY68" s="656"/>
      <c r="BZ68" s="656"/>
      <c r="CA68" s="656"/>
      <c r="CB68" s="656"/>
      <c r="CC68" s="656"/>
      <c r="CD68" s="656"/>
      <c r="CE68" s="656"/>
      <c r="CF68" s="656"/>
      <c r="CG68" s="656"/>
      <c r="CH68" s="656"/>
      <c r="CI68" s="656"/>
      <c r="CJ68" s="656"/>
      <c r="CK68" s="656"/>
      <c r="CL68" s="656"/>
      <c r="CM68" s="656"/>
      <c r="CN68" s="656"/>
      <c r="CO68" s="656"/>
      <c r="CP68" s="656"/>
      <c r="CQ68" s="656"/>
      <c r="CR68" s="656"/>
      <c r="CS68" s="656"/>
      <c r="CT68" s="656"/>
      <c r="CU68" s="656"/>
      <c r="CV68" s="656"/>
      <c r="CW68" s="656"/>
      <c r="CX68" s="656"/>
      <c r="CY68" s="656"/>
      <c r="CZ68" s="656"/>
      <c r="DA68" s="656"/>
      <c r="DB68" s="656"/>
      <c r="DC68" s="656"/>
      <c r="DD68" s="656"/>
      <c r="DE68" s="656"/>
      <c r="DF68" s="656"/>
      <c r="DG68" s="656"/>
      <c r="DH68" s="656"/>
      <c r="DI68" s="656"/>
      <c r="DJ68" s="656"/>
      <c r="DK68" s="656"/>
      <c r="DL68" s="656"/>
      <c r="DM68" s="656"/>
      <c r="DN68" s="656"/>
      <c r="DO68" s="656"/>
      <c r="DP68" s="656"/>
      <c r="DQ68" s="656"/>
      <c r="DR68" s="656"/>
      <c r="DS68" s="656"/>
      <c r="DT68" s="656"/>
      <c r="DU68" s="656"/>
      <c r="DV68" s="656"/>
      <c r="DW68" s="656"/>
      <c r="DX68" s="656"/>
      <c r="DY68" s="656"/>
      <c r="DZ68" s="656"/>
      <c r="EA68" s="656"/>
      <c r="EB68" s="656"/>
      <c r="EC68" s="656"/>
      <c r="ED68" s="656"/>
      <c r="EE68" s="656"/>
      <c r="EF68" s="656"/>
      <c r="EG68" s="656"/>
      <c r="EH68" s="656"/>
      <c r="EI68" s="656"/>
      <c r="EJ68" s="656"/>
      <c r="EK68" s="656"/>
      <c r="EL68" s="656"/>
      <c r="EM68" s="656"/>
      <c r="EN68" s="656"/>
      <c r="EO68" s="656"/>
      <c r="EP68" s="656"/>
      <c r="EQ68" s="656"/>
      <c r="ER68" s="656"/>
      <c r="ES68" s="656"/>
      <c r="ET68" s="656"/>
      <c r="EU68" s="656"/>
      <c r="EV68" s="656"/>
      <c r="EW68" s="656"/>
      <c r="EX68" s="656"/>
      <c r="EY68" s="656"/>
      <c r="EZ68" s="656"/>
      <c r="FA68" s="656"/>
      <c r="FB68" s="656"/>
      <c r="FC68" s="656"/>
      <c r="FD68" s="656"/>
      <c r="FE68" s="656"/>
      <c r="FF68" s="656"/>
      <c r="FG68" s="656"/>
      <c r="FH68" s="656"/>
      <c r="FI68" s="656"/>
      <c r="FJ68" s="656"/>
      <c r="FK68" s="656"/>
      <c r="FL68" s="656"/>
      <c r="FM68" s="656"/>
      <c r="FN68" s="656"/>
      <c r="FO68" s="656"/>
      <c r="FP68" s="656"/>
      <c r="FQ68" s="656"/>
      <c r="FR68" s="656"/>
      <c r="FS68" s="656"/>
      <c r="FT68" s="656"/>
      <c r="FU68" s="656"/>
      <c r="FV68" s="656"/>
      <c r="FW68" s="656"/>
      <c r="FX68" s="656"/>
      <c r="FY68" s="656"/>
      <c r="FZ68" s="656"/>
      <c r="GA68" s="656"/>
      <c r="GB68" s="656"/>
      <c r="GC68" s="656"/>
      <c r="GD68" s="656"/>
      <c r="GE68" s="656"/>
      <c r="GF68" s="656"/>
      <c r="GG68" s="656"/>
      <c r="GH68" s="656"/>
      <c r="GI68" s="656"/>
      <c r="GJ68" s="656"/>
      <c r="GK68" s="656"/>
      <c r="GL68" s="656"/>
      <c r="GM68" s="656"/>
      <c r="GN68" s="656"/>
      <c r="GO68" s="656"/>
      <c r="GP68" s="656"/>
      <c r="GQ68" s="656"/>
      <c r="GR68" s="656"/>
      <c r="GS68" s="656"/>
      <c r="GT68" s="656"/>
      <c r="GU68" s="656"/>
      <c r="GV68" s="656"/>
      <c r="GW68" s="656"/>
      <c r="GX68" s="656"/>
      <c r="GY68" s="656"/>
      <c r="GZ68" s="656"/>
      <c r="HA68" s="656"/>
      <c r="HB68" s="656"/>
      <c r="HC68" s="656"/>
      <c r="HD68" s="656"/>
      <c r="HE68" s="656"/>
      <c r="HF68" s="656"/>
      <c r="HG68" s="656"/>
      <c r="HH68" s="656"/>
      <c r="HI68" s="656"/>
      <c r="HJ68" s="656"/>
      <c r="HK68" s="656"/>
      <c r="HL68" s="656"/>
      <c r="HM68" s="656"/>
      <c r="HN68" s="656"/>
      <c r="HO68" s="656"/>
      <c r="HP68" s="656"/>
      <c r="HQ68" s="656"/>
      <c r="HR68" s="656"/>
      <c r="HS68" s="656"/>
      <c r="HT68" s="656"/>
      <c r="HU68" s="656"/>
      <c r="HV68" s="656"/>
      <c r="HW68" s="656"/>
      <c r="HX68" s="656"/>
      <c r="HY68" s="656"/>
      <c r="HZ68" s="656"/>
      <c r="IA68" s="656"/>
      <c r="IB68" s="656"/>
      <c r="IC68" s="656"/>
      <c r="ID68" s="656"/>
      <c r="IE68" s="656"/>
      <c r="IF68" s="656"/>
      <c r="IG68" s="656"/>
      <c r="IH68" s="656"/>
      <c r="II68" s="656"/>
      <c r="IJ68" s="656"/>
      <c r="IK68" s="656"/>
      <c r="IL68" s="656"/>
      <c r="IM68" s="656"/>
      <c r="IN68" s="656"/>
    </row>
    <row r="69" ht="18" customHeight="1" spans="1:24">
      <c r="A69" s="763" t="s">
        <v>336</v>
      </c>
      <c r="B69" s="765" t="s">
        <v>288</v>
      </c>
      <c r="C69" s="738">
        <v>1146000</v>
      </c>
      <c r="D69" s="738">
        <v>1146000</v>
      </c>
      <c r="E69" s="738"/>
      <c r="F69" s="738">
        <v>1146000</v>
      </c>
      <c r="G69" s="738"/>
      <c r="H69" s="738"/>
      <c r="I69" s="738"/>
      <c r="J69" s="738"/>
      <c r="K69" s="738"/>
      <c r="L69" s="738"/>
      <c r="M69" s="738"/>
      <c r="N69" s="738"/>
      <c r="O69" s="738"/>
      <c r="P69" s="738"/>
      <c r="Q69" s="738"/>
      <c r="R69" s="738"/>
      <c r="S69" s="738"/>
      <c r="T69" s="738"/>
      <c r="U69" s="738"/>
      <c r="V69" s="738"/>
      <c r="W69" s="738"/>
      <c r="X69" s="738">
        <v>0</v>
      </c>
    </row>
    <row r="70" ht="18" customHeight="1" spans="1:24">
      <c r="A70" s="763" t="s">
        <v>240</v>
      </c>
      <c r="B70" s="766" t="s">
        <v>241</v>
      </c>
      <c r="C70" s="738">
        <v>1146000</v>
      </c>
      <c r="D70" s="738">
        <v>1146000</v>
      </c>
      <c r="E70" s="738"/>
      <c r="F70" s="738">
        <v>1146000</v>
      </c>
      <c r="G70" s="738"/>
      <c r="H70" s="738"/>
      <c r="I70" s="738"/>
      <c r="J70" s="738"/>
      <c r="K70" s="738"/>
      <c r="L70" s="738"/>
      <c r="M70" s="738"/>
      <c r="N70" s="738"/>
      <c r="O70" s="738"/>
      <c r="P70" s="738"/>
      <c r="Q70" s="738"/>
      <c r="R70" s="738"/>
      <c r="S70" s="738"/>
      <c r="T70" s="738"/>
      <c r="U70" s="738"/>
      <c r="V70" s="738"/>
      <c r="W70" s="738"/>
      <c r="X70" s="738">
        <v>0</v>
      </c>
    </row>
    <row r="71" s="621" customFormat="1" ht="23.1" customHeight="1" spans="1:255">
      <c r="A71" s="761" t="s">
        <v>128</v>
      </c>
      <c r="B71" s="762" t="s">
        <v>291</v>
      </c>
      <c r="C71" s="738">
        <v>606000</v>
      </c>
      <c r="D71" s="738">
        <v>606000</v>
      </c>
      <c r="E71" s="738"/>
      <c r="F71" s="738">
        <v>606000</v>
      </c>
      <c r="G71" s="738">
        <v>0</v>
      </c>
      <c r="H71" s="738">
        <v>0</v>
      </c>
      <c r="I71" s="738">
        <v>0</v>
      </c>
      <c r="J71" s="738"/>
      <c r="K71" s="738"/>
      <c r="L71" s="738"/>
      <c r="M71" s="738"/>
      <c r="N71" s="738"/>
      <c r="O71" s="738"/>
      <c r="P71" s="738"/>
      <c r="Q71" s="738"/>
      <c r="R71" s="738"/>
      <c r="S71" s="738"/>
      <c r="T71" s="738"/>
      <c r="U71" s="738"/>
      <c r="V71" s="738"/>
      <c r="W71" s="738"/>
      <c r="X71" s="738"/>
      <c r="Y71" s="656"/>
      <c r="Z71" s="656"/>
      <c r="AA71" s="656"/>
      <c r="AB71" s="656"/>
      <c r="AC71" s="656"/>
      <c r="AD71" s="656"/>
      <c r="AE71" s="656"/>
      <c r="AF71" s="656"/>
      <c r="AG71" s="656"/>
      <c r="AH71" s="656"/>
      <c r="AI71" s="656"/>
      <c r="AJ71" s="656"/>
      <c r="AK71" s="656"/>
      <c r="AL71" s="656"/>
      <c r="AM71" s="656"/>
      <c r="AN71" s="656"/>
      <c r="AO71" s="656"/>
      <c r="AP71" s="656"/>
      <c r="AQ71" s="656"/>
      <c r="AR71" s="656"/>
      <c r="AS71" s="656"/>
      <c r="AT71" s="656"/>
      <c r="AU71" s="656"/>
      <c r="AV71" s="656"/>
      <c r="AW71" s="656"/>
      <c r="AX71" s="656"/>
      <c r="AY71" s="656"/>
      <c r="AZ71" s="656"/>
      <c r="BA71" s="656"/>
      <c r="BB71" s="656"/>
      <c r="BC71" s="656"/>
      <c r="BD71" s="656"/>
      <c r="BE71" s="656"/>
      <c r="BF71" s="656"/>
      <c r="BG71" s="656"/>
      <c r="BH71" s="656"/>
      <c r="BI71" s="656"/>
      <c r="BJ71" s="656"/>
      <c r="BK71" s="656"/>
      <c r="BL71" s="656"/>
      <c r="BM71" s="656"/>
      <c r="BN71" s="656"/>
      <c r="BO71" s="656"/>
      <c r="BP71" s="656"/>
      <c r="BQ71" s="656"/>
      <c r="BR71" s="656"/>
      <c r="BS71" s="656"/>
      <c r="BT71" s="656"/>
      <c r="BU71" s="656"/>
      <c r="BV71" s="656"/>
      <c r="BW71" s="656"/>
      <c r="BX71" s="656"/>
      <c r="BY71" s="656"/>
      <c r="BZ71" s="656"/>
      <c r="CA71" s="656"/>
      <c r="CB71" s="656"/>
      <c r="CC71" s="656"/>
      <c r="CD71" s="656"/>
      <c r="CE71" s="656"/>
      <c r="CF71" s="656"/>
      <c r="CG71" s="656"/>
      <c r="CH71" s="656"/>
      <c r="CI71" s="656"/>
      <c r="CJ71" s="656"/>
      <c r="CK71" s="656"/>
      <c r="CL71" s="656"/>
      <c r="CM71" s="656"/>
      <c r="CN71" s="656"/>
      <c r="CO71" s="656"/>
      <c r="CP71" s="656"/>
      <c r="CQ71" s="656"/>
      <c r="CR71" s="656"/>
      <c r="CS71" s="656"/>
      <c r="CT71" s="656"/>
      <c r="CU71" s="656"/>
      <c r="CV71" s="656"/>
      <c r="CW71" s="656"/>
      <c r="CX71" s="656"/>
      <c r="CY71" s="656"/>
      <c r="CZ71" s="656"/>
      <c r="DA71" s="656"/>
      <c r="DB71" s="656"/>
      <c r="DC71" s="656"/>
      <c r="DD71" s="656"/>
      <c r="DE71" s="656"/>
      <c r="DF71" s="656"/>
      <c r="DG71" s="656"/>
      <c r="DH71" s="656"/>
      <c r="DI71" s="656"/>
      <c r="DJ71" s="656"/>
      <c r="DK71" s="656"/>
      <c r="DL71" s="656"/>
      <c r="DM71" s="656"/>
      <c r="DN71" s="656"/>
      <c r="DO71" s="656"/>
      <c r="DP71" s="656"/>
      <c r="DQ71" s="656"/>
      <c r="DR71" s="656"/>
      <c r="DS71" s="656"/>
      <c r="DT71" s="656"/>
      <c r="DU71" s="656"/>
      <c r="DV71" s="656"/>
      <c r="DW71" s="656"/>
      <c r="DX71" s="656"/>
      <c r="DY71" s="656"/>
      <c r="DZ71" s="656"/>
      <c r="EA71" s="656"/>
      <c r="EB71" s="656"/>
      <c r="EC71" s="656"/>
      <c r="ED71" s="656"/>
      <c r="EE71" s="656"/>
      <c r="EF71" s="656"/>
      <c r="EG71" s="656"/>
      <c r="EH71" s="656"/>
      <c r="EI71" s="656"/>
      <c r="EJ71" s="656"/>
      <c r="EK71" s="656"/>
      <c r="EL71" s="656"/>
      <c r="EM71" s="656"/>
      <c r="EN71" s="656"/>
      <c r="EO71" s="656"/>
      <c r="EP71" s="656"/>
      <c r="EQ71" s="656"/>
      <c r="ER71" s="656"/>
      <c r="ES71" s="656"/>
      <c r="ET71" s="656"/>
      <c r="EU71" s="656"/>
      <c r="EV71" s="656"/>
      <c r="EW71" s="656"/>
      <c r="EX71" s="656"/>
      <c r="EY71" s="656"/>
      <c r="EZ71" s="656"/>
      <c r="FA71" s="656"/>
      <c r="FB71" s="656"/>
      <c r="FC71" s="656"/>
      <c r="FD71" s="656"/>
      <c r="FE71" s="656"/>
      <c r="FF71" s="656"/>
      <c r="FG71" s="656"/>
      <c r="FH71" s="656"/>
      <c r="FI71" s="656"/>
      <c r="FJ71" s="656"/>
      <c r="FK71" s="656"/>
      <c r="FL71" s="656"/>
      <c r="FM71" s="656"/>
      <c r="FN71" s="656"/>
      <c r="FO71" s="656"/>
      <c r="FP71" s="656"/>
      <c r="FQ71" s="656"/>
      <c r="FR71" s="656"/>
      <c r="FS71" s="656"/>
      <c r="FT71" s="656"/>
      <c r="FU71" s="656"/>
      <c r="FV71" s="656"/>
      <c r="FW71" s="656"/>
      <c r="FX71" s="656"/>
      <c r="FY71" s="656"/>
      <c r="FZ71" s="656"/>
      <c r="GA71" s="656"/>
      <c r="GB71" s="656"/>
      <c r="GC71" s="656"/>
      <c r="GD71" s="656"/>
      <c r="GE71" s="656"/>
      <c r="GF71" s="656"/>
      <c r="GG71" s="656"/>
      <c r="GH71" s="656"/>
      <c r="GI71" s="656"/>
      <c r="GJ71" s="656"/>
      <c r="GK71" s="656"/>
      <c r="GL71" s="656"/>
      <c r="GM71" s="656"/>
      <c r="GN71" s="656"/>
      <c r="GO71" s="656"/>
      <c r="GP71" s="656"/>
      <c r="GQ71" s="656"/>
      <c r="GR71" s="656"/>
      <c r="GS71" s="656"/>
      <c r="GT71" s="656"/>
      <c r="GU71" s="656"/>
      <c r="GV71" s="656"/>
      <c r="GW71" s="656"/>
      <c r="GX71" s="656"/>
      <c r="GY71" s="656"/>
      <c r="GZ71" s="656"/>
      <c r="HA71" s="656"/>
      <c r="HB71" s="656"/>
      <c r="HC71" s="656"/>
      <c r="HD71" s="656"/>
      <c r="HE71" s="656"/>
      <c r="HF71" s="656"/>
      <c r="HG71" s="656"/>
      <c r="HH71" s="656"/>
      <c r="HI71" s="656"/>
      <c r="HJ71" s="656"/>
      <c r="HK71" s="670"/>
      <c r="HL71" s="670"/>
      <c r="HM71" s="670"/>
      <c r="HN71" s="670"/>
      <c r="HO71" s="670"/>
      <c r="HP71" s="670"/>
      <c r="HQ71" s="670"/>
      <c r="HR71" s="670"/>
      <c r="HS71" s="670"/>
      <c r="HT71" s="670"/>
      <c r="HU71" s="670"/>
      <c r="HV71" s="670"/>
      <c r="HW71" s="670"/>
      <c r="HX71" s="670"/>
      <c r="HY71" s="670"/>
      <c r="HZ71" s="670"/>
      <c r="IA71" s="670"/>
      <c r="IB71" s="670"/>
      <c r="IC71" s="670"/>
      <c r="ID71" s="670"/>
      <c r="IE71" s="670"/>
      <c r="IF71" s="670"/>
      <c r="IG71" s="670"/>
      <c r="IH71" s="670"/>
      <c r="II71" s="670"/>
      <c r="IJ71" s="670"/>
      <c r="IK71" s="670"/>
      <c r="IL71" s="670"/>
      <c r="IM71" s="670"/>
      <c r="IN71" s="670"/>
      <c r="IO71" s="670"/>
      <c r="IP71" s="670"/>
      <c r="IQ71" s="670"/>
      <c r="IR71" s="670"/>
      <c r="IS71" s="670"/>
      <c r="IT71" s="670"/>
      <c r="IU71" s="670"/>
    </row>
    <row r="72" s="621" customFormat="1" ht="23.1" customHeight="1" spans="1:255">
      <c r="A72" s="763" t="s">
        <v>228</v>
      </c>
      <c r="B72" s="764" t="s">
        <v>229</v>
      </c>
      <c r="C72" s="738">
        <v>606000</v>
      </c>
      <c r="D72" s="738">
        <v>606000</v>
      </c>
      <c r="E72" s="738"/>
      <c r="F72" s="738">
        <v>606000</v>
      </c>
      <c r="G72" s="738">
        <v>0</v>
      </c>
      <c r="H72" s="738">
        <v>0</v>
      </c>
      <c r="I72" s="738">
        <v>0</v>
      </c>
      <c r="J72" s="738"/>
      <c r="K72" s="738"/>
      <c r="L72" s="738"/>
      <c r="M72" s="738"/>
      <c r="N72" s="738"/>
      <c r="O72" s="738"/>
      <c r="P72" s="738"/>
      <c r="Q72" s="738"/>
      <c r="R72" s="738"/>
      <c r="S72" s="738"/>
      <c r="T72" s="738"/>
      <c r="U72" s="738"/>
      <c r="V72" s="738"/>
      <c r="W72" s="738"/>
      <c r="X72" s="738"/>
      <c r="Y72" s="656"/>
      <c r="Z72" s="656"/>
      <c r="AA72" s="656"/>
      <c r="AB72" s="656"/>
      <c r="AC72" s="656"/>
      <c r="AD72" s="656"/>
      <c r="AE72" s="656"/>
      <c r="AF72" s="656"/>
      <c r="AG72" s="656"/>
      <c r="AH72" s="656"/>
      <c r="AI72" s="656"/>
      <c r="AJ72" s="656"/>
      <c r="AK72" s="656"/>
      <c r="AL72" s="656"/>
      <c r="AM72" s="656"/>
      <c r="AN72" s="656"/>
      <c r="AO72" s="656"/>
      <c r="AP72" s="656"/>
      <c r="AQ72" s="656"/>
      <c r="AR72" s="656"/>
      <c r="AS72" s="656"/>
      <c r="AT72" s="656"/>
      <c r="AU72" s="656"/>
      <c r="AV72" s="656"/>
      <c r="AW72" s="656"/>
      <c r="AX72" s="656"/>
      <c r="AY72" s="656"/>
      <c r="AZ72" s="656"/>
      <c r="BA72" s="656"/>
      <c r="BB72" s="656"/>
      <c r="BC72" s="656"/>
      <c r="BD72" s="656"/>
      <c r="BE72" s="656"/>
      <c r="BF72" s="656"/>
      <c r="BG72" s="656"/>
      <c r="BH72" s="656"/>
      <c r="BI72" s="656"/>
      <c r="BJ72" s="656"/>
      <c r="BK72" s="656"/>
      <c r="BL72" s="656"/>
      <c r="BM72" s="656"/>
      <c r="BN72" s="656"/>
      <c r="BO72" s="656"/>
      <c r="BP72" s="656"/>
      <c r="BQ72" s="656"/>
      <c r="BR72" s="656"/>
      <c r="BS72" s="656"/>
      <c r="BT72" s="656"/>
      <c r="BU72" s="656"/>
      <c r="BV72" s="656"/>
      <c r="BW72" s="656"/>
      <c r="BX72" s="656"/>
      <c r="BY72" s="656"/>
      <c r="BZ72" s="656"/>
      <c r="CA72" s="656"/>
      <c r="CB72" s="656"/>
      <c r="CC72" s="656"/>
      <c r="CD72" s="656"/>
      <c r="CE72" s="656"/>
      <c r="CF72" s="656"/>
      <c r="CG72" s="656"/>
      <c r="CH72" s="656"/>
      <c r="CI72" s="656"/>
      <c r="CJ72" s="656"/>
      <c r="CK72" s="656"/>
      <c r="CL72" s="656"/>
      <c r="CM72" s="656"/>
      <c r="CN72" s="656"/>
      <c r="CO72" s="656"/>
      <c r="CP72" s="656"/>
      <c r="CQ72" s="656"/>
      <c r="CR72" s="656"/>
      <c r="CS72" s="656"/>
      <c r="CT72" s="656"/>
      <c r="CU72" s="656"/>
      <c r="CV72" s="656"/>
      <c r="CW72" s="656"/>
      <c r="CX72" s="656"/>
      <c r="CY72" s="656"/>
      <c r="CZ72" s="656"/>
      <c r="DA72" s="656"/>
      <c r="DB72" s="656"/>
      <c r="DC72" s="656"/>
      <c r="DD72" s="656"/>
      <c r="DE72" s="656"/>
      <c r="DF72" s="656"/>
      <c r="DG72" s="656"/>
      <c r="DH72" s="656"/>
      <c r="DI72" s="656"/>
      <c r="DJ72" s="656"/>
      <c r="DK72" s="656"/>
      <c r="DL72" s="656"/>
      <c r="DM72" s="656"/>
      <c r="DN72" s="656"/>
      <c r="DO72" s="656"/>
      <c r="DP72" s="656"/>
      <c r="DQ72" s="656"/>
      <c r="DR72" s="656"/>
      <c r="DS72" s="656"/>
      <c r="DT72" s="656"/>
      <c r="DU72" s="656"/>
      <c r="DV72" s="656"/>
      <c r="DW72" s="656"/>
      <c r="DX72" s="656"/>
      <c r="DY72" s="656"/>
      <c r="DZ72" s="656"/>
      <c r="EA72" s="656"/>
      <c r="EB72" s="656"/>
      <c r="EC72" s="656"/>
      <c r="ED72" s="656"/>
      <c r="EE72" s="656"/>
      <c r="EF72" s="656"/>
      <c r="EG72" s="656"/>
      <c r="EH72" s="656"/>
      <c r="EI72" s="656"/>
      <c r="EJ72" s="656"/>
      <c r="EK72" s="656"/>
      <c r="EL72" s="656"/>
      <c r="EM72" s="656"/>
      <c r="EN72" s="656"/>
      <c r="EO72" s="656"/>
      <c r="EP72" s="656"/>
      <c r="EQ72" s="656"/>
      <c r="ER72" s="656"/>
      <c r="ES72" s="656"/>
      <c r="ET72" s="656"/>
      <c r="EU72" s="656"/>
      <c r="EV72" s="656"/>
      <c r="EW72" s="656"/>
      <c r="EX72" s="656"/>
      <c r="EY72" s="656"/>
      <c r="EZ72" s="656"/>
      <c r="FA72" s="656"/>
      <c r="FB72" s="656"/>
      <c r="FC72" s="656"/>
      <c r="FD72" s="656"/>
      <c r="FE72" s="656"/>
      <c r="FF72" s="656"/>
      <c r="FG72" s="656"/>
      <c r="FH72" s="656"/>
      <c r="FI72" s="656"/>
      <c r="FJ72" s="656"/>
      <c r="FK72" s="656"/>
      <c r="FL72" s="656"/>
      <c r="FM72" s="656"/>
      <c r="FN72" s="656"/>
      <c r="FO72" s="656"/>
      <c r="FP72" s="656"/>
      <c r="FQ72" s="656"/>
      <c r="FR72" s="656"/>
      <c r="FS72" s="656"/>
      <c r="FT72" s="656"/>
      <c r="FU72" s="656"/>
      <c r="FV72" s="656"/>
      <c r="FW72" s="656"/>
      <c r="FX72" s="656"/>
      <c r="FY72" s="656"/>
      <c r="FZ72" s="656"/>
      <c r="GA72" s="656"/>
      <c r="GB72" s="656"/>
      <c r="GC72" s="656"/>
      <c r="GD72" s="656"/>
      <c r="GE72" s="656"/>
      <c r="GF72" s="656"/>
      <c r="GG72" s="656"/>
      <c r="GH72" s="656"/>
      <c r="GI72" s="656"/>
      <c r="GJ72" s="656"/>
      <c r="GK72" s="656"/>
      <c r="GL72" s="656"/>
      <c r="GM72" s="656"/>
      <c r="GN72" s="656"/>
      <c r="GO72" s="656"/>
      <c r="GP72" s="656"/>
      <c r="GQ72" s="656"/>
      <c r="GR72" s="656"/>
      <c r="GS72" s="656"/>
      <c r="GT72" s="656"/>
      <c r="GU72" s="656"/>
      <c r="GV72" s="656"/>
      <c r="GW72" s="656"/>
      <c r="GX72" s="656"/>
      <c r="GY72" s="656"/>
      <c r="GZ72" s="656"/>
      <c r="HA72" s="656"/>
      <c r="HB72" s="656"/>
      <c r="HC72" s="656"/>
      <c r="HD72" s="656"/>
      <c r="HE72" s="656"/>
      <c r="HF72" s="656"/>
      <c r="HG72" s="656"/>
      <c r="HH72" s="656"/>
      <c r="HI72" s="656"/>
      <c r="HJ72" s="656"/>
      <c r="HK72" s="670"/>
      <c r="HL72" s="670"/>
      <c r="HM72" s="670"/>
      <c r="HN72" s="670"/>
      <c r="HO72" s="670"/>
      <c r="HP72" s="670"/>
      <c r="HQ72" s="670"/>
      <c r="HR72" s="670"/>
      <c r="HS72" s="670"/>
      <c r="HT72" s="670"/>
      <c r="HU72" s="670"/>
      <c r="HV72" s="670"/>
      <c r="HW72" s="670"/>
      <c r="HX72" s="670"/>
      <c r="HY72" s="670"/>
      <c r="HZ72" s="670"/>
      <c r="IA72" s="670"/>
      <c r="IB72" s="670"/>
      <c r="IC72" s="670"/>
      <c r="ID72" s="670"/>
      <c r="IE72" s="670"/>
      <c r="IF72" s="670"/>
      <c r="IG72" s="670"/>
      <c r="IH72" s="670"/>
      <c r="II72" s="670"/>
      <c r="IJ72" s="670"/>
      <c r="IK72" s="670"/>
      <c r="IL72" s="670"/>
      <c r="IM72" s="670"/>
      <c r="IN72" s="670"/>
      <c r="IO72" s="670"/>
      <c r="IP72" s="670"/>
      <c r="IQ72" s="670"/>
      <c r="IR72" s="670"/>
      <c r="IS72" s="670"/>
      <c r="IT72" s="670"/>
      <c r="IU72" s="670"/>
    </row>
    <row r="73" s="621" customFormat="1" ht="23.1" customHeight="1" spans="1:255">
      <c r="A73" s="763" t="s">
        <v>336</v>
      </c>
      <c r="B73" s="765" t="s">
        <v>288</v>
      </c>
      <c r="C73" s="738">
        <v>606000</v>
      </c>
      <c r="D73" s="738">
        <v>606000</v>
      </c>
      <c r="E73" s="738"/>
      <c r="F73" s="738">
        <v>606000</v>
      </c>
      <c r="G73" s="738">
        <v>0</v>
      </c>
      <c r="H73" s="738">
        <v>0</v>
      </c>
      <c r="I73" s="738">
        <v>0</v>
      </c>
      <c r="J73" s="738"/>
      <c r="K73" s="738"/>
      <c r="L73" s="738"/>
      <c r="M73" s="738"/>
      <c r="N73" s="738"/>
      <c r="O73" s="738"/>
      <c r="P73" s="738"/>
      <c r="Q73" s="738"/>
      <c r="R73" s="738"/>
      <c r="S73" s="738"/>
      <c r="T73" s="738"/>
      <c r="U73" s="738"/>
      <c r="V73" s="738"/>
      <c r="W73" s="738"/>
      <c r="X73" s="738"/>
      <c r="Y73" s="532"/>
      <c r="Z73" s="532"/>
      <c r="AA73" s="532"/>
      <c r="AB73" s="532"/>
      <c r="AC73" s="532"/>
      <c r="AD73" s="532"/>
      <c r="AE73" s="532"/>
      <c r="AF73" s="532"/>
      <c r="AG73" s="532"/>
      <c r="AH73" s="532"/>
      <c r="AI73" s="532"/>
      <c r="AJ73" s="532"/>
      <c r="AK73" s="532"/>
      <c r="AL73" s="532"/>
      <c r="AM73" s="532"/>
      <c r="AN73" s="532"/>
      <c r="AO73" s="532"/>
      <c r="AP73" s="532"/>
      <c r="AQ73" s="532"/>
      <c r="AR73" s="532"/>
      <c r="AS73" s="532"/>
      <c r="AT73" s="532"/>
      <c r="AU73" s="532"/>
      <c r="AV73" s="532"/>
      <c r="AW73" s="532"/>
      <c r="AX73" s="532"/>
      <c r="AY73" s="532"/>
      <c r="AZ73" s="532"/>
      <c r="BA73" s="532"/>
      <c r="BB73" s="532"/>
      <c r="BC73" s="532"/>
      <c r="BD73" s="532"/>
      <c r="BE73" s="532"/>
      <c r="BF73" s="532"/>
      <c r="BG73" s="532"/>
      <c r="BH73" s="532"/>
      <c r="BI73" s="532"/>
      <c r="BJ73" s="532"/>
      <c r="BK73" s="532"/>
      <c r="BL73" s="532"/>
      <c r="BM73" s="532"/>
      <c r="BN73" s="532"/>
      <c r="BO73" s="532"/>
      <c r="BP73" s="532"/>
      <c r="BQ73" s="532"/>
      <c r="BR73" s="532"/>
      <c r="BS73" s="532"/>
      <c r="BT73" s="532"/>
      <c r="BU73" s="532"/>
      <c r="BV73" s="532"/>
      <c r="BW73" s="532"/>
      <c r="BX73" s="532"/>
      <c r="BY73" s="532"/>
      <c r="BZ73" s="532"/>
      <c r="CA73" s="532"/>
      <c r="CB73" s="532"/>
      <c r="CC73" s="532"/>
      <c r="CD73" s="532"/>
      <c r="CE73" s="532"/>
      <c r="CF73" s="532"/>
      <c r="CG73" s="532"/>
      <c r="CH73" s="532"/>
      <c r="CI73" s="532"/>
      <c r="CJ73" s="532"/>
      <c r="CK73" s="532"/>
      <c r="CL73" s="532"/>
      <c r="CM73" s="532"/>
      <c r="CN73" s="532"/>
      <c r="CO73" s="532"/>
      <c r="CP73" s="532"/>
      <c r="CQ73" s="532"/>
      <c r="CR73" s="532"/>
      <c r="CS73" s="532"/>
      <c r="CT73" s="532"/>
      <c r="CU73" s="532"/>
      <c r="CV73" s="532"/>
      <c r="CW73" s="532"/>
      <c r="CX73" s="532"/>
      <c r="CY73" s="532"/>
      <c r="CZ73" s="532"/>
      <c r="DA73" s="532"/>
      <c r="DB73" s="532"/>
      <c r="DC73" s="532"/>
      <c r="DD73" s="532"/>
      <c r="DE73" s="532"/>
      <c r="DF73" s="532"/>
      <c r="DG73" s="532"/>
      <c r="DH73" s="532"/>
      <c r="DI73" s="532"/>
      <c r="DJ73" s="532"/>
      <c r="DK73" s="532"/>
      <c r="DL73" s="532"/>
      <c r="DM73" s="532"/>
      <c r="DN73" s="532"/>
      <c r="DO73" s="532"/>
      <c r="DP73" s="532"/>
      <c r="DQ73" s="532"/>
      <c r="DR73" s="532"/>
      <c r="DS73" s="532"/>
      <c r="DT73" s="532"/>
      <c r="DU73" s="532"/>
      <c r="DV73" s="532"/>
      <c r="DW73" s="532"/>
      <c r="DX73" s="532"/>
      <c r="DY73" s="532"/>
      <c r="DZ73" s="532"/>
      <c r="EA73" s="532"/>
      <c r="EB73" s="532"/>
      <c r="EC73" s="532"/>
      <c r="ED73" s="532"/>
      <c r="EE73" s="532"/>
      <c r="EF73" s="532"/>
      <c r="EG73" s="532"/>
      <c r="EH73" s="532"/>
      <c r="EI73" s="532"/>
      <c r="EJ73" s="532"/>
      <c r="EK73" s="532"/>
      <c r="EL73" s="532"/>
      <c r="EM73" s="532"/>
      <c r="EN73" s="532"/>
      <c r="EO73" s="532"/>
      <c r="EP73" s="532"/>
      <c r="EQ73" s="532"/>
      <c r="ER73" s="532"/>
      <c r="ES73" s="532"/>
      <c r="ET73" s="532"/>
      <c r="EU73" s="532"/>
      <c r="EV73" s="532"/>
      <c r="EW73" s="532"/>
      <c r="EX73" s="532"/>
      <c r="EY73" s="532"/>
      <c r="EZ73" s="532"/>
      <c r="FA73" s="532"/>
      <c r="FB73" s="532"/>
      <c r="FC73" s="532"/>
      <c r="FD73" s="532"/>
      <c r="FE73" s="532"/>
      <c r="FF73" s="532"/>
      <c r="FG73" s="532"/>
      <c r="FH73" s="532"/>
      <c r="FI73" s="532"/>
      <c r="FJ73" s="532"/>
      <c r="FK73" s="532"/>
      <c r="FL73" s="532"/>
      <c r="FM73" s="532"/>
      <c r="FN73" s="532"/>
      <c r="FO73" s="532"/>
      <c r="FP73" s="532"/>
      <c r="FQ73" s="532"/>
      <c r="FR73" s="532"/>
      <c r="FS73" s="532"/>
      <c r="FT73" s="532"/>
      <c r="FU73" s="532"/>
      <c r="FV73" s="532"/>
      <c r="FW73" s="532"/>
      <c r="FX73" s="532"/>
      <c r="FY73" s="532"/>
      <c r="FZ73" s="532"/>
      <c r="GA73" s="532"/>
      <c r="GB73" s="532"/>
      <c r="GC73" s="532"/>
      <c r="GD73" s="532"/>
      <c r="GE73" s="532"/>
      <c r="GF73" s="532"/>
      <c r="GG73" s="532"/>
      <c r="GH73" s="532"/>
      <c r="GI73" s="532"/>
      <c r="GJ73" s="532"/>
      <c r="GK73" s="532"/>
      <c r="GL73" s="532"/>
      <c r="GM73" s="532"/>
      <c r="GN73" s="532"/>
      <c r="GO73" s="532"/>
      <c r="GP73" s="532"/>
      <c r="GQ73" s="532"/>
      <c r="GR73" s="532"/>
      <c r="GS73" s="532"/>
      <c r="GT73" s="532"/>
      <c r="GU73" s="532"/>
      <c r="GV73" s="532"/>
      <c r="GW73" s="532"/>
      <c r="GX73" s="532"/>
      <c r="GY73" s="532"/>
      <c r="GZ73" s="532"/>
      <c r="HA73" s="532"/>
      <c r="HB73" s="532"/>
      <c r="HC73" s="532"/>
      <c r="HD73" s="532"/>
      <c r="HE73" s="532"/>
      <c r="HF73" s="532"/>
      <c r="HG73" s="532"/>
      <c r="HH73" s="532"/>
      <c r="HI73" s="532"/>
      <c r="HJ73" s="532"/>
      <c r="HK73" s="670"/>
      <c r="HL73" s="670"/>
      <c r="HM73" s="670"/>
      <c r="HN73" s="670"/>
      <c r="HO73" s="670"/>
      <c r="HP73" s="670"/>
      <c r="HQ73" s="670"/>
      <c r="HR73" s="670"/>
      <c r="HS73" s="670"/>
      <c r="HT73" s="670"/>
      <c r="HU73" s="670"/>
      <c r="HV73" s="670"/>
      <c r="HW73" s="670"/>
      <c r="HX73" s="670"/>
      <c r="HY73" s="670"/>
      <c r="HZ73" s="670"/>
      <c r="IA73" s="670"/>
      <c r="IB73" s="670"/>
      <c r="IC73" s="670"/>
      <c r="ID73" s="670"/>
      <c r="IE73" s="670"/>
      <c r="IF73" s="670"/>
      <c r="IG73" s="670"/>
      <c r="IH73" s="670"/>
      <c r="II73" s="670"/>
      <c r="IJ73" s="670"/>
      <c r="IK73" s="670"/>
      <c r="IL73" s="670"/>
      <c r="IM73" s="670"/>
      <c r="IN73" s="670"/>
      <c r="IO73" s="670"/>
      <c r="IP73" s="670"/>
      <c r="IQ73" s="670"/>
      <c r="IR73" s="670"/>
      <c r="IS73" s="670"/>
      <c r="IT73" s="670"/>
      <c r="IU73" s="670"/>
    </row>
    <row r="74" s="621" customFormat="1" ht="23.1" customHeight="1" spans="1:255">
      <c r="A74" s="763" t="s">
        <v>242</v>
      </c>
      <c r="B74" s="766" t="s">
        <v>243</v>
      </c>
      <c r="C74" s="738">
        <v>606000</v>
      </c>
      <c r="D74" s="738">
        <v>606000</v>
      </c>
      <c r="E74" s="738"/>
      <c r="F74" s="738">
        <v>606000</v>
      </c>
      <c r="G74" s="738">
        <v>0</v>
      </c>
      <c r="H74" s="738">
        <v>0</v>
      </c>
      <c r="I74" s="738">
        <v>0</v>
      </c>
      <c r="J74" s="738"/>
      <c r="K74" s="738"/>
      <c r="L74" s="738"/>
      <c r="M74" s="738"/>
      <c r="N74" s="738"/>
      <c r="O74" s="738"/>
      <c r="P74" s="738"/>
      <c r="Q74" s="738"/>
      <c r="R74" s="738"/>
      <c r="S74" s="738"/>
      <c r="T74" s="738"/>
      <c r="U74" s="738"/>
      <c r="V74" s="738"/>
      <c r="W74" s="738"/>
      <c r="X74" s="738"/>
      <c r="Y74" s="532"/>
      <c r="Z74" s="532"/>
      <c r="AA74" s="532"/>
      <c r="AB74" s="532"/>
      <c r="AC74" s="532"/>
      <c r="AD74" s="532"/>
      <c r="AE74" s="532"/>
      <c r="AF74" s="532"/>
      <c r="AG74" s="532"/>
      <c r="AH74" s="532"/>
      <c r="AI74" s="532"/>
      <c r="AJ74" s="532"/>
      <c r="AK74" s="532"/>
      <c r="AL74" s="532"/>
      <c r="AM74" s="532"/>
      <c r="AN74" s="532"/>
      <c r="AO74" s="532"/>
      <c r="AP74" s="532"/>
      <c r="AQ74" s="532"/>
      <c r="AR74" s="532"/>
      <c r="AS74" s="532"/>
      <c r="AT74" s="532"/>
      <c r="AU74" s="532"/>
      <c r="AV74" s="532"/>
      <c r="AW74" s="532"/>
      <c r="AX74" s="532"/>
      <c r="AY74" s="532"/>
      <c r="AZ74" s="532"/>
      <c r="BA74" s="532"/>
      <c r="BB74" s="532"/>
      <c r="BC74" s="532"/>
      <c r="BD74" s="532"/>
      <c r="BE74" s="532"/>
      <c r="BF74" s="532"/>
      <c r="BG74" s="532"/>
      <c r="BH74" s="532"/>
      <c r="BI74" s="532"/>
      <c r="BJ74" s="532"/>
      <c r="BK74" s="532"/>
      <c r="BL74" s="532"/>
      <c r="BM74" s="532"/>
      <c r="BN74" s="532"/>
      <c r="BO74" s="532"/>
      <c r="BP74" s="532"/>
      <c r="BQ74" s="532"/>
      <c r="BR74" s="532"/>
      <c r="BS74" s="532"/>
      <c r="BT74" s="532"/>
      <c r="BU74" s="532"/>
      <c r="BV74" s="532"/>
      <c r="BW74" s="532"/>
      <c r="BX74" s="532"/>
      <c r="BY74" s="532"/>
      <c r="BZ74" s="532"/>
      <c r="CA74" s="532"/>
      <c r="CB74" s="532"/>
      <c r="CC74" s="532"/>
      <c r="CD74" s="532"/>
      <c r="CE74" s="532"/>
      <c r="CF74" s="532"/>
      <c r="CG74" s="532"/>
      <c r="CH74" s="532"/>
      <c r="CI74" s="532"/>
      <c r="CJ74" s="532"/>
      <c r="CK74" s="532"/>
      <c r="CL74" s="532"/>
      <c r="CM74" s="532"/>
      <c r="CN74" s="532"/>
      <c r="CO74" s="532"/>
      <c r="CP74" s="532"/>
      <c r="CQ74" s="532"/>
      <c r="CR74" s="532"/>
      <c r="CS74" s="532"/>
      <c r="CT74" s="532"/>
      <c r="CU74" s="532"/>
      <c r="CV74" s="532"/>
      <c r="CW74" s="532"/>
      <c r="CX74" s="532"/>
      <c r="CY74" s="532"/>
      <c r="CZ74" s="532"/>
      <c r="DA74" s="532"/>
      <c r="DB74" s="532"/>
      <c r="DC74" s="532"/>
      <c r="DD74" s="532"/>
      <c r="DE74" s="532"/>
      <c r="DF74" s="532"/>
      <c r="DG74" s="532"/>
      <c r="DH74" s="532"/>
      <c r="DI74" s="532"/>
      <c r="DJ74" s="532"/>
      <c r="DK74" s="532"/>
      <c r="DL74" s="532"/>
      <c r="DM74" s="532"/>
      <c r="DN74" s="532"/>
      <c r="DO74" s="532"/>
      <c r="DP74" s="532"/>
      <c r="DQ74" s="532"/>
      <c r="DR74" s="532"/>
      <c r="DS74" s="532"/>
      <c r="DT74" s="532"/>
      <c r="DU74" s="532"/>
      <c r="DV74" s="532"/>
      <c r="DW74" s="532"/>
      <c r="DX74" s="532"/>
      <c r="DY74" s="532"/>
      <c r="DZ74" s="532"/>
      <c r="EA74" s="532"/>
      <c r="EB74" s="532"/>
      <c r="EC74" s="532"/>
      <c r="ED74" s="532"/>
      <c r="EE74" s="532"/>
      <c r="EF74" s="532"/>
      <c r="EG74" s="532"/>
      <c r="EH74" s="532"/>
      <c r="EI74" s="532"/>
      <c r="EJ74" s="532"/>
      <c r="EK74" s="532"/>
      <c r="EL74" s="532"/>
      <c r="EM74" s="532"/>
      <c r="EN74" s="532"/>
      <c r="EO74" s="532"/>
      <c r="EP74" s="532"/>
      <c r="EQ74" s="532"/>
      <c r="ER74" s="532"/>
      <c r="ES74" s="532"/>
      <c r="ET74" s="532"/>
      <c r="EU74" s="532"/>
      <c r="EV74" s="532"/>
      <c r="EW74" s="532"/>
      <c r="EX74" s="532"/>
      <c r="EY74" s="532"/>
      <c r="EZ74" s="532"/>
      <c r="FA74" s="532"/>
      <c r="FB74" s="532"/>
      <c r="FC74" s="532"/>
      <c r="FD74" s="532"/>
      <c r="FE74" s="532"/>
      <c r="FF74" s="532"/>
      <c r="FG74" s="532"/>
      <c r="FH74" s="532"/>
      <c r="FI74" s="532"/>
      <c r="FJ74" s="532"/>
      <c r="FK74" s="532"/>
      <c r="FL74" s="532"/>
      <c r="FM74" s="532"/>
      <c r="FN74" s="532"/>
      <c r="FO74" s="532"/>
      <c r="FP74" s="532"/>
      <c r="FQ74" s="532"/>
      <c r="FR74" s="532"/>
      <c r="FS74" s="532"/>
      <c r="FT74" s="532"/>
      <c r="FU74" s="532"/>
      <c r="FV74" s="532"/>
      <c r="FW74" s="532"/>
      <c r="FX74" s="532"/>
      <c r="FY74" s="532"/>
      <c r="FZ74" s="532"/>
      <c r="GA74" s="532"/>
      <c r="GB74" s="532"/>
      <c r="GC74" s="532"/>
      <c r="GD74" s="532"/>
      <c r="GE74" s="532"/>
      <c r="GF74" s="532"/>
      <c r="GG74" s="532"/>
      <c r="GH74" s="532"/>
      <c r="GI74" s="532"/>
      <c r="GJ74" s="532"/>
      <c r="GK74" s="532"/>
      <c r="GL74" s="532"/>
      <c r="GM74" s="532"/>
      <c r="GN74" s="532"/>
      <c r="GO74" s="532"/>
      <c r="GP74" s="532"/>
      <c r="GQ74" s="532"/>
      <c r="GR74" s="532"/>
      <c r="GS74" s="532"/>
      <c r="GT74" s="532"/>
      <c r="GU74" s="532"/>
      <c r="GV74" s="532"/>
      <c r="GW74" s="532"/>
      <c r="GX74" s="532"/>
      <c r="GY74" s="532"/>
      <c r="GZ74" s="532"/>
      <c r="HA74" s="532"/>
      <c r="HB74" s="532"/>
      <c r="HC74" s="532"/>
      <c r="HD74" s="532"/>
      <c r="HE74" s="532"/>
      <c r="HF74" s="532"/>
      <c r="HG74" s="532"/>
      <c r="HH74" s="532"/>
      <c r="HI74" s="532"/>
      <c r="HJ74" s="532"/>
      <c r="HK74" s="670"/>
      <c r="HL74" s="670"/>
      <c r="HM74" s="670"/>
      <c r="HN74" s="670"/>
      <c r="HO74" s="670"/>
      <c r="HP74" s="670"/>
      <c r="HQ74" s="670"/>
      <c r="HR74" s="670"/>
      <c r="HS74" s="670"/>
      <c r="HT74" s="670"/>
      <c r="HU74" s="670"/>
      <c r="HV74" s="670"/>
      <c r="HW74" s="670"/>
      <c r="HX74" s="670"/>
      <c r="HY74" s="670"/>
      <c r="HZ74" s="670"/>
      <c r="IA74" s="670"/>
      <c r="IB74" s="670"/>
      <c r="IC74" s="670"/>
      <c r="ID74" s="670"/>
      <c r="IE74" s="670"/>
      <c r="IF74" s="670"/>
      <c r="IG74" s="670"/>
      <c r="IH74" s="670"/>
      <c r="II74" s="670"/>
      <c r="IJ74" s="670"/>
      <c r="IK74" s="670"/>
      <c r="IL74" s="670"/>
      <c r="IM74" s="670"/>
      <c r="IN74" s="670"/>
      <c r="IO74" s="670"/>
      <c r="IP74" s="670"/>
      <c r="IQ74" s="670"/>
      <c r="IR74" s="670"/>
      <c r="IS74" s="670"/>
      <c r="IT74" s="670"/>
      <c r="IU74" s="670"/>
    </row>
    <row r="75" s="621" customFormat="1" ht="27.95" customHeight="1" spans="1:252">
      <c r="A75" s="767" t="s">
        <v>292</v>
      </c>
      <c r="B75" s="768" t="s">
        <v>293</v>
      </c>
      <c r="C75" s="738">
        <f t="shared" ref="C75:C86" si="31">D75+J75+R75+S75</f>
        <v>6446844</v>
      </c>
      <c r="D75" s="738">
        <f t="shared" ref="D75:V75" si="32">D76+D82+D87</f>
        <v>4339632</v>
      </c>
      <c r="E75" s="738">
        <f t="shared" si="32"/>
        <v>2818548</v>
      </c>
      <c r="F75" s="738">
        <f t="shared" si="32"/>
        <v>1521084</v>
      </c>
      <c r="G75" s="738">
        <f t="shared" si="32"/>
        <v>0</v>
      </c>
      <c r="H75" s="738">
        <f t="shared" si="32"/>
        <v>0</v>
      </c>
      <c r="I75" s="738">
        <f t="shared" si="32"/>
        <v>0</v>
      </c>
      <c r="J75" s="738">
        <f t="shared" si="32"/>
        <v>1464354</v>
      </c>
      <c r="K75" s="738">
        <f t="shared" si="32"/>
        <v>694341</v>
      </c>
      <c r="L75" s="738">
        <f t="shared" si="32"/>
        <v>347171</v>
      </c>
      <c r="M75" s="738">
        <f t="shared" si="32"/>
        <v>325473</v>
      </c>
      <c r="N75" s="738">
        <f t="shared" si="32"/>
        <v>0</v>
      </c>
      <c r="O75" s="738">
        <f t="shared" si="32"/>
        <v>43396</v>
      </c>
      <c r="P75" s="738">
        <f t="shared" si="32"/>
        <v>30378</v>
      </c>
      <c r="Q75" s="738">
        <f t="shared" si="32"/>
        <v>23595</v>
      </c>
      <c r="R75" s="738">
        <f t="shared" si="32"/>
        <v>520755</v>
      </c>
      <c r="S75" s="738">
        <f t="shared" si="32"/>
        <v>122103</v>
      </c>
      <c r="T75" s="738">
        <f t="shared" si="32"/>
        <v>9360</v>
      </c>
      <c r="U75" s="738">
        <f t="shared" si="32"/>
        <v>0</v>
      </c>
      <c r="V75" s="738">
        <f t="shared" si="32"/>
        <v>112743</v>
      </c>
      <c r="W75" s="738"/>
      <c r="X75" s="738"/>
      <c r="Y75" s="670"/>
      <c r="Z75" s="670"/>
      <c r="AA75" s="670"/>
      <c r="AB75" s="670"/>
      <c r="AC75" s="670"/>
      <c r="AD75" s="670"/>
      <c r="AE75" s="670"/>
      <c r="AF75" s="670"/>
      <c r="AG75" s="670"/>
      <c r="AH75" s="670"/>
      <c r="AI75" s="670"/>
      <c r="AJ75" s="670"/>
      <c r="AK75" s="670"/>
      <c r="AL75" s="670"/>
      <c r="AM75" s="670"/>
      <c r="AN75" s="670"/>
      <c r="AO75" s="670"/>
      <c r="AP75" s="670"/>
      <c r="AQ75" s="670"/>
      <c r="AR75" s="670"/>
      <c r="AS75" s="670"/>
      <c r="AT75" s="670"/>
      <c r="AU75" s="670"/>
      <c r="AV75" s="670"/>
      <c r="AW75" s="670"/>
      <c r="AX75" s="670"/>
      <c r="AY75" s="670"/>
      <c r="AZ75" s="670"/>
      <c r="BA75" s="670"/>
      <c r="BB75" s="670"/>
      <c r="BC75" s="670"/>
      <c r="BD75" s="670"/>
      <c r="BE75" s="670"/>
      <c r="BF75" s="670"/>
      <c r="BG75" s="670"/>
      <c r="BH75" s="670"/>
      <c r="BI75" s="670"/>
      <c r="BJ75" s="670"/>
      <c r="BK75" s="670"/>
      <c r="BL75" s="670"/>
      <c r="BM75" s="670"/>
      <c r="BN75" s="670"/>
      <c r="BO75" s="670"/>
      <c r="BP75" s="670"/>
      <c r="BQ75" s="670"/>
      <c r="BR75" s="670"/>
      <c r="BS75" s="670"/>
      <c r="BT75" s="670"/>
      <c r="BU75" s="670"/>
      <c r="BV75" s="670"/>
      <c r="BW75" s="670"/>
      <c r="BX75" s="670"/>
      <c r="BY75" s="670"/>
      <c r="BZ75" s="670"/>
      <c r="CA75" s="670"/>
      <c r="CB75" s="670"/>
      <c r="CC75" s="670"/>
      <c r="CD75" s="670"/>
      <c r="CE75" s="670"/>
      <c r="CF75" s="670"/>
      <c r="CG75" s="670"/>
      <c r="CH75" s="670"/>
      <c r="CI75" s="670"/>
      <c r="CJ75" s="670"/>
      <c r="CK75" s="670"/>
      <c r="CL75" s="670"/>
      <c r="CM75" s="670"/>
      <c r="CN75" s="670"/>
      <c r="CO75" s="670"/>
      <c r="CP75" s="670"/>
      <c r="CQ75" s="670"/>
      <c r="CR75" s="670"/>
      <c r="CS75" s="670"/>
      <c r="CT75" s="670"/>
      <c r="CU75" s="670"/>
      <c r="CV75" s="670"/>
      <c r="CW75" s="670"/>
      <c r="CX75" s="670"/>
      <c r="CY75" s="670"/>
      <c r="CZ75" s="670"/>
      <c r="DA75" s="670"/>
      <c r="DB75" s="670"/>
      <c r="DC75" s="670"/>
      <c r="DD75" s="670"/>
      <c r="DE75" s="670"/>
      <c r="DF75" s="670"/>
      <c r="DG75" s="670"/>
      <c r="DH75" s="670"/>
      <c r="DI75" s="670"/>
      <c r="DJ75" s="670"/>
      <c r="DK75" s="670"/>
      <c r="DL75" s="670"/>
      <c r="DM75" s="670"/>
      <c r="DN75" s="670"/>
      <c r="DO75" s="670"/>
      <c r="DP75" s="670"/>
      <c r="DQ75" s="670"/>
      <c r="DR75" s="670"/>
      <c r="DS75" s="670"/>
      <c r="DT75" s="670"/>
      <c r="DU75" s="670"/>
      <c r="DV75" s="670"/>
      <c r="DW75" s="670"/>
      <c r="DX75" s="670"/>
      <c r="DY75" s="670"/>
      <c r="DZ75" s="670"/>
      <c r="EA75" s="670"/>
      <c r="EB75" s="670"/>
      <c r="EC75" s="670"/>
      <c r="ED75" s="670"/>
      <c r="EE75" s="670"/>
      <c r="EF75" s="670"/>
      <c r="EG75" s="670"/>
      <c r="EH75" s="670"/>
      <c r="EI75" s="670"/>
      <c r="EJ75" s="670"/>
      <c r="EK75" s="670"/>
      <c r="EL75" s="670"/>
      <c r="EM75" s="670"/>
      <c r="EN75" s="670"/>
      <c r="EO75" s="670"/>
      <c r="EP75" s="670"/>
      <c r="EQ75" s="670"/>
      <c r="ER75" s="670"/>
      <c r="ES75" s="670"/>
      <c r="ET75" s="670"/>
      <c r="EU75" s="670"/>
      <c r="EV75" s="670"/>
      <c r="EW75" s="670"/>
      <c r="EX75" s="670"/>
      <c r="EY75" s="670"/>
      <c r="EZ75" s="670"/>
      <c r="FA75" s="670"/>
      <c r="FB75" s="670"/>
      <c r="FC75" s="670"/>
      <c r="FD75" s="670"/>
      <c r="FE75" s="670"/>
      <c r="FF75" s="670"/>
      <c r="FG75" s="670"/>
      <c r="FH75" s="670"/>
      <c r="FI75" s="670"/>
      <c r="FJ75" s="670"/>
      <c r="FK75" s="670"/>
      <c r="FL75" s="670"/>
      <c r="FM75" s="670"/>
      <c r="FN75" s="670"/>
      <c r="FO75" s="670"/>
      <c r="FP75" s="670"/>
      <c r="FQ75" s="670"/>
      <c r="FR75" s="670"/>
      <c r="FS75" s="670"/>
      <c r="FT75" s="670"/>
      <c r="FU75" s="670"/>
      <c r="FV75" s="670"/>
      <c r="FW75" s="670"/>
      <c r="FX75" s="670"/>
      <c r="FY75" s="670"/>
      <c r="FZ75" s="670"/>
      <c r="GA75" s="670"/>
      <c r="GB75" s="670"/>
      <c r="GC75" s="670"/>
      <c r="GD75" s="670"/>
      <c r="GE75" s="670"/>
      <c r="GF75" s="670"/>
      <c r="GG75" s="670"/>
      <c r="GH75" s="670"/>
      <c r="GI75" s="670"/>
      <c r="GJ75" s="670"/>
      <c r="GK75" s="670"/>
      <c r="GL75" s="670"/>
      <c r="GM75" s="670"/>
      <c r="GN75" s="670"/>
      <c r="GO75" s="670"/>
      <c r="GP75" s="670"/>
      <c r="GQ75" s="670"/>
      <c r="GR75" s="670"/>
      <c r="GS75" s="670"/>
      <c r="GT75" s="670"/>
      <c r="GU75" s="670"/>
      <c r="GV75" s="670"/>
      <c r="GW75" s="670"/>
      <c r="GX75" s="670"/>
      <c r="GY75" s="670"/>
      <c r="GZ75" s="670"/>
      <c r="HA75" s="670"/>
      <c r="HB75" s="670"/>
      <c r="HC75" s="670"/>
      <c r="HD75" s="670"/>
      <c r="HE75" s="670"/>
      <c r="HF75" s="670"/>
      <c r="HG75" s="670"/>
      <c r="HH75" s="670"/>
      <c r="HI75" s="670"/>
      <c r="HJ75" s="670"/>
      <c r="HK75" s="670"/>
      <c r="HL75" s="670"/>
      <c r="HM75" s="670"/>
      <c r="HN75" s="670"/>
      <c r="HO75" s="670"/>
      <c r="HP75" s="670"/>
      <c r="HQ75" s="670"/>
      <c r="HR75" s="670"/>
      <c r="HS75" s="670"/>
      <c r="HT75" s="670"/>
      <c r="HU75" s="670"/>
      <c r="HV75" s="670"/>
      <c r="HW75" s="670"/>
      <c r="HX75" s="670"/>
      <c r="HY75" s="670"/>
      <c r="HZ75" s="670"/>
      <c r="IA75" s="670"/>
      <c r="IB75" s="670"/>
      <c r="IC75" s="670"/>
      <c r="ID75" s="670"/>
      <c r="IE75" s="670"/>
      <c r="IF75" s="670"/>
      <c r="IG75" s="670"/>
      <c r="IH75" s="670"/>
      <c r="II75" s="670"/>
      <c r="IJ75" s="670"/>
      <c r="IK75" s="670"/>
      <c r="IL75" s="670"/>
      <c r="IM75" s="670"/>
      <c r="IN75" s="670"/>
      <c r="IO75" s="670"/>
      <c r="IP75" s="670"/>
      <c r="IQ75" s="670"/>
      <c r="IR75" s="670"/>
    </row>
    <row r="76" s="621" customFormat="1" ht="27.95" customHeight="1" spans="1:252">
      <c r="A76" s="751" t="s">
        <v>294</v>
      </c>
      <c r="B76" s="749" t="s">
        <v>216</v>
      </c>
      <c r="C76" s="738">
        <f t="shared" si="31"/>
        <v>1251624</v>
      </c>
      <c r="D76" s="738">
        <f t="shared" ref="D76:D89" si="33">SUM(E76:I76)</f>
        <v>0</v>
      </c>
      <c r="E76" s="738">
        <f t="shared" ref="E76:I76" si="34">E77+E80</f>
        <v>0</v>
      </c>
      <c r="F76" s="738">
        <f t="shared" si="34"/>
        <v>0</v>
      </c>
      <c r="G76" s="738">
        <f t="shared" si="34"/>
        <v>0</v>
      </c>
      <c r="H76" s="738">
        <f t="shared" si="34"/>
        <v>0</v>
      </c>
      <c r="I76" s="738">
        <f t="shared" si="34"/>
        <v>0</v>
      </c>
      <c r="J76" s="738">
        <f t="shared" ref="J76:J89" si="35">SUM(K76:Q76)</f>
        <v>1138881</v>
      </c>
      <c r="K76" s="738">
        <f t="shared" ref="K76:R76" si="36">K77+K80</f>
        <v>694341</v>
      </c>
      <c r="L76" s="738">
        <f t="shared" si="36"/>
        <v>347171</v>
      </c>
      <c r="M76" s="738">
        <f t="shared" si="36"/>
        <v>0</v>
      </c>
      <c r="N76" s="738">
        <f t="shared" si="36"/>
        <v>0</v>
      </c>
      <c r="O76" s="738">
        <f t="shared" si="36"/>
        <v>43396</v>
      </c>
      <c r="P76" s="738">
        <f t="shared" si="36"/>
        <v>30378</v>
      </c>
      <c r="Q76" s="738">
        <f t="shared" si="36"/>
        <v>23595</v>
      </c>
      <c r="R76" s="738">
        <f t="shared" si="36"/>
        <v>0</v>
      </c>
      <c r="S76" s="738">
        <f t="shared" ref="S76:S89" si="37">SUM(T76:V76)</f>
        <v>112743</v>
      </c>
      <c r="T76" s="738">
        <f t="shared" ref="T76:V76" si="38">T77+T80</f>
        <v>0</v>
      </c>
      <c r="U76" s="738">
        <f t="shared" si="38"/>
        <v>0</v>
      </c>
      <c r="V76" s="738">
        <f t="shared" si="38"/>
        <v>112743</v>
      </c>
      <c r="W76" s="738"/>
      <c r="X76" s="738"/>
      <c r="Y76" s="670"/>
      <c r="Z76" s="670"/>
      <c r="AA76" s="670"/>
      <c r="AB76" s="670"/>
      <c r="AC76" s="670"/>
      <c r="AD76" s="670"/>
      <c r="AE76" s="670"/>
      <c r="AF76" s="670"/>
      <c r="AG76" s="670"/>
      <c r="AH76" s="670"/>
      <c r="AI76" s="670"/>
      <c r="AJ76" s="670"/>
      <c r="AK76" s="670"/>
      <c r="AL76" s="670"/>
      <c r="AM76" s="670"/>
      <c r="AN76" s="670"/>
      <c r="AO76" s="670"/>
      <c r="AP76" s="670"/>
      <c r="AQ76" s="670"/>
      <c r="AR76" s="670"/>
      <c r="AS76" s="670"/>
      <c r="AT76" s="670"/>
      <c r="AU76" s="670"/>
      <c r="AV76" s="670"/>
      <c r="AW76" s="670"/>
      <c r="AX76" s="670"/>
      <c r="AY76" s="670"/>
      <c r="AZ76" s="670"/>
      <c r="BA76" s="670"/>
      <c r="BB76" s="670"/>
      <c r="BC76" s="670"/>
      <c r="BD76" s="670"/>
      <c r="BE76" s="670"/>
      <c r="BF76" s="670"/>
      <c r="BG76" s="670"/>
      <c r="BH76" s="670"/>
      <c r="BI76" s="670"/>
      <c r="BJ76" s="670"/>
      <c r="BK76" s="670"/>
      <c r="BL76" s="670"/>
      <c r="BM76" s="670"/>
      <c r="BN76" s="670"/>
      <c r="BO76" s="670"/>
      <c r="BP76" s="670"/>
      <c r="BQ76" s="670"/>
      <c r="BR76" s="670"/>
      <c r="BS76" s="670"/>
      <c r="BT76" s="670"/>
      <c r="BU76" s="670"/>
      <c r="BV76" s="670"/>
      <c r="BW76" s="670"/>
      <c r="BX76" s="670"/>
      <c r="BY76" s="670"/>
      <c r="BZ76" s="670"/>
      <c r="CA76" s="670"/>
      <c r="CB76" s="670"/>
      <c r="CC76" s="670"/>
      <c r="CD76" s="670"/>
      <c r="CE76" s="670"/>
      <c r="CF76" s="670"/>
      <c r="CG76" s="670"/>
      <c r="CH76" s="670"/>
      <c r="CI76" s="670"/>
      <c r="CJ76" s="670"/>
      <c r="CK76" s="670"/>
      <c r="CL76" s="670"/>
      <c r="CM76" s="670"/>
      <c r="CN76" s="670"/>
      <c r="CO76" s="670"/>
      <c r="CP76" s="670"/>
      <c r="CQ76" s="670"/>
      <c r="CR76" s="670"/>
      <c r="CS76" s="670"/>
      <c r="CT76" s="670"/>
      <c r="CU76" s="670"/>
      <c r="CV76" s="670"/>
      <c r="CW76" s="670"/>
      <c r="CX76" s="670"/>
      <c r="CY76" s="670"/>
      <c r="CZ76" s="670"/>
      <c r="DA76" s="670"/>
      <c r="DB76" s="670"/>
      <c r="DC76" s="670"/>
      <c r="DD76" s="670"/>
      <c r="DE76" s="670"/>
      <c r="DF76" s="670"/>
      <c r="DG76" s="670"/>
      <c r="DH76" s="670"/>
      <c r="DI76" s="670"/>
      <c r="DJ76" s="670"/>
      <c r="DK76" s="670"/>
      <c r="DL76" s="670"/>
      <c r="DM76" s="670"/>
      <c r="DN76" s="670"/>
      <c r="DO76" s="670"/>
      <c r="DP76" s="670"/>
      <c r="DQ76" s="670"/>
      <c r="DR76" s="670"/>
      <c r="DS76" s="670"/>
      <c r="DT76" s="670"/>
      <c r="DU76" s="670"/>
      <c r="DV76" s="670"/>
      <c r="DW76" s="670"/>
      <c r="DX76" s="670"/>
      <c r="DY76" s="670"/>
      <c r="DZ76" s="670"/>
      <c r="EA76" s="670"/>
      <c r="EB76" s="670"/>
      <c r="EC76" s="670"/>
      <c r="ED76" s="670"/>
      <c r="EE76" s="670"/>
      <c r="EF76" s="670"/>
      <c r="EG76" s="670"/>
      <c r="EH76" s="670"/>
      <c r="EI76" s="670"/>
      <c r="EJ76" s="670"/>
      <c r="EK76" s="670"/>
      <c r="EL76" s="670"/>
      <c r="EM76" s="670"/>
      <c r="EN76" s="670"/>
      <c r="EO76" s="670"/>
      <c r="EP76" s="670"/>
      <c r="EQ76" s="670"/>
      <c r="ER76" s="670"/>
      <c r="ES76" s="670"/>
      <c r="ET76" s="670"/>
      <c r="EU76" s="670"/>
      <c r="EV76" s="670"/>
      <c r="EW76" s="670"/>
      <c r="EX76" s="670"/>
      <c r="EY76" s="670"/>
      <c r="EZ76" s="670"/>
      <c r="FA76" s="670"/>
      <c r="FB76" s="670"/>
      <c r="FC76" s="670"/>
      <c r="FD76" s="670"/>
      <c r="FE76" s="670"/>
      <c r="FF76" s="670"/>
      <c r="FG76" s="670"/>
      <c r="FH76" s="670"/>
      <c r="FI76" s="670"/>
      <c r="FJ76" s="670"/>
      <c r="FK76" s="670"/>
      <c r="FL76" s="670"/>
      <c r="FM76" s="670"/>
      <c r="FN76" s="670"/>
      <c r="FO76" s="670"/>
      <c r="FP76" s="670"/>
      <c r="FQ76" s="670"/>
      <c r="FR76" s="670"/>
      <c r="FS76" s="670"/>
      <c r="FT76" s="670"/>
      <c r="FU76" s="670"/>
      <c r="FV76" s="670"/>
      <c r="FW76" s="670"/>
      <c r="FX76" s="670"/>
      <c r="FY76" s="670"/>
      <c r="FZ76" s="670"/>
      <c r="GA76" s="670"/>
      <c r="GB76" s="670"/>
      <c r="GC76" s="670"/>
      <c r="GD76" s="670"/>
      <c r="GE76" s="670"/>
      <c r="GF76" s="670"/>
      <c r="GG76" s="670"/>
      <c r="GH76" s="670"/>
      <c r="GI76" s="670"/>
      <c r="GJ76" s="670"/>
      <c r="GK76" s="670"/>
      <c r="GL76" s="670"/>
      <c r="GM76" s="670"/>
      <c r="GN76" s="670"/>
      <c r="GO76" s="670"/>
      <c r="GP76" s="670"/>
      <c r="GQ76" s="670"/>
      <c r="GR76" s="670"/>
      <c r="GS76" s="670"/>
      <c r="GT76" s="670"/>
      <c r="GU76" s="670"/>
      <c r="GV76" s="670"/>
      <c r="GW76" s="670"/>
      <c r="GX76" s="670"/>
      <c r="GY76" s="670"/>
      <c r="GZ76" s="670"/>
      <c r="HA76" s="670"/>
      <c r="HB76" s="670"/>
      <c r="HC76" s="670"/>
      <c r="HD76" s="670"/>
      <c r="HE76" s="670"/>
      <c r="HF76" s="670"/>
      <c r="HG76" s="670"/>
      <c r="HH76" s="670"/>
      <c r="HI76" s="670"/>
      <c r="HJ76" s="670"/>
      <c r="HK76" s="670"/>
      <c r="HL76" s="670"/>
      <c r="HM76" s="670"/>
      <c r="HN76" s="670"/>
      <c r="HO76" s="670"/>
      <c r="HP76" s="670"/>
      <c r="HQ76" s="670"/>
      <c r="HR76" s="670"/>
      <c r="HS76" s="670"/>
      <c r="HT76" s="670"/>
      <c r="HU76" s="670"/>
      <c r="HV76" s="670"/>
      <c r="HW76" s="670"/>
      <c r="HX76" s="670"/>
      <c r="HY76" s="670"/>
      <c r="HZ76" s="670"/>
      <c r="IA76" s="670"/>
      <c r="IB76" s="670"/>
      <c r="IC76" s="670"/>
      <c r="ID76" s="670"/>
      <c r="IE76" s="670"/>
      <c r="IF76" s="670"/>
      <c r="IG76" s="670"/>
      <c r="IH76" s="670"/>
      <c r="II76" s="670"/>
      <c r="IJ76" s="670"/>
      <c r="IK76" s="670"/>
      <c r="IL76" s="670"/>
      <c r="IM76" s="670"/>
      <c r="IN76" s="670"/>
      <c r="IO76" s="670"/>
      <c r="IP76" s="670"/>
      <c r="IQ76" s="670"/>
      <c r="IR76" s="670"/>
    </row>
    <row r="77" s="621" customFormat="1" ht="27.95" customHeight="1" spans="1:252">
      <c r="A77" s="751" t="s">
        <v>337</v>
      </c>
      <c r="B77" s="749" t="s">
        <v>297</v>
      </c>
      <c r="C77" s="738">
        <f t="shared" si="31"/>
        <v>1041512</v>
      </c>
      <c r="D77" s="738">
        <f t="shared" si="33"/>
        <v>0</v>
      </c>
      <c r="E77" s="738">
        <f t="shared" ref="E77:I77" si="39">E78+E79</f>
        <v>0</v>
      </c>
      <c r="F77" s="738">
        <f t="shared" si="39"/>
        <v>0</v>
      </c>
      <c r="G77" s="738">
        <f t="shared" si="39"/>
        <v>0</v>
      </c>
      <c r="H77" s="738">
        <f t="shared" si="39"/>
        <v>0</v>
      </c>
      <c r="I77" s="738">
        <f t="shared" si="39"/>
        <v>0</v>
      </c>
      <c r="J77" s="738">
        <f t="shared" si="35"/>
        <v>1041512</v>
      </c>
      <c r="K77" s="738">
        <f t="shared" ref="K77:R77" si="40">K78+K79</f>
        <v>694341</v>
      </c>
      <c r="L77" s="738">
        <f t="shared" si="40"/>
        <v>347171</v>
      </c>
      <c r="M77" s="738">
        <f t="shared" si="40"/>
        <v>0</v>
      </c>
      <c r="N77" s="738">
        <f t="shared" si="40"/>
        <v>0</v>
      </c>
      <c r="O77" s="738">
        <f t="shared" si="40"/>
        <v>0</v>
      </c>
      <c r="P77" s="738">
        <f t="shared" si="40"/>
        <v>0</v>
      </c>
      <c r="Q77" s="738">
        <f t="shared" si="40"/>
        <v>0</v>
      </c>
      <c r="R77" s="738">
        <f t="shared" si="40"/>
        <v>0</v>
      </c>
      <c r="S77" s="738">
        <f t="shared" si="37"/>
        <v>0</v>
      </c>
      <c r="T77" s="738">
        <f t="shared" ref="T77:V77" si="41">T78+T79</f>
        <v>0</v>
      </c>
      <c r="U77" s="738">
        <f t="shared" si="41"/>
        <v>0</v>
      </c>
      <c r="V77" s="738">
        <f t="shared" si="41"/>
        <v>0</v>
      </c>
      <c r="W77" s="738"/>
      <c r="X77" s="738"/>
      <c r="Y77" s="670"/>
      <c r="Z77" s="670"/>
      <c r="AA77" s="670"/>
      <c r="AB77" s="670"/>
      <c r="AC77" s="670"/>
      <c r="AD77" s="670"/>
      <c r="AE77" s="670"/>
      <c r="AF77" s="670"/>
      <c r="AG77" s="670"/>
      <c r="AH77" s="670"/>
      <c r="AI77" s="670"/>
      <c r="AJ77" s="670"/>
      <c r="AK77" s="670"/>
      <c r="AL77" s="670"/>
      <c r="AM77" s="670"/>
      <c r="AN77" s="670"/>
      <c r="AO77" s="670"/>
      <c r="AP77" s="670"/>
      <c r="AQ77" s="670"/>
      <c r="AR77" s="670"/>
      <c r="AS77" s="670"/>
      <c r="AT77" s="670"/>
      <c r="AU77" s="670"/>
      <c r="AV77" s="670"/>
      <c r="AW77" s="670"/>
      <c r="AX77" s="670"/>
      <c r="AY77" s="670"/>
      <c r="AZ77" s="670"/>
      <c r="BA77" s="670"/>
      <c r="BB77" s="670"/>
      <c r="BC77" s="670"/>
      <c r="BD77" s="670"/>
      <c r="BE77" s="670"/>
      <c r="BF77" s="670"/>
      <c r="BG77" s="670"/>
      <c r="BH77" s="670"/>
      <c r="BI77" s="670"/>
      <c r="BJ77" s="670"/>
      <c r="BK77" s="670"/>
      <c r="BL77" s="670"/>
      <c r="BM77" s="670"/>
      <c r="BN77" s="670"/>
      <c r="BO77" s="670"/>
      <c r="BP77" s="670"/>
      <c r="BQ77" s="670"/>
      <c r="BR77" s="670"/>
      <c r="BS77" s="670"/>
      <c r="BT77" s="670"/>
      <c r="BU77" s="670"/>
      <c r="BV77" s="670"/>
      <c r="BW77" s="670"/>
      <c r="BX77" s="670"/>
      <c r="BY77" s="670"/>
      <c r="BZ77" s="670"/>
      <c r="CA77" s="670"/>
      <c r="CB77" s="670"/>
      <c r="CC77" s="670"/>
      <c r="CD77" s="670"/>
      <c r="CE77" s="670"/>
      <c r="CF77" s="670"/>
      <c r="CG77" s="670"/>
      <c r="CH77" s="670"/>
      <c r="CI77" s="670"/>
      <c r="CJ77" s="670"/>
      <c r="CK77" s="670"/>
      <c r="CL77" s="670"/>
      <c r="CM77" s="670"/>
      <c r="CN77" s="670"/>
      <c r="CO77" s="670"/>
      <c r="CP77" s="670"/>
      <c r="CQ77" s="670"/>
      <c r="CR77" s="670"/>
      <c r="CS77" s="670"/>
      <c r="CT77" s="670"/>
      <c r="CU77" s="670"/>
      <c r="CV77" s="670"/>
      <c r="CW77" s="670"/>
      <c r="CX77" s="670"/>
      <c r="CY77" s="670"/>
      <c r="CZ77" s="670"/>
      <c r="DA77" s="670"/>
      <c r="DB77" s="670"/>
      <c r="DC77" s="670"/>
      <c r="DD77" s="670"/>
      <c r="DE77" s="670"/>
      <c r="DF77" s="670"/>
      <c r="DG77" s="670"/>
      <c r="DH77" s="670"/>
      <c r="DI77" s="670"/>
      <c r="DJ77" s="670"/>
      <c r="DK77" s="670"/>
      <c r="DL77" s="670"/>
      <c r="DM77" s="670"/>
      <c r="DN77" s="670"/>
      <c r="DO77" s="670"/>
      <c r="DP77" s="670"/>
      <c r="DQ77" s="670"/>
      <c r="DR77" s="670"/>
      <c r="DS77" s="670"/>
      <c r="DT77" s="670"/>
      <c r="DU77" s="670"/>
      <c r="DV77" s="670"/>
      <c r="DW77" s="670"/>
      <c r="DX77" s="670"/>
      <c r="DY77" s="670"/>
      <c r="DZ77" s="670"/>
      <c r="EA77" s="670"/>
      <c r="EB77" s="670"/>
      <c r="EC77" s="670"/>
      <c r="ED77" s="670"/>
      <c r="EE77" s="670"/>
      <c r="EF77" s="670"/>
      <c r="EG77" s="670"/>
      <c r="EH77" s="670"/>
      <c r="EI77" s="670"/>
      <c r="EJ77" s="670"/>
      <c r="EK77" s="670"/>
      <c r="EL77" s="670"/>
      <c r="EM77" s="670"/>
      <c r="EN77" s="670"/>
      <c r="EO77" s="670"/>
      <c r="EP77" s="670"/>
      <c r="EQ77" s="670"/>
      <c r="ER77" s="670"/>
      <c r="ES77" s="670"/>
      <c r="ET77" s="670"/>
      <c r="EU77" s="670"/>
      <c r="EV77" s="670"/>
      <c r="EW77" s="670"/>
      <c r="EX77" s="670"/>
      <c r="EY77" s="670"/>
      <c r="EZ77" s="670"/>
      <c r="FA77" s="670"/>
      <c r="FB77" s="670"/>
      <c r="FC77" s="670"/>
      <c r="FD77" s="670"/>
      <c r="FE77" s="670"/>
      <c r="FF77" s="670"/>
      <c r="FG77" s="670"/>
      <c r="FH77" s="670"/>
      <c r="FI77" s="670"/>
      <c r="FJ77" s="670"/>
      <c r="FK77" s="670"/>
      <c r="FL77" s="670"/>
      <c r="FM77" s="670"/>
      <c r="FN77" s="670"/>
      <c r="FO77" s="670"/>
      <c r="FP77" s="670"/>
      <c r="FQ77" s="670"/>
      <c r="FR77" s="670"/>
      <c r="FS77" s="670"/>
      <c r="FT77" s="670"/>
      <c r="FU77" s="670"/>
      <c r="FV77" s="670"/>
      <c r="FW77" s="670"/>
      <c r="FX77" s="670"/>
      <c r="FY77" s="670"/>
      <c r="FZ77" s="670"/>
      <c r="GA77" s="670"/>
      <c r="GB77" s="670"/>
      <c r="GC77" s="670"/>
      <c r="GD77" s="670"/>
      <c r="GE77" s="670"/>
      <c r="GF77" s="670"/>
      <c r="GG77" s="670"/>
      <c r="GH77" s="670"/>
      <c r="GI77" s="670"/>
      <c r="GJ77" s="670"/>
      <c r="GK77" s="670"/>
      <c r="GL77" s="670"/>
      <c r="GM77" s="670"/>
      <c r="GN77" s="670"/>
      <c r="GO77" s="670"/>
      <c r="GP77" s="670"/>
      <c r="GQ77" s="670"/>
      <c r="GR77" s="670"/>
      <c r="GS77" s="670"/>
      <c r="GT77" s="670"/>
      <c r="GU77" s="670"/>
      <c r="GV77" s="670"/>
      <c r="GW77" s="670"/>
      <c r="GX77" s="670"/>
      <c r="GY77" s="670"/>
      <c r="GZ77" s="670"/>
      <c r="HA77" s="670"/>
      <c r="HB77" s="670"/>
      <c r="HC77" s="670"/>
      <c r="HD77" s="670"/>
      <c r="HE77" s="670"/>
      <c r="HF77" s="670"/>
      <c r="HG77" s="670"/>
      <c r="HH77" s="670"/>
      <c r="HI77" s="670"/>
      <c r="HJ77" s="670"/>
      <c r="HK77" s="670"/>
      <c r="HL77" s="670"/>
      <c r="HM77" s="670"/>
      <c r="HN77" s="670"/>
      <c r="HO77" s="670"/>
      <c r="HP77" s="670"/>
      <c r="HQ77" s="670"/>
      <c r="HR77" s="670"/>
      <c r="HS77" s="670"/>
      <c r="HT77" s="670"/>
      <c r="HU77" s="670"/>
      <c r="HV77" s="670"/>
      <c r="HW77" s="670"/>
      <c r="HX77" s="670"/>
      <c r="HY77" s="670"/>
      <c r="HZ77" s="670"/>
      <c r="IA77" s="670"/>
      <c r="IB77" s="670"/>
      <c r="IC77" s="670"/>
      <c r="ID77" s="670"/>
      <c r="IE77" s="670"/>
      <c r="IF77" s="670"/>
      <c r="IG77" s="670"/>
      <c r="IH77" s="670"/>
      <c r="II77" s="670"/>
      <c r="IJ77" s="670"/>
      <c r="IK77" s="670"/>
      <c r="IL77" s="670"/>
      <c r="IM77" s="670"/>
      <c r="IN77" s="670"/>
      <c r="IO77" s="670"/>
      <c r="IP77" s="670"/>
      <c r="IQ77" s="670"/>
      <c r="IR77" s="670"/>
    </row>
    <row r="78" s="621" customFormat="1" ht="27.95" customHeight="1" spans="1:252">
      <c r="A78" s="748" t="s">
        <v>298</v>
      </c>
      <c r="B78" s="752" t="s">
        <v>220</v>
      </c>
      <c r="C78" s="738">
        <f t="shared" si="31"/>
        <v>694341</v>
      </c>
      <c r="D78" s="738">
        <f t="shared" si="33"/>
        <v>0</v>
      </c>
      <c r="E78" s="738"/>
      <c r="F78" s="738"/>
      <c r="G78" s="738"/>
      <c r="H78" s="738"/>
      <c r="I78" s="738"/>
      <c r="J78" s="738">
        <f t="shared" si="35"/>
        <v>694341</v>
      </c>
      <c r="K78" s="738">
        <v>694341</v>
      </c>
      <c r="L78" s="738"/>
      <c r="M78" s="738"/>
      <c r="N78" s="738"/>
      <c r="O78" s="738"/>
      <c r="P78" s="738"/>
      <c r="Q78" s="738"/>
      <c r="R78" s="738"/>
      <c r="S78" s="738">
        <f t="shared" si="37"/>
        <v>0</v>
      </c>
      <c r="T78" s="738"/>
      <c r="U78" s="738"/>
      <c r="V78" s="738"/>
      <c r="W78" s="738"/>
      <c r="X78" s="738"/>
      <c r="Y78" s="670"/>
      <c r="Z78" s="670"/>
      <c r="AA78" s="670"/>
      <c r="AB78" s="670"/>
      <c r="AC78" s="670"/>
      <c r="AD78" s="670"/>
      <c r="AE78" s="670"/>
      <c r="AF78" s="670"/>
      <c r="AG78" s="670"/>
      <c r="AH78" s="670"/>
      <c r="AI78" s="670"/>
      <c r="AJ78" s="670"/>
      <c r="AK78" s="670"/>
      <c r="AL78" s="670"/>
      <c r="AM78" s="670"/>
      <c r="AN78" s="670"/>
      <c r="AO78" s="670"/>
      <c r="AP78" s="670"/>
      <c r="AQ78" s="670"/>
      <c r="AR78" s="670"/>
      <c r="AS78" s="670"/>
      <c r="AT78" s="670"/>
      <c r="AU78" s="670"/>
      <c r="AV78" s="670"/>
      <c r="AW78" s="670"/>
      <c r="AX78" s="670"/>
      <c r="AY78" s="670"/>
      <c r="AZ78" s="670"/>
      <c r="BA78" s="670"/>
      <c r="BB78" s="670"/>
      <c r="BC78" s="670"/>
      <c r="BD78" s="670"/>
      <c r="BE78" s="670"/>
      <c r="BF78" s="670"/>
      <c r="BG78" s="670"/>
      <c r="BH78" s="670"/>
      <c r="BI78" s="670"/>
      <c r="BJ78" s="670"/>
      <c r="BK78" s="670"/>
      <c r="BL78" s="670"/>
      <c r="BM78" s="670"/>
      <c r="BN78" s="670"/>
      <c r="BO78" s="670"/>
      <c r="BP78" s="670"/>
      <c r="BQ78" s="670"/>
      <c r="BR78" s="670"/>
      <c r="BS78" s="670"/>
      <c r="BT78" s="670"/>
      <c r="BU78" s="670"/>
      <c r="BV78" s="670"/>
      <c r="BW78" s="670"/>
      <c r="BX78" s="670"/>
      <c r="BY78" s="670"/>
      <c r="BZ78" s="670"/>
      <c r="CA78" s="670"/>
      <c r="CB78" s="670"/>
      <c r="CC78" s="670"/>
      <c r="CD78" s="670"/>
      <c r="CE78" s="670"/>
      <c r="CF78" s="670"/>
      <c r="CG78" s="670"/>
      <c r="CH78" s="670"/>
      <c r="CI78" s="670"/>
      <c r="CJ78" s="670"/>
      <c r="CK78" s="670"/>
      <c r="CL78" s="670"/>
      <c r="CM78" s="670"/>
      <c r="CN78" s="670"/>
      <c r="CO78" s="670"/>
      <c r="CP78" s="670"/>
      <c r="CQ78" s="670"/>
      <c r="CR78" s="670"/>
      <c r="CS78" s="670"/>
      <c r="CT78" s="670"/>
      <c r="CU78" s="670"/>
      <c r="CV78" s="670"/>
      <c r="CW78" s="670"/>
      <c r="CX78" s="670"/>
      <c r="CY78" s="670"/>
      <c r="CZ78" s="670"/>
      <c r="DA78" s="670"/>
      <c r="DB78" s="670"/>
      <c r="DC78" s="670"/>
      <c r="DD78" s="670"/>
      <c r="DE78" s="670"/>
      <c r="DF78" s="670"/>
      <c r="DG78" s="670"/>
      <c r="DH78" s="670"/>
      <c r="DI78" s="670"/>
      <c r="DJ78" s="670"/>
      <c r="DK78" s="670"/>
      <c r="DL78" s="670"/>
      <c r="DM78" s="670"/>
      <c r="DN78" s="670"/>
      <c r="DO78" s="670"/>
      <c r="DP78" s="670"/>
      <c r="DQ78" s="670"/>
      <c r="DR78" s="670"/>
      <c r="DS78" s="670"/>
      <c r="DT78" s="670"/>
      <c r="DU78" s="670"/>
      <c r="DV78" s="670"/>
      <c r="DW78" s="670"/>
      <c r="DX78" s="670"/>
      <c r="DY78" s="670"/>
      <c r="DZ78" s="670"/>
      <c r="EA78" s="670"/>
      <c r="EB78" s="670"/>
      <c r="EC78" s="670"/>
      <c r="ED78" s="670"/>
      <c r="EE78" s="670"/>
      <c r="EF78" s="670"/>
      <c r="EG78" s="670"/>
      <c r="EH78" s="670"/>
      <c r="EI78" s="670"/>
      <c r="EJ78" s="670"/>
      <c r="EK78" s="670"/>
      <c r="EL78" s="670"/>
      <c r="EM78" s="670"/>
      <c r="EN78" s="670"/>
      <c r="EO78" s="670"/>
      <c r="EP78" s="670"/>
      <c r="EQ78" s="670"/>
      <c r="ER78" s="670"/>
      <c r="ES78" s="670"/>
      <c r="ET78" s="670"/>
      <c r="EU78" s="670"/>
      <c r="EV78" s="670"/>
      <c r="EW78" s="670"/>
      <c r="EX78" s="670"/>
      <c r="EY78" s="670"/>
      <c r="EZ78" s="670"/>
      <c r="FA78" s="670"/>
      <c r="FB78" s="670"/>
      <c r="FC78" s="670"/>
      <c r="FD78" s="670"/>
      <c r="FE78" s="670"/>
      <c r="FF78" s="670"/>
      <c r="FG78" s="670"/>
      <c r="FH78" s="670"/>
      <c r="FI78" s="670"/>
      <c r="FJ78" s="670"/>
      <c r="FK78" s="670"/>
      <c r="FL78" s="670"/>
      <c r="FM78" s="670"/>
      <c r="FN78" s="670"/>
      <c r="FO78" s="670"/>
      <c r="FP78" s="670"/>
      <c r="FQ78" s="670"/>
      <c r="FR78" s="670"/>
      <c r="FS78" s="670"/>
      <c r="FT78" s="670"/>
      <c r="FU78" s="670"/>
      <c r="FV78" s="670"/>
      <c r="FW78" s="670"/>
      <c r="FX78" s="670"/>
      <c r="FY78" s="670"/>
      <c r="FZ78" s="670"/>
      <c r="GA78" s="670"/>
      <c r="GB78" s="670"/>
      <c r="GC78" s="670"/>
      <c r="GD78" s="670"/>
      <c r="GE78" s="670"/>
      <c r="GF78" s="670"/>
      <c r="GG78" s="670"/>
      <c r="GH78" s="670"/>
      <c r="GI78" s="670"/>
      <c r="GJ78" s="670"/>
      <c r="GK78" s="670"/>
      <c r="GL78" s="670"/>
      <c r="GM78" s="670"/>
      <c r="GN78" s="670"/>
      <c r="GO78" s="670"/>
      <c r="GP78" s="670"/>
      <c r="GQ78" s="670"/>
      <c r="GR78" s="670"/>
      <c r="GS78" s="670"/>
      <c r="GT78" s="670"/>
      <c r="GU78" s="670"/>
      <c r="GV78" s="670"/>
      <c r="GW78" s="670"/>
      <c r="GX78" s="670"/>
      <c r="GY78" s="670"/>
      <c r="GZ78" s="670"/>
      <c r="HA78" s="670"/>
      <c r="HB78" s="670"/>
      <c r="HC78" s="670"/>
      <c r="HD78" s="670"/>
      <c r="HE78" s="670"/>
      <c r="HF78" s="670"/>
      <c r="HG78" s="670"/>
      <c r="HH78" s="670"/>
      <c r="HI78" s="670"/>
      <c r="HJ78" s="670"/>
      <c r="HK78" s="670"/>
      <c r="HL78" s="670"/>
      <c r="HM78" s="670"/>
      <c r="HN78" s="670"/>
      <c r="HO78" s="670"/>
      <c r="HP78" s="670"/>
      <c r="HQ78" s="670"/>
      <c r="HR78" s="670"/>
      <c r="HS78" s="670"/>
      <c r="HT78" s="670"/>
      <c r="HU78" s="670"/>
      <c r="HV78" s="670"/>
      <c r="HW78" s="670"/>
      <c r="HX78" s="670"/>
      <c r="HY78" s="670"/>
      <c r="HZ78" s="670"/>
      <c r="IA78" s="670"/>
      <c r="IB78" s="670"/>
      <c r="IC78" s="670"/>
      <c r="ID78" s="670"/>
      <c r="IE78" s="670"/>
      <c r="IF78" s="670"/>
      <c r="IG78" s="670"/>
      <c r="IH78" s="670"/>
      <c r="II78" s="670"/>
      <c r="IJ78" s="670"/>
      <c r="IK78" s="670"/>
      <c r="IL78" s="670"/>
      <c r="IM78" s="670"/>
      <c r="IN78" s="670"/>
      <c r="IO78" s="670"/>
      <c r="IP78" s="670"/>
      <c r="IQ78" s="670"/>
      <c r="IR78" s="670"/>
    </row>
    <row r="79" s="755" customFormat="1" ht="27.95" customHeight="1" spans="1:24">
      <c r="A79" s="748" t="s">
        <v>299</v>
      </c>
      <c r="B79" s="752" t="s">
        <v>222</v>
      </c>
      <c r="C79" s="738">
        <f t="shared" si="31"/>
        <v>347171</v>
      </c>
      <c r="D79" s="738">
        <f t="shared" si="33"/>
        <v>0</v>
      </c>
      <c r="E79" s="738"/>
      <c r="F79" s="738"/>
      <c r="G79" s="738"/>
      <c r="H79" s="738"/>
      <c r="I79" s="738"/>
      <c r="J79" s="738">
        <f t="shared" si="35"/>
        <v>347171</v>
      </c>
      <c r="K79" s="738"/>
      <c r="L79" s="738">
        <v>347171</v>
      </c>
      <c r="M79" s="738"/>
      <c r="N79" s="738"/>
      <c r="O79" s="738"/>
      <c r="P79" s="738"/>
      <c r="Q79" s="738"/>
      <c r="R79" s="738"/>
      <c r="S79" s="738">
        <f t="shared" si="37"/>
        <v>0</v>
      </c>
      <c r="T79" s="738"/>
      <c r="U79" s="738"/>
      <c r="V79" s="738"/>
      <c r="W79" s="738"/>
      <c r="X79" s="738"/>
    </row>
    <row r="80" s="755" customFormat="1" ht="27.95" customHeight="1" spans="1:24">
      <c r="A80" s="751" t="s">
        <v>338</v>
      </c>
      <c r="B80" s="752" t="s">
        <v>301</v>
      </c>
      <c r="C80" s="738">
        <f t="shared" si="31"/>
        <v>210112</v>
      </c>
      <c r="D80" s="738">
        <f t="shared" si="33"/>
        <v>0</v>
      </c>
      <c r="E80" s="738"/>
      <c r="F80" s="738"/>
      <c r="G80" s="738"/>
      <c r="H80" s="738"/>
      <c r="I80" s="738"/>
      <c r="J80" s="738">
        <f t="shared" si="35"/>
        <v>97369</v>
      </c>
      <c r="K80" s="738"/>
      <c r="L80" s="738"/>
      <c r="M80" s="738"/>
      <c r="N80" s="738"/>
      <c r="O80" s="738">
        <v>43396</v>
      </c>
      <c r="P80" s="738">
        <v>30378</v>
      </c>
      <c r="Q80" s="738">
        <v>23595</v>
      </c>
      <c r="R80" s="738"/>
      <c r="S80" s="738">
        <f t="shared" si="37"/>
        <v>112743</v>
      </c>
      <c r="T80" s="738"/>
      <c r="U80" s="738"/>
      <c r="V80" s="738">
        <v>112743</v>
      </c>
      <c r="W80" s="738"/>
      <c r="X80" s="738"/>
    </row>
    <row r="81" s="755" customFormat="1" ht="27.95" customHeight="1" spans="1:24">
      <c r="A81" s="748" t="s">
        <v>227</v>
      </c>
      <c r="B81" s="752" t="s">
        <v>224</v>
      </c>
      <c r="C81" s="738">
        <f t="shared" si="31"/>
        <v>210112</v>
      </c>
      <c r="D81" s="738">
        <f t="shared" si="33"/>
        <v>0</v>
      </c>
      <c r="E81" s="738"/>
      <c r="F81" s="738"/>
      <c r="G81" s="738"/>
      <c r="H81" s="738"/>
      <c r="I81" s="738"/>
      <c r="J81" s="738">
        <f t="shared" si="35"/>
        <v>97369</v>
      </c>
      <c r="K81" s="738"/>
      <c r="L81" s="738"/>
      <c r="M81" s="738"/>
      <c r="N81" s="738"/>
      <c r="O81" s="738">
        <v>43396</v>
      </c>
      <c r="P81" s="738">
        <v>30378</v>
      </c>
      <c r="Q81" s="738">
        <v>23595</v>
      </c>
      <c r="R81" s="738"/>
      <c r="S81" s="738">
        <f t="shared" si="37"/>
        <v>112743</v>
      </c>
      <c r="T81" s="738"/>
      <c r="U81" s="738"/>
      <c r="V81" s="738">
        <v>112743</v>
      </c>
      <c r="W81" s="738"/>
      <c r="X81" s="738"/>
    </row>
    <row r="82" s="755" customFormat="1" ht="27.95" customHeight="1" spans="1:24">
      <c r="A82" s="769" t="s">
        <v>228</v>
      </c>
      <c r="B82" s="770" t="s">
        <v>229</v>
      </c>
      <c r="C82" s="738">
        <f t="shared" si="31"/>
        <v>4674465</v>
      </c>
      <c r="D82" s="738">
        <f t="shared" si="33"/>
        <v>4339632</v>
      </c>
      <c r="E82" s="738">
        <f t="shared" ref="E82:I82" si="42">E83+E85</f>
        <v>2818548</v>
      </c>
      <c r="F82" s="738">
        <f t="shared" si="42"/>
        <v>1521084</v>
      </c>
      <c r="G82" s="738">
        <f t="shared" si="42"/>
        <v>0</v>
      </c>
      <c r="H82" s="738">
        <f t="shared" si="42"/>
        <v>0</v>
      </c>
      <c r="I82" s="738">
        <f t="shared" si="42"/>
        <v>0</v>
      </c>
      <c r="J82" s="738">
        <f t="shared" si="35"/>
        <v>325473</v>
      </c>
      <c r="K82" s="738">
        <f t="shared" ref="K82:R82" si="43">K83+K85</f>
        <v>0</v>
      </c>
      <c r="L82" s="738">
        <f t="shared" si="43"/>
        <v>0</v>
      </c>
      <c r="M82" s="738">
        <f t="shared" si="43"/>
        <v>325473</v>
      </c>
      <c r="N82" s="738">
        <f t="shared" si="43"/>
        <v>0</v>
      </c>
      <c r="O82" s="738">
        <f t="shared" si="43"/>
        <v>0</v>
      </c>
      <c r="P82" s="738">
        <f t="shared" si="43"/>
        <v>0</v>
      </c>
      <c r="Q82" s="738">
        <f t="shared" si="43"/>
        <v>0</v>
      </c>
      <c r="R82" s="738">
        <f t="shared" si="43"/>
        <v>0</v>
      </c>
      <c r="S82" s="738">
        <f t="shared" si="37"/>
        <v>9360</v>
      </c>
      <c r="T82" s="738">
        <f t="shared" ref="T82:V82" si="44">T83+T85</f>
        <v>9360</v>
      </c>
      <c r="U82" s="738">
        <f t="shared" si="44"/>
        <v>0</v>
      </c>
      <c r="V82" s="738">
        <f t="shared" si="44"/>
        <v>0</v>
      </c>
      <c r="W82" s="738"/>
      <c r="X82" s="738"/>
    </row>
    <row r="83" s="621" customFormat="1" ht="27.95" customHeight="1" spans="1:252">
      <c r="A83" s="751" t="s">
        <v>339</v>
      </c>
      <c r="B83" s="752" t="s">
        <v>302</v>
      </c>
      <c r="C83" s="738">
        <f t="shared" si="31"/>
        <v>4348992</v>
      </c>
      <c r="D83" s="738">
        <f t="shared" si="33"/>
        <v>4339632</v>
      </c>
      <c r="E83" s="738">
        <v>2818548</v>
      </c>
      <c r="F83" s="738">
        <v>1521084</v>
      </c>
      <c r="G83" s="738"/>
      <c r="H83" s="738"/>
      <c r="I83" s="738"/>
      <c r="J83" s="738">
        <f t="shared" si="35"/>
        <v>0</v>
      </c>
      <c r="K83" s="738"/>
      <c r="L83" s="738"/>
      <c r="M83" s="738"/>
      <c r="N83" s="738"/>
      <c r="O83" s="738"/>
      <c r="P83" s="738"/>
      <c r="Q83" s="738"/>
      <c r="R83" s="738"/>
      <c r="S83" s="738">
        <f t="shared" si="37"/>
        <v>9360</v>
      </c>
      <c r="T83" s="738">
        <v>9360</v>
      </c>
      <c r="U83" s="738"/>
      <c r="V83" s="738"/>
      <c r="W83" s="738"/>
      <c r="X83" s="738"/>
      <c r="Y83" s="670"/>
      <c r="Z83" s="670"/>
      <c r="AA83" s="670"/>
      <c r="AB83" s="670"/>
      <c r="AC83" s="670"/>
      <c r="AD83" s="670"/>
      <c r="AE83" s="670"/>
      <c r="AF83" s="670"/>
      <c r="AG83" s="670"/>
      <c r="AH83" s="670"/>
      <c r="AI83" s="670"/>
      <c r="AJ83" s="670"/>
      <c r="AK83" s="670"/>
      <c r="AL83" s="670"/>
      <c r="AM83" s="670"/>
      <c r="AN83" s="670"/>
      <c r="AO83" s="670"/>
      <c r="AP83" s="670"/>
      <c r="AQ83" s="670"/>
      <c r="AR83" s="670"/>
      <c r="AS83" s="670"/>
      <c r="AT83" s="670"/>
      <c r="AU83" s="670"/>
      <c r="AV83" s="670"/>
      <c r="AW83" s="670"/>
      <c r="AX83" s="670"/>
      <c r="AY83" s="670"/>
      <c r="AZ83" s="670"/>
      <c r="BA83" s="670"/>
      <c r="BB83" s="670"/>
      <c r="BC83" s="670"/>
      <c r="BD83" s="670"/>
      <c r="BE83" s="670"/>
      <c r="BF83" s="670"/>
      <c r="BG83" s="670"/>
      <c r="BH83" s="670"/>
      <c r="BI83" s="670"/>
      <c r="BJ83" s="670"/>
      <c r="BK83" s="670"/>
      <c r="BL83" s="670"/>
      <c r="BM83" s="670"/>
      <c r="BN83" s="670"/>
      <c r="BO83" s="670"/>
      <c r="BP83" s="670"/>
      <c r="BQ83" s="670"/>
      <c r="BR83" s="670"/>
      <c r="BS83" s="670"/>
      <c r="BT83" s="670"/>
      <c r="BU83" s="670"/>
      <c r="BV83" s="670"/>
      <c r="BW83" s="670"/>
      <c r="BX83" s="670"/>
      <c r="BY83" s="670"/>
      <c r="BZ83" s="670"/>
      <c r="CA83" s="670"/>
      <c r="CB83" s="670"/>
      <c r="CC83" s="670"/>
      <c r="CD83" s="670"/>
      <c r="CE83" s="670"/>
      <c r="CF83" s="670"/>
      <c r="CG83" s="670"/>
      <c r="CH83" s="670"/>
      <c r="CI83" s="670"/>
      <c r="CJ83" s="670"/>
      <c r="CK83" s="670"/>
      <c r="CL83" s="670"/>
      <c r="CM83" s="670"/>
      <c r="CN83" s="670"/>
      <c r="CO83" s="670"/>
      <c r="CP83" s="670"/>
      <c r="CQ83" s="670"/>
      <c r="CR83" s="670"/>
      <c r="CS83" s="670"/>
      <c r="CT83" s="670"/>
      <c r="CU83" s="670"/>
      <c r="CV83" s="670"/>
      <c r="CW83" s="670"/>
      <c r="CX83" s="670"/>
      <c r="CY83" s="670"/>
      <c r="CZ83" s="670"/>
      <c r="DA83" s="670"/>
      <c r="DB83" s="670"/>
      <c r="DC83" s="670"/>
      <c r="DD83" s="670"/>
      <c r="DE83" s="670"/>
      <c r="DF83" s="670"/>
      <c r="DG83" s="670"/>
      <c r="DH83" s="670"/>
      <c r="DI83" s="670"/>
      <c r="DJ83" s="670"/>
      <c r="DK83" s="670"/>
      <c r="DL83" s="670"/>
      <c r="DM83" s="670"/>
      <c r="DN83" s="670"/>
      <c r="DO83" s="670"/>
      <c r="DP83" s="670"/>
      <c r="DQ83" s="670"/>
      <c r="DR83" s="670"/>
      <c r="DS83" s="670"/>
      <c r="DT83" s="670"/>
      <c r="DU83" s="670"/>
      <c r="DV83" s="670"/>
      <c r="DW83" s="670"/>
      <c r="DX83" s="670"/>
      <c r="DY83" s="670"/>
      <c r="DZ83" s="670"/>
      <c r="EA83" s="670"/>
      <c r="EB83" s="670"/>
      <c r="EC83" s="670"/>
      <c r="ED83" s="670"/>
      <c r="EE83" s="670"/>
      <c r="EF83" s="670"/>
      <c r="EG83" s="670"/>
      <c r="EH83" s="670"/>
      <c r="EI83" s="670"/>
      <c r="EJ83" s="670"/>
      <c r="EK83" s="670"/>
      <c r="EL83" s="670"/>
      <c r="EM83" s="670"/>
      <c r="EN83" s="670"/>
      <c r="EO83" s="670"/>
      <c r="EP83" s="670"/>
      <c r="EQ83" s="670"/>
      <c r="ER83" s="670"/>
      <c r="ES83" s="670"/>
      <c r="ET83" s="670"/>
      <c r="EU83" s="670"/>
      <c r="EV83" s="670"/>
      <c r="EW83" s="670"/>
      <c r="EX83" s="670"/>
      <c r="EY83" s="670"/>
      <c r="EZ83" s="670"/>
      <c r="FA83" s="670"/>
      <c r="FB83" s="670"/>
      <c r="FC83" s="670"/>
      <c r="FD83" s="670"/>
      <c r="FE83" s="670"/>
      <c r="FF83" s="670"/>
      <c r="FG83" s="670"/>
      <c r="FH83" s="670"/>
      <c r="FI83" s="670"/>
      <c r="FJ83" s="670"/>
      <c r="FK83" s="670"/>
      <c r="FL83" s="670"/>
      <c r="FM83" s="670"/>
      <c r="FN83" s="670"/>
      <c r="FO83" s="670"/>
      <c r="FP83" s="670"/>
      <c r="FQ83" s="670"/>
      <c r="FR83" s="670"/>
      <c r="FS83" s="670"/>
      <c r="FT83" s="670"/>
      <c r="FU83" s="670"/>
      <c r="FV83" s="670"/>
      <c r="FW83" s="670"/>
      <c r="FX83" s="670"/>
      <c r="FY83" s="670"/>
      <c r="FZ83" s="670"/>
      <c r="GA83" s="670"/>
      <c r="GB83" s="670"/>
      <c r="GC83" s="670"/>
      <c r="GD83" s="670"/>
      <c r="GE83" s="670"/>
      <c r="GF83" s="670"/>
      <c r="GG83" s="670"/>
      <c r="GH83" s="670"/>
      <c r="GI83" s="670"/>
      <c r="GJ83" s="670"/>
      <c r="GK83" s="670"/>
      <c r="GL83" s="670"/>
      <c r="GM83" s="670"/>
      <c r="GN83" s="670"/>
      <c r="GO83" s="670"/>
      <c r="GP83" s="670"/>
      <c r="GQ83" s="670"/>
      <c r="GR83" s="670"/>
      <c r="GS83" s="670"/>
      <c r="GT83" s="670"/>
      <c r="GU83" s="670"/>
      <c r="GV83" s="670"/>
      <c r="GW83" s="670"/>
      <c r="GX83" s="670"/>
      <c r="GY83" s="670"/>
      <c r="GZ83" s="670"/>
      <c r="HA83" s="670"/>
      <c r="HB83" s="670"/>
      <c r="HC83" s="670"/>
      <c r="HD83" s="670"/>
      <c r="HE83" s="670"/>
      <c r="HF83" s="670"/>
      <c r="HG83" s="670"/>
      <c r="HH83" s="670"/>
      <c r="HI83" s="670"/>
      <c r="HJ83" s="670"/>
      <c r="HK83" s="670"/>
      <c r="HL83" s="670"/>
      <c r="HM83" s="670"/>
      <c r="HN83" s="670"/>
      <c r="HO83" s="670"/>
      <c r="HP83" s="670"/>
      <c r="HQ83" s="670"/>
      <c r="HR83" s="670"/>
      <c r="HS83" s="670"/>
      <c r="HT83" s="670"/>
      <c r="HU83" s="670"/>
      <c r="HV83" s="670"/>
      <c r="HW83" s="670"/>
      <c r="HX83" s="670"/>
      <c r="HY83" s="670"/>
      <c r="HZ83" s="670"/>
      <c r="IA83" s="670"/>
      <c r="IB83" s="670"/>
      <c r="IC83" s="670"/>
      <c r="ID83" s="670"/>
      <c r="IE83" s="670"/>
      <c r="IF83" s="670"/>
      <c r="IG83" s="670"/>
      <c r="IH83" s="670"/>
      <c r="II83" s="670"/>
      <c r="IJ83" s="670"/>
      <c r="IK83" s="670"/>
      <c r="IL83" s="670"/>
      <c r="IM83" s="670"/>
      <c r="IN83" s="670"/>
      <c r="IO83" s="670"/>
      <c r="IP83" s="670"/>
      <c r="IQ83" s="670"/>
      <c r="IR83" s="670"/>
    </row>
    <row r="84" s="621" customFormat="1" ht="27.95" customHeight="1" spans="1:252">
      <c r="A84" s="748" t="s">
        <v>340</v>
      </c>
      <c r="B84" s="752" t="s">
        <v>303</v>
      </c>
      <c r="C84" s="738">
        <f t="shared" si="31"/>
        <v>4348992</v>
      </c>
      <c r="D84" s="738">
        <f t="shared" si="33"/>
        <v>4339632</v>
      </c>
      <c r="E84" s="738">
        <v>2818548</v>
      </c>
      <c r="F84" s="738">
        <v>1521084</v>
      </c>
      <c r="G84" s="738"/>
      <c r="H84" s="738"/>
      <c r="I84" s="738"/>
      <c r="J84" s="738">
        <f t="shared" si="35"/>
        <v>0</v>
      </c>
      <c r="K84" s="738"/>
      <c r="L84" s="738"/>
      <c r="M84" s="738"/>
      <c r="N84" s="738"/>
      <c r="O84" s="738"/>
      <c r="P84" s="738"/>
      <c r="Q84" s="738"/>
      <c r="R84" s="738"/>
      <c r="S84" s="738">
        <f t="shared" si="37"/>
        <v>9360</v>
      </c>
      <c r="T84" s="738">
        <v>9360</v>
      </c>
      <c r="U84" s="738"/>
      <c r="V84" s="738"/>
      <c r="W84" s="738"/>
      <c r="X84" s="738"/>
      <c r="Y84" s="670"/>
      <c r="Z84" s="670"/>
      <c r="AA84" s="670"/>
      <c r="AB84" s="670"/>
      <c r="AC84" s="670"/>
      <c r="AD84" s="670"/>
      <c r="AE84" s="670"/>
      <c r="AF84" s="670"/>
      <c r="AG84" s="670"/>
      <c r="AH84" s="670"/>
      <c r="AI84" s="670"/>
      <c r="AJ84" s="670"/>
      <c r="AK84" s="670"/>
      <c r="AL84" s="670"/>
      <c r="AM84" s="670"/>
      <c r="AN84" s="670"/>
      <c r="AO84" s="670"/>
      <c r="AP84" s="670"/>
      <c r="AQ84" s="670"/>
      <c r="AR84" s="670"/>
      <c r="AS84" s="670"/>
      <c r="AT84" s="670"/>
      <c r="AU84" s="670"/>
      <c r="AV84" s="670"/>
      <c r="AW84" s="670"/>
      <c r="AX84" s="670"/>
      <c r="AY84" s="670"/>
      <c r="AZ84" s="670"/>
      <c r="BA84" s="670"/>
      <c r="BB84" s="670"/>
      <c r="BC84" s="670"/>
      <c r="BD84" s="670"/>
      <c r="BE84" s="670"/>
      <c r="BF84" s="670"/>
      <c r="BG84" s="670"/>
      <c r="BH84" s="670"/>
      <c r="BI84" s="670"/>
      <c r="BJ84" s="670"/>
      <c r="BK84" s="670"/>
      <c r="BL84" s="670"/>
      <c r="BM84" s="670"/>
      <c r="BN84" s="670"/>
      <c r="BO84" s="670"/>
      <c r="BP84" s="670"/>
      <c r="BQ84" s="670"/>
      <c r="BR84" s="670"/>
      <c r="BS84" s="670"/>
      <c r="BT84" s="670"/>
      <c r="BU84" s="670"/>
      <c r="BV84" s="670"/>
      <c r="BW84" s="670"/>
      <c r="BX84" s="670"/>
      <c r="BY84" s="670"/>
      <c r="BZ84" s="670"/>
      <c r="CA84" s="670"/>
      <c r="CB84" s="670"/>
      <c r="CC84" s="670"/>
      <c r="CD84" s="670"/>
      <c r="CE84" s="670"/>
      <c r="CF84" s="670"/>
      <c r="CG84" s="670"/>
      <c r="CH84" s="670"/>
      <c r="CI84" s="670"/>
      <c r="CJ84" s="670"/>
      <c r="CK84" s="670"/>
      <c r="CL84" s="670"/>
      <c r="CM84" s="670"/>
      <c r="CN84" s="670"/>
      <c r="CO84" s="670"/>
      <c r="CP84" s="670"/>
      <c r="CQ84" s="670"/>
      <c r="CR84" s="670"/>
      <c r="CS84" s="670"/>
      <c r="CT84" s="670"/>
      <c r="CU84" s="670"/>
      <c r="CV84" s="670"/>
      <c r="CW84" s="670"/>
      <c r="CX84" s="670"/>
      <c r="CY84" s="670"/>
      <c r="CZ84" s="670"/>
      <c r="DA84" s="670"/>
      <c r="DB84" s="670"/>
      <c r="DC84" s="670"/>
      <c r="DD84" s="670"/>
      <c r="DE84" s="670"/>
      <c r="DF84" s="670"/>
      <c r="DG84" s="670"/>
      <c r="DH84" s="670"/>
      <c r="DI84" s="670"/>
      <c r="DJ84" s="670"/>
      <c r="DK84" s="670"/>
      <c r="DL84" s="670"/>
      <c r="DM84" s="670"/>
      <c r="DN84" s="670"/>
      <c r="DO84" s="670"/>
      <c r="DP84" s="670"/>
      <c r="DQ84" s="670"/>
      <c r="DR84" s="670"/>
      <c r="DS84" s="670"/>
      <c r="DT84" s="670"/>
      <c r="DU84" s="670"/>
      <c r="DV84" s="670"/>
      <c r="DW84" s="670"/>
      <c r="DX84" s="670"/>
      <c r="DY84" s="670"/>
      <c r="DZ84" s="670"/>
      <c r="EA84" s="670"/>
      <c r="EB84" s="670"/>
      <c r="EC84" s="670"/>
      <c r="ED84" s="670"/>
      <c r="EE84" s="670"/>
      <c r="EF84" s="670"/>
      <c r="EG84" s="670"/>
      <c r="EH84" s="670"/>
      <c r="EI84" s="670"/>
      <c r="EJ84" s="670"/>
      <c r="EK84" s="670"/>
      <c r="EL84" s="670"/>
      <c r="EM84" s="670"/>
      <c r="EN84" s="670"/>
      <c r="EO84" s="670"/>
      <c r="EP84" s="670"/>
      <c r="EQ84" s="670"/>
      <c r="ER84" s="670"/>
      <c r="ES84" s="670"/>
      <c r="ET84" s="670"/>
      <c r="EU84" s="670"/>
      <c r="EV84" s="670"/>
      <c r="EW84" s="670"/>
      <c r="EX84" s="670"/>
      <c r="EY84" s="670"/>
      <c r="EZ84" s="670"/>
      <c r="FA84" s="670"/>
      <c r="FB84" s="670"/>
      <c r="FC84" s="670"/>
      <c r="FD84" s="670"/>
      <c r="FE84" s="670"/>
      <c r="FF84" s="670"/>
      <c r="FG84" s="670"/>
      <c r="FH84" s="670"/>
      <c r="FI84" s="670"/>
      <c r="FJ84" s="670"/>
      <c r="FK84" s="670"/>
      <c r="FL84" s="670"/>
      <c r="FM84" s="670"/>
      <c r="FN84" s="670"/>
      <c r="FO84" s="670"/>
      <c r="FP84" s="670"/>
      <c r="FQ84" s="670"/>
      <c r="FR84" s="670"/>
      <c r="FS84" s="670"/>
      <c r="FT84" s="670"/>
      <c r="FU84" s="670"/>
      <c r="FV84" s="670"/>
      <c r="FW84" s="670"/>
      <c r="FX84" s="670"/>
      <c r="FY84" s="670"/>
      <c r="FZ84" s="670"/>
      <c r="GA84" s="670"/>
      <c r="GB84" s="670"/>
      <c r="GC84" s="670"/>
      <c r="GD84" s="670"/>
      <c r="GE84" s="670"/>
      <c r="GF84" s="670"/>
      <c r="GG84" s="670"/>
      <c r="GH84" s="670"/>
      <c r="GI84" s="670"/>
      <c r="GJ84" s="670"/>
      <c r="GK84" s="670"/>
      <c r="GL84" s="670"/>
      <c r="GM84" s="670"/>
      <c r="GN84" s="670"/>
      <c r="GO84" s="670"/>
      <c r="GP84" s="670"/>
      <c r="GQ84" s="670"/>
      <c r="GR84" s="670"/>
      <c r="GS84" s="670"/>
      <c r="GT84" s="670"/>
      <c r="GU84" s="670"/>
      <c r="GV84" s="670"/>
      <c r="GW84" s="670"/>
      <c r="GX84" s="670"/>
      <c r="GY84" s="670"/>
      <c r="GZ84" s="670"/>
      <c r="HA84" s="670"/>
      <c r="HB84" s="670"/>
      <c r="HC84" s="670"/>
      <c r="HD84" s="670"/>
      <c r="HE84" s="670"/>
      <c r="HF84" s="670"/>
      <c r="HG84" s="670"/>
      <c r="HH84" s="670"/>
      <c r="HI84" s="670"/>
      <c r="HJ84" s="670"/>
      <c r="HK84" s="670"/>
      <c r="HL84" s="670"/>
      <c r="HM84" s="670"/>
      <c r="HN84" s="670"/>
      <c r="HO84" s="670"/>
      <c r="HP84" s="670"/>
      <c r="HQ84" s="670"/>
      <c r="HR84" s="670"/>
      <c r="HS84" s="670"/>
      <c r="HT84" s="670"/>
      <c r="HU84" s="670"/>
      <c r="HV84" s="670"/>
      <c r="HW84" s="670"/>
      <c r="HX84" s="670"/>
      <c r="HY84" s="670"/>
      <c r="HZ84" s="670"/>
      <c r="IA84" s="670"/>
      <c r="IB84" s="670"/>
      <c r="IC84" s="670"/>
      <c r="ID84" s="670"/>
      <c r="IE84" s="670"/>
      <c r="IF84" s="670"/>
      <c r="IG84" s="670"/>
      <c r="IH84" s="670"/>
      <c r="II84" s="670"/>
      <c r="IJ84" s="670"/>
      <c r="IK84" s="670"/>
      <c r="IL84" s="670"/>
      <c r="IM84" s="670"/>
      <c r="IN84" s="670"/>
      <c r="IO84" s="670"/>
      <c r="IP84" s="670"/>
      <c r="IQ84" s="670"/>
      <c r="IR84" s="670"/>
    </row>
    <row r="85" s="621" customFormat="1" ht="27.95" customHeight="1" spans="1:252">
      <c r="A85" s="748" t="s">
        <v>341</v>
      </c>
      <c r="B85" s="752" t="s">
        <v>305</v>
      </c>
      <c r="C85" s="738">
        <f t="shared" si="31"/>
        <v>325473</v>
      </c>
      <c r="D85" s="738">
        <f t="shared" si="33"/>
        <v>0</v>
      </c>
      <c r="E85" s="738"/>
      <c r="F85" s="738"/>
      <c r="G85" s="738"/>
      <c r="H85" s="738"/>
      <c r="I85" s="738"/>
      <c r="J85" s="738">
        <f t="shared" si="35"/>
        <v>325473</v>
      </c>
      <c r="K85" s="738"/>
      <c r="L85" s="738"/>
      <c r="M85" s="738">
        <v>325473</v>
      </c>
      <c r="N85" s="738"/>
      <c r="O85" s="738"/>
      <c r="P85" s="738"/>
      <c r="Q85" s="738"/>
      <c r="R85" s="738"/>
      <c r="S85" s="738">
        <f t="shared" si="37"/>
        <v>0</v>
      </c>
      <c r="T85" s="738"/>
      <c r="U85" s="738"/>
      <c r="V85" s="738"/>
      <c r="W85" s="738"/>
      <c r="X85" s="738"/>
      <c r="Y85" s="670"/>
      <c r="Z85" s="670"/>
      <c r="AA85" s="670"/>
      <c r="AB85" s="670"/>
      <c r="AC85" s="670"/>
      <c r="AD85" s="670"/>
      <c r="AE85" s="670"/>
      <c r="AF85" s="670"/>
      <c r="AG85" s="670"/>
      <c r="AH85" s="670"/>
      <c r="AI85" s="670"/>
      <c r="AJ85" s="670"/>
      <c r="AK85" s="670"/>
      <c r="AL85" s="670"/>
      <c r="AM85" s="670"/>
      <c r="AN85" s="670"/>
      <c r="AO85" s="670"/>
      <c r="AP85" s="670"/>
      <c r="AQ85" s="670"/>
      <c r="AR85" s="670"/>
      <c r="AS85" s="670"/>
      <c r="AT85" s="670"/>
      <c r="AU85" s="670"/>
      <c r="AV85" s="670"/>
      <c r="AW85" s="670"/>
      <c r="AX85" s="670"/>
      <c r="AY85" s="670"/>
      <c r="AZ85" s="670"/>
      <c r="BA85" s="670"/>
      <c r="BB85" s="670"/>
      <c r="BC85" s="670"/>
      <c r="BD85" s="670"/>
      <c r="BE85" s="670"/>
      <c r="BF85" s="670"/>
      <c r="BG85" s="670"/>
      <c r="BH85" s="670"/>
      <c r="BI85" s="670"/>
      <c r="BJ85" s="670"/>
      <c r="BK85" s="670"/>
      <c r="BL85" s="670"/>
      <c r="BM85" s="670"/>
      <c r="BN85" s="670"/>
      <c r="BO85" s="670"/>
      <c r="BP85" s="670"/>
      <c r="BQ85" s="670"/>
      <c r="BR85" s="670"/>
      <c r="BS85" s="670"/>
      <c r="BT85" s="670"/>
      <c r="BU85" s="670"/>
      <c r="BV85" s="670"/>
      <c r="BW85" s="670"/>
      <c r="BX85" s="670"/>
      <c r="BY85" s="670"/>
      <c r="BZ85" s="670"/>
      <c r="CA85" s="670"/>
      <c r="CB85" s="670"/>
      <c r="CC85" s="670"/>
      <c r="CD85" s="670"/>
      <c r="CE85" s="670"/>
      <c r="CF85" s="670"/>
      <c r="CG85" s="670"/>
      <c r="CH85" s="670"/>
      <c r="CI85" s="670"/>
      <c r="CJ85" s="670"/>
      <c r="CK85" s="670"/>
      <c r="CL85" s="670"/>
      <c r="CM85" s="670"/>
      <c r="CN85" s="670"/>
      <c r="CO85" s="670"/>
      <c r="CP85" s="670"/>
      <c r="CQ85" s="670"/>
      <c r="CR85" s="670"/>
      <c r="CS85" s="670"/>
      <c r="CT85" s="670"/>
      <c r="CU85" s="670"/>
      <c r="CV85" s="670"/>
      <c r="CW85" s="670"/>
      <c r="CX85" s="670"/>
      <c r="CY85" s="670"/>
      <c r="CZ85" s="670"/>
      <c r="DA85" s="670"/>
      <c r="DB85" s="670"/>
      <c r="DC85" s="670"/>
      <c r="DD85" s="670"/>
      <c r="DE85" s="670"/>
      <c r="DF85" s="670"/>
      <c r="DG85" s="670"/>
      <c r="DH85" s="670"/>
      <c r="DI85" s="670"/>
      <c r="DJ85" s="670"/>
      <c r="DK85" s="670"/>
      <c r="DL85" s="670"/>
      <c r="DM85" s="670"/>
      <c r="DN85" s="670"/>
      <c r="DO85" s="670"/>
      <c r="DP85" s="670"/>
      <c r="DQ85" s="670"/>
      <c r="DR85" s="670"/>
      <c r="DS85" s="670"/>
      <c r="DT85" s="670"/>
      <c r="DU85" s="670"/>
      <c r="DV85" s="670"/>
      <c r="DW85" s="670"/>
      <c r="DX85" s="670"/>
      <c r="DY85" s="670"/>
      <c r="DZ85" s="670"/>
      <c r="EA85" s="670"/>
      <c r="EB85" s="670"/>
      <c r="EC85" s="670"/>
      <c r="ED85" s="670"/>
      <c r="EE85" s="670"/>
      <c r="EF85" s="670"/>
      <c r="EG85" s="670"/>
      <c r="EH85" s="670"/>
      <c r="EI85" s="670"/>
      <c r="EJ85" s="670"/>
      <c r="EK85" s="670"/>
      <c r="EL85" s="670"/>
      <c r="EM85" s="670"/>
      <c r="EN85" s="670"/>
      <c r="EO85" s="670"/>
      <c r="EP85" s="670"/>
      <c r="EQ85" s="670"/>
      <c r="ER85" s="670"/>
      <c r="ES85" s="670"/>
      <c r="ET85" s="670"/>
      <c r="EU85" s="670"/>
      <c r="EV85" s="670"/>
      <c r="EW85" s="670"/>
      <c r="EX85" s="670"/>
      <c r="EY85" s="670"/>
      <c r="EZ85" s="670"/>
      <c r="FA85" s="670"/>
      <c r="FB85" s="670"/>
      <c r="FC85" s="670"/>
      <c r="FD85" s="670"/>
      <c r="FE85" s="670"/>
      <c r="FF85" s="670"/>
      <c r="FG85" s="670"/>
      <c r="FH85" s="670"/>
      <c r="FI85" s="670"/>
      <c r="FJ85" s="670"/>
      <c r="FK85" s="670"/>
      <c r="FL85" s="670"/>
      <c r="FM85" s="670"/>
      <c r="FN85" s="670"/>
      <c r="FO85" s="670"/>
      <c r="FP85" s="670"/>
      <c r="FQ85" s="670"/>
      <c r="FR85" s="670"/>
      <c r="FS85" s="670"/>
      <c r="FT85" s="670"/>
      <c r="FU85" s="670"/>
      <c r="FV85" s="670"/>
      <c r="FW85" s="670"/>
      <c r="FX85" s="670"/>
      <c r="FY85" s="670"/>
      <c r="FZ85" s="670"/>
      <c r="GA85" s="670"/>
      <c r="GB85" s="670"/>
      <c r="GC85" s="670"/>
      <c r="GD85" s="670"/>
      <c r="GE85" s="670"/>
      <c r="GF85" s="670"/>
      <c r="GG85" s="670"/>
      <c r="GH85" s="670"/>
      <c r="GI85" s="670"/>
      <c r="GJ85" s="670"/>
      <c r="GK85" s="670"/>
      <c r="GL85" s="670"/>
      <c r="GM85" s="670"/>
      <c r="GN85" s="670"/>
      <c r="GO85" s="670"/>
      <c r="GP85" s="670"/>
      <c r="GQ85" s="670"/>
      <c r="GR85" s="670"/>
      <c r="GS85" s="670"/>
      <c r="GT85" s="670"/>
      <c r="GU85" s="670"/>
      <c r="GV85" s="670"/>
      <c r="GW85" s="670"/>
      <c r="GX85" s="670"/>
      <c r="GY85" s="670"/>
      <c r="GZ85" s="670"/>
      <c r="HA85" s="670"/>
      <c r="HB85" s="670"/>
      <c r="HC85" s="670"/>
      <c r="HD85" s="670"/>
      <c r="HE85" s="670"/>
      <c r="HF85" s="670"/>
      <c r="HG85" s="670"/>
      <c r="HH85" s="670"/>
      <c r="HI85" s="670"/>
      <c r="HJ85" s="670"/>
      <c r="HK85" s="670"/>
      <c r="HL85" s="670"/>
      <c r="HM85" s="670"/>
      <c r="HN85" s="670"/>
      <c r="HO85" s="670"/>
      <c r="HP85" s="670"/>
      <c r="HQ85" s="670"/>
      <c r="HR85" s="670"/>
      <c r="HS85" s="670"/>
      <c r="HT85" s="670"/>
      <c r="HU85" s="670"/>
      <c r="HV85" s="670"/>
      <c r="HW85" s="670"/>
      <c r="HX85" s="670"/>
      <c r="HY85" s="670"/>
      <c r="HZ85" s="670"/>
      <c r="IA85" s="670"/>
      <c r="IB85" s="670"/>
      <c r="IC85" s="670"/>
      <c r="ID85" s="670"/>
      <c r="IE85" s="670"/>
      <c r="IF85" s="670"/>
      <c r="IG85" s="670"/>
      <c r="IH85" s="670"/>
      <c r="II85" s="670"/>
      <c r="IJ85" s="670"/>
      <c r="IK85" s="670"/>
      <c r="IL85" s="670"/>
      <c r="IM85" s="670"/>
      <c r="IN85" s="670"/>
      <c r="IO85" s="670"/>
      <c r="IP85" s="670"/>
      <c r="IQ85" s="670"/>
      <c r="IR85" s="670"/>
    </row>
    <row r="86" s="621" customFormat="1" ht="27.95" customHeight="1" spans="1:252">
      <c r="A86" s="748" t="s">
        <v>306</v>
      </c>
      <c r="B86" s="752" t="s">
        <v>267</v>
      </c>
      <c r="C86" s="738">
        <f t="shared" si="31"/>
        <v>325473</v>
      </c>
      <c r="D86" s="738">
        <f t="shared" si="33"/>
        <v>0</v>
      </c>
      <c r="E86" s="738"/>
      <c r="F86" s="738"/>
      <c r="G86" s="738"/>
      <c r="H86" s="738"/>
      <c r="I86" s="738"/>
      <c r="J86" s="738">
        <f t="shared" si="35"/>
        <v>325473</v>
      </c>
      <c r="K86" s="738"/>
      <c r="L86" s="738"/>
      <c r="M86" s="738">
        <v>325473</v>
      </c>
      <c r="N86" s="738"/>
      <c r="O86" s="738"/>
      <c r="P86" s="738"/>
      <c r="Q86" s="738"/>
      <c r="R86" s="738"/>
      <c r="S86" s="738">
        <f t="shared" si="37"/>
        <v>0</v>
      </c>
      <c r="T86" s="738"/>
      <c r="U86" s="738"/>
      <c r="V86" s="738"/>
      <c r="W86" s="738"/>
      <c r="X86" s="738"/>
      <c r="Y86" s="670"/>
      <c r="Z86" s="670"/>
      <c r="AA86" s="670"/>
      <c r="AB86" s="670"/>
      <c r="AC86" s="670"/>
      <c r="AD86" s="670"/>
      <c r="AE86" s="670"/>
      <c r="AF86" s="670"/>
      <c r="AG86" s="670"/>
      <c r="AH86" s="670"/>
      <c r="AI86" s="670"/>
      <c r="AJ86" s="670"/>
      <c r="AK86" s="670"/>
      <c r="AL86" s="670"/>
      <c r="AM86" s="670"/>
      <c r="AN86" s="670"/>
      <c r="AO86" s="670"/>
      <c r="AP86" s="670"/>
      <c r="AQ86" s="670"/>
      <c r="AR86" s="670"/>
      <c r="AS86" s="670"/>
      <c r="AT86" s="670"/>
      <c r="AU86" s="670"/>
      <c r="AV86" s="670"/>
      <c r="AW86" s="670"/>
      <c r="AX86" s="670"/>
      <c r="AY86" s="670"/>
      <c r="AZ86" s="670"/>
      <c r="BA86" s="670"/>
      <c r="BB86" s="670"/>
      <c r="BC86" s="670"/>
      <c r="BD86" s="670"/>
      <c r="BE86" s="670"/>
      <c r="BF86" s="670"/>
      <c r="BG86" s="670"/>
      <c r="BH86" s="670"/>
      <c r="BI86" s="670"/>
      <c r="BJ86" s="670"/>
      <c r="BK86" s="670"/>
      <c r="BL86" s="670"/>
      <c r="BM86" s="670"/>
      <c r="BN86" s="670"/>
      <c r="BO86" s="670"/>
      <c r="BP86" s="670"/>
      <c r="BQ86" s="670"/>
      <c r="BR86" s="670"/>
      <c r="BS86" s="670"/>
      <c r="BT86" s="670"/>
      <c r="BU86" s="670"/>
      <c r="BV86" s="670"/>
      <c r="BW86" s="670"/>
      <c r="BX86" s="670"/>
      <c r="BY86" s="670"/>
      <c r="BZ86" s="670"/>
      <c r="CA86" s="670"/>
      <c r="CB86" s="670"/>
      <c r="CC86" s="670"/>
      <c r="CD86" s="670"/>
      <c r="CE86" s="670"/>
      <c r="CF86" s="670"/>
      <c r="CG86" s="670"/>
      <c r="CH86" s="670"/>
      <c r="CI86" s="670"/>
      <c r="CJ86" s="670"/>
      <c r="CK86" s="670"/>
      <c r="CL86" s="670"/>
      <c r="CM86" s="670"/>
      <c r="CN86" s="670"/>
      <c r="CO86" s="670"/>
      <c r="CP86" s="670"/>
      <c r="CQ86" s="670"/>
      <c r="CR86" s="670"/>
      <c r="CS86" s="670"/>
      <c r="CT86" s="670"/>
      <c r="CU86" s="670"/>
      <c r="CV86" s="670"/>
      <c r="CW86" s="670"/>
      <c r="CX86" s="670"/>
      <c r="CY86" s="670"/>
      <c r="CZ86" s="670"/>
      <c r="DA86" s="670"/>
      <c r="DB86" s="670"/>
      <c r="DC86" s="670"/>
      <c r="DD86" s="670"/>
      <c r="DE86" s="670"/>
      <c r="DF86" s="670"/>
      <c r="DG86" s="670"/>
      <c r="DH86" s="670"/>
      <c r="DI86" s="670"/>
      <c r="DJ86" s="670"/>
      <c r="DK86" s="670"/>
      <c r="DL86" s="670"/>
      <c r="DM86" s="670"/>
      <c r="DN86" s="670"/>
      <c r="DO86" s="670"/>
      <c r="DP86" s="670"/>
      <c r="DQ86" s="670"/>
      <c r="DR86" s="670"/>
      <c r="DS86" s="670"/>
      <c r="DT86" s="670"/>
      <c r="DU86" s="670"/>
      <c r="DV86" s="670"/>
      <c r="DW86" s="670"/>
      <c r="DX86" s="670"/>
      <c r="DY86" s="670"/>
      <c r="DZ86" s="670"/>
      <c r="EA86" s="670"/>
      <c r="EB86" s="670"/>
      <c r="EC86" s="670"/>
      <c r="ED86" s="670"/>
      <c r="EE86" s="670"/>
      <c r="EF86" s="670"/>
      <c r="EG86" s="670"/>
      <c r="EH86" s="670"/>
      <c r="EI86" s="670"/>
      <c r="EJ86" s="670"/>
      <c r="EK86" s="670"/>
      <c r="EL86" s="670"/>
      <c r="EM86" s="670"/>
      <c r="EN86" s="670"/>
      <c r="EO86" s="670"/>
      <c r="EP86" s="670"/>
      <c r="EQ86" s="670"/>
      <c r="ER86" s="670"/>
      <c r="ES86" s="670"/>
      <c r="ET86" s="670"/>
      <c r="EU86" s="670"/>
      <c r="EV86" s="670"/>
      <c r="EW86" s="670"/>
      <c r="EX86" s="670"/>
      <c r="EY86" s="670"/>
      <c r="EZ86" s="670"/>
      <c r="FA86" s="670"/>
      <c r="FB86" s="670"/>
      <c r="FC86" s="670"/>
      <c r="FD86" s="670"/>
      <c r="FE86" s="670"/>
      <c r="FF86" s="670"/>
      <c r="FG86" s="670"/>
      <c r="FH86" s="670"/>
      <c r="FI86" s="670"/>
      <c r="FJ86" s="670"/>
      <c r="FK86" s="670"/>
      <c r="FL86" s="670"/>
      <c r="FM86" s="670"/>
      <c r="FN86" s="670"/>
      <c r="FO86" s="670"/>
      <c r="FP86" s="670"/>
      <c r="FQ86" s="670"/>
      <c r="FR86" s="670"/>
      <c r="FS86" s="670"/>
      <c r="FT86" s="670"/>
      <c r="FU86" s="670"/>
      <c r="FV86" s="670"/>
      <c r="FW86" s="670"/>
      <c r="FX86" s="670"/>
      <c r="FY86" s="670"/>
      <c r="FZ86" s="670"/>
      <c r="GA86" s="670"/>
      <c r="GB86" s="670"/>
      <c r="GC86" s="670"/>
      <c r="GD86" s="670"/>
      <c r="GE86" s="670"/>
      <c r="GF86" s="670"/>
      <c r="GG86" s="670"/>
      <c r="GH86" s="670"/>
      <c r="GI86" s="670"/>
      <c r="GJ86" s="670"/>
      <c r="GK86" s="670"/>
      <c r="GL86" s="670"/>
      <c r="GM86" s="670"/>
      <c r="GN86" s="670"/>
      <c r="GO86" s="670"/>
      <c r="GP86" s="670"/>
      <c r="GQ86" s="670"/>
      <c r="GR86" s="670"/>
      <c r="GS86" s="670"/>
      <c r="GT86" s="670"/>
      <c r="GU86" s="670"/>
      <c r="GV86" s="670"/>
      <c r="GW86" s="670"/>
      <c r="GX86" s="670"/>
      <c r="GY86" s="670"/>
      <c r="GZ86" s="670"/>
      <c r="HA86" s="670"/>
      <c r="HB86" s="670"/>
      <c r="HC86" s="670"/>
      <c r="HD86" s="670"/>
      <c r="HE86" s="670"/>
      <c r="HF86" s="670"/>
      <c r="HG86" s="670"/>
      <c r="HH86" s="670"/>
      <c r="HI86" s="670"/>
      <c r="HJ86" s="670"/>
      <c r="HK86" s="670"/>
      <c r="HL86" s="670"/>
      <c r="HM86" s="670"/>
      <c r="HN86" s="670"/>
      <c r="HO86" s="670"/>
      <c r="HP86" s="670"/>
      <c r="HQ86" s="670"/>
      <c r="HR86" s="670"/>
      <c r="HS86" s="670"/>
      <c r="HT86" s="670"/>
      <c r="HU86" s="670"/>
      <c r="HV86" s="670"/>
      <c r="HW86" s="670"/>
      <c r="HX86" s="670"/>
      <c r="HY86" s="670"/>
      <c r="HZ86" s="670"/>
      <c r="IA86" s="670"/>
      <c r="IB86" s="670"/>
      <c r="IC86" s="670"/>
      <c r="ID86" s="670"/>
      <c r="IE86" s="670"/>
      <c r="IF86" s="670"/>
      <c r="IG86" s="670"/>
      <c r="IH86" s="670"/>
      <c r="II86" s="670"/>
      <c r="IJ86" s="670"/>
      <c r="IK86" s="670"/>
      <c r="IL86" s="670"/>
      <c r="IM86" s="670"/>
      <c r="IN86" s="670"/>
      <c r="IO86" s="670"/>
      <c r="IP86" s="670"/>
      <c r="IQ86" s="670"/>
      <c r="IR86" s="670"/>
    </row>
    <row r="87" s="621" customFormat="1" ht="27.95" customHeight="1" spans="1:252">
      <c r="A87" s="751" t="s">
        <v>342</v>
      </c>
      <c r="B87" s="751" t="s">
        <v>343</v>
      </c>
      <c r="C87" s="738">
        <v>520755</v>
      </c>
      <c r="D87" s="738">
        <f t="shared" si="33"/>
        <v>0</v>
      </c>
      <c r="E87" s="738"/>
      <c r="F87" s="738"/>
      <c r="G87" s="738"/>
      <c r="H87" s="738"/>
      <c r="I87" s="738"/>
      <c r="J87" s="738">
        <f t="shared" si="35"/>
        <v>0</v>
      </c>
      <c r="K87" s="738"/>
      <c r="L87" s="738"/>
      <c r="M87" s="738"/>
      <c r="N87" s="738"/>
      <c r="O87" s="738"/>
      <c r="P87" s="738"/>
      <c r="Q87" s="738"/>
      <c r="R87" s="738">
        <v>520755</v>
      </c>
      <c r="S87" s="738">
        <f t="shared" si="37"/>
        <v>0</v>
      </c>
      <c r="T87" s="738"/>
      <c r="U87" s="738"/>
      <c r="V87" s="738"/>
      <c r="W87" s="738"/>
      <c r="X87" s="738"/>
      <c r="Y87" s="670"/>
      <c r="Z87" s="670"/>
      <c r="AA87" s="670"/>
      <c r="AB87" s="670"/>
      <c r="AC87" s="670"/>
      <c r="AD87" s="670"/>
      <c r="AE87" s="670"/>
      <c r="AF87" s="670"/>
      <c r="AG87" s="670"/>
      <c r="AH87" s="670"/>
      <c r="AI87" s="670"/>
      <c r="AJ87" s="670"/>
      <c r="AK87" s="670"/>
      <c r="AL87" s="670"/>
      <c r="AM87" s="670"/>
      <c r="AN87" s="670"/>
      <c r="AO87" s="670"/>
      <c r="AP87" s="670"/>
      <c r="AQ87" s="670"/>
      <c r="AR87" s="670"/>
      <c r="AS87" s="670"/>
      <c r="AT87" s="670"/>
      <c r="AU87" s="670"/>
      <c r="AV87" s="670"/>
      <c r="AW87" s="670"/>
      <c r="AX87" s="670"/>
      <c r="AY87" s="670"/>
      <c r="AZ87" s="670"/>
      <c r="BA87" s="670"/>
      <c r="BB87" s="670"/>
      <c r="BC87" s="670"/>
      <c r="BD87" s="670"/>
      <c r="BE87" s="670"/>
      <c r="BF87" s="670"/>
      <c r="BG87" s="670"/>
      <c r="BH87" s="670"/>
      <c r="BI87" s="670"/>
      <c r="BJ87" s="670"/>
      <c r="BK87" s="670"/>
      <c r="BL87" s="670"/>
      <c r="BM87" s="670"/>
      <c r="BN87" s="670"/>
      <c r="BO87" s="670"/>
      <c r="BP87" s="670"/>
      <c r="BQ87" s="670"/>
      <c r="BR87" s="670"/>
      <c r="BS87" s="670"/>
      <c r="BT87" s="670"/>
      <c r="BU87" s="670"/>
      <c r="BV87" s="670"/>
      <c r="BW87" s="670"/>
      <c r="BX87" s="670"/>
      <c r="BY87" s="670"/>
      <c r="BZ87" s="670"/>
      <c r="CA87" s="670"/>
      <c r="CB87" s="670"/>
      <c r="CC87" s="670"/>
      <c r="CD87" s="670"/>
      <c r="CE87" s="670"/>
      <c r="CF87" s="670"/>
      <c r="CG87" s="670"/>
      <c r="CH87" s="670"/>
      <c r="CI87" s="670"/>
      <c r="CJ87" s="670"/>
      <c r="CK87" s="670"/>
      <c r="CL87" s="670"/>
      <c r="CM87" s="670"/>
      <c r="CN87" s="670"/>
      <c r="CO87" s="670"/>
      <c r="CP87" s="670"/>
      <c r="CQ87" s="670"/>
      <c r="CR87" s="670"/>
      <c r="CS87" s="670"/>
      <c r="CT87" s="670"/>
      <c r="CU87" s="670"/>
      <c r="CV87" s="670"/>
      <c r="CW87" s="670"/>
      <c r="CX87" s="670"/>
      <c r="CY87" s="670"/>
      <c r="CZ87" s="670"/>
      <c r="DA87" s="670"/>
      <c r="DB87" s="670"/>
      <c r="DC87" s="670"/>
      <c r="DD87" s="670"/>
      <c r="DE87" s="670"/>
      <c r="DF87" s="670"/>
      <c r="DG87" s="670"/>
      <c r="DH87" s="670"/>
      <c r="DI87" s="670"/>
      <c r="DJ87" s="670"/>
      <c r="DK87" s="670"/>
      <c r="DL87" s="670"/>
      <c r="DM87" s="670"/>
      <c r="DN87" s="670"/>
      <c r="DO87" s="670"/>
      <c r="DP87" s="670"/>
      <c r="DQ87" s="670"/>
      <c r="DR87" s="670"/>
      <c r="DS87" s="670"/>
      <c r="DT87" s="670"/>
      <c r="DU87" s="670"/>
      <c r="DV87" s="670"/>
      <c r="DW87" s="670"/>
      <c r="DX87" s="670"/>
      <c r="DY87" s="670"/>
      <c r="DZ87" s="670"/>
      <c r="EA87" s="670"/>
      <c r="EB87" s="670"/>
      <c r="EC87" s="670"/>
      <c r="ED87" s="670"/>
      <c r="EE87" s="670"/>
      <c r="EF87" s="670"/>
      <c r="EG87" s="670"/>
      <c r="EH87" s="670"/>
      <c r="EI87" s="670"/>
      <c r="EJ87" s="670"/>
      <c r="EK87" s="670"/>
      <c r="EL87" s="670"/>
      <c r="EM87" s="670"/>
      <c r="EN87" s="670"/>
      <c r="EO87" s="670"/>
      <c r="EP87" s="670"/>
      <c r="EQ87" s="670"/>
      <c r="ER87" s="670"/>
      <c r="ES87" s="670"/>
      <c r="ET87" s="670"/>
      <c r="EU87" s="670"/>
      <c r="EV87" s="670"/>
      <c r="EW87" s="670"/>
      <c r="EX87" s="670"/>
      <c r="EY87" s="670"/>
      <c r="EZ87" s="670"/>
      <c r="FA87" s="670"/>
      <c r="FB87" s="670"/>
      <c r="FC87" s="670"/>
      <c r="FD87" s="670"/>
      <c r="FE87" s="670"/>
      <c r="FF87" s="670"/>
      <c r="FG87" s="670"/>
      <c r="FH87" s="670"/>
      <c r="FI87" s="670"/>
      <c r="FJ87" s="670"/>
      <c r="FK87" s="670"/>
      <c r="FL87" s="670"/>
      <c r="FM87" s="670"/>
      <c r="FN87" s="670"/>
      <c r="FO87" s="670"/>
      <c r="FP87" s="670"/>
      <c r="FQ87" s="670"/>
      <c r="FR87" s="670"/>
      <c r="FS87" s="670"/>
      <c r="FT87" s="670"/>
      <c r="FU87" s="670"/>
      <c r="FV87" s="670"/>
      <c r="FW87" s="670"/>
      <c r="FX87" s="670"/>
      <c r="FY87" s="670"/>
      <c r="FZ87" s="670"/>
      <c r="GA87" s="670"/>
      <c r="GB87" s="670"/>
      <c r="GC87" s="670"/>
      <c r="GD87" s="670"/>
      <c r="GE87" s="670"/>
      <c r="GF87" s="670"/>
      <c r="GG87" s="670"/>
      <c r="GH87" s="670"/>
      <c r="GI87" s="670"/>
      <c r="GJ87" s="670"/>
      <c r="GK87" s="670"/>
      <c r="GL87" s="670"/>
      <c r="GM87" s="670"/>
      <c r="GN87" s="670"/>
      <c r="GO87" s="670"/>
      <c r="GP87" s="670"/>
      <c r="GQ87" s="670"/>
      <c r="GR87" s="670"/>
      <c r="GS87" s="670"/>
      <c r="GT87" s="670"/>
      <c r="GU87" s="670"/>
      <c r="GV87" s="670"/>
      <c r="GW87" s="670"/>
      <c r="GX87" s="670"/>
      <c r="GY87" s="670"/>
      <c r="GZ87" s="670"/>
      <c r="HA87" s="670"/>
      <c r="HB87" s="670"/>
      <c r="HC87" s="670"/>
      <c r="HD87" s="670"/>
      <c r="HE87" s="670"/>
      <c r="HF87" s="670"/>
      <c r="HG87" s="670"/>
      <c r="HH87" s="670"/>
      <c r="HI87" s="670"/>
      <c r="HJ87" s="670"/>
      <c r="HK87" s="670"/>
      <c r="HL87" s="670"/>
      <c r="HM87" s="670"/>
      <c r="HN87" s="670"/>
      <c r="HO87" s="670"/>
      <c r="HP87" s="670"/>
      <c r="HQ87" s="670"/>
      <c r="HR87" s="670"/>
      <c r="HS87" s="670"/>
      <c r="HT87" s="670"/>
      <c r="HU87" s="670"/>
      <c r="HV87" s="670"/>
      <c r="HW87" s="670"/>
      <c r="HX87" s="670"/>
      <c r="HY87" s="670"/>
      <c r="HZ87" s="670"/>
      <c r="IA87" s="670"/>
      <c r="IB87" s="670"/>
      <c r="IC87" s="670"/>
      <c r="ID87" s="670"/>
      <c r="IE87" s="670"/>
      <c r="IF87" s="670"/>
      <c r="IG87" s="670"/>
      <c r="IH87" s="670"/>
      <c r="II87" s="670"/>
      <c r="IJ87" s="670"/>
      <c r="IK87" s="670"/>
      <c r="IL87" s="670"/>
      <c r="IM87" s="670"/>
      <c r="IN87" s="670"/>
      <c r="IO87" s="670"/>
      <c r="IP87" s="670"/>
      <c r="IQ87" s="670"/>
      <c r="IR87" s="670"/>
    </row>
    <row r="88" s="621" customFormat="1" ht="27.95" customHeight="1" spans="1:252">
      <c r="A88" s="751" t="s">
        <v>344</v>
      </c>
      <c r="B88" s="751" t="s">
        <v>345</v>
      </c>
      <c r="C88" s="738">
        <v>520755</v>
      </c>
      <c r="D88" s="738">
        <f t="shared" si="33"/>
        <v>0</v>
      </c>
      <c r="E88" s="738"/>
      <c r="F88" s="738"/>
      <c r="G88" s="738"/>
      <c r="H88" s="738"/>
      <c r="I88" s="738"/>
      <c r="J88" s="738">
        <f t="shared" si="35"/>
        <v>0</v>
      </c>
      <c r="K88" s="738"/>
      <c r="L88" s="738"/>
      <c r="M88" s="738"/>
      <c r="N88" s="738"/>
      <c r="O88" s="738"/>
      <c r="P88" s="738"/>
      <c r="Q88" s="738"/>
      <c r="R88" s="738">
        <v>520755</v>
      </c>
      <c r="S88" s="738">
        <f t="shared" si="37"/>
        <v>0</v>
      </c>
      <c r="T88" s="738"/>
      <c r="U88" s="738"/>
      <c r="V88" s="738"/>
      <c r="W88" s="738"/>
      <c r="X88" s="738"/>
      <c r="Y88" s="670"/>
      <c r="Z88" s="670"/>
      <c r="AA88" s="670"/>
      <c r="AB88" s="670"/>
      <c r="AC88" s="670"/>
      <c r="AD88" s="670"/>
      <c r="AE88" s="670"/>
      <c r="AF88" s="670"/>
      <c r="AG88" s="670"/>
      <c r="AH88" s="670"/>
      <c r="AI88" s="670"/>
      <c r="AJ88" s="670"/>
      <c r="AK88" s="670"/>
      <c r="AL88" s="670"/>
      <c r="AM88" s="670"/>
      <c r="AN88" s="670"/>
      <c r="AO88" s="670"/>
      <c r="AP88" s="670"/>
      <c r="AQ88" s="670"/>
      <c r="AR88" s="670"/>
      <c r="AS88" s="670"/>
      <c r="AT88" s="670"/>
      <c r="AU88" s="670"/>
      <c r="AV88" s="670"/>
      <c r="AW88" s="670"/>
      <c r="AX88" s="670"/>
      <c r="AY88" s="670"/>
      <c r="AZ88" s="670"/>
      <c r="BA88" s="670"/>
      <c r="BB88" s="670"/>
      <c r="BC88" s="670"/>
      <c r="BD88" s="670"/>
      <c r="BE88" s="670"/>
      <c r="BF88" s="670"/>
      <c r="BG88" s="670"/>
      <c r="BH88" s="670"/>
      <c r="BI88" s="670"/>
      <c r="BJ88" s="670"/>
      <c r="BK88" s="670"/>
      <c r="BL88" s="670"/>
      <c r="BM88" s="670"/>
      <c r="BN88" s="670"/>
      <c r="BO88" s="670"/>
      <c r="BP88" s="670"/>
      <c r="BQ88" s="670"/>
      <c r="BR88" s="670"/>
      <c r="BS88" s="670"/>
      <c r="BT88" s="670"/>
      <c r="BU88" s="670"/>
      <c r="BV88" s="670"/>
      <c r="BW88" s="670"/>
      <c r="BX88" s="670"/>
      <c r="BY88" s="670"/>
      <c r="BZ88" s="670"/>
      <c r="CA88" s="670"/>
      <c r="CB88" s="670"/>
      <c r="CC88" s="670"/>
      <c r="CD88" s="670"/>
      <c r="CE88" s="670"/>
      <c r="CF88" s="670"/>
      <c r="CG88" s="670"/>
      <c r="CH88" s="670"/>
      <c r="CI88" s="670"/>
      <c r="CJ88" s="670"/>
      <c r="CK88" s="670"/>
      <c r="CL88" s="670"/>
      <c r="CM88" s="670"/>
      <c r="CN88" s="670"/>
      <c r="CO88" s="670"/>
      <c r="CP88" s="670"/>
      <c r="CQ88" s="670"/>
      <c r="CR88" s="670"/>
      <c r="CS88" s="670"/>
      <c r="CT88" s="670"/>
      <c r="CU88" s="670"/>
      <c r="CV88" s="670"/>
      <c r="CW88" s="670"/>
      <c r="CX88" s="670"/>
      <c r="CY88" s="670"/>
      <c r="CZ88" s="670"/>
      <c r="DA88" s="670"/>
      <c r="DB88" s="670"/>
      <c r="DC88" s="670"/>
      <c r="DD88" s="670"/>
      <c r="DE88" s="670"/>
      <c r="DF88" s="670"/>
      <c r="DG88" s="670"/>
      <c r="DH88" s="670"/>
      <c r="DI88" s="670"/>
      <c r="DJ88" s="670"/>
      <c r="DK88" s="670"/>
      <c r="DL88" s="670"/>
      <c r="DM88" s="670"/>
      <c r="DN88" s="670"/>
      <c r="DO88" s="670"/>
      <c r="DP88" s="670"/>
      <c r="DQ88" s="670"/>
      <c r="DR88" s="670"/>
      <c r="DS88" s="670"/>
      <c r="DT88" s="670"/>
      <c r="DU88" s="670"/>
      <c r="DV88" s="670"/>
      <c r="DW88" s="670"/>
      <c r="DX88" s="670"/>
      <c r="DY88" s="670"/>
      <c r="DZ88" s="670"/>
      <c r="EA88" s="670"/>
      <c r="EB88" s="670"/>
      <c r="EC88" s="670"/>
      <c r="ED88" s="670"/>
      <c r="EE88" s="670"/>
      <c r="EF88" s="670"/>
      <c r="EG88" s="670"/>
      <c r="EH88" s="670"/>
      <c r="EI88" s="670"/>
      <c r="EJ88" s="670"/>
      <c r="EK88" s="670"/>
      <c r="EL88" s="670"/>
      <c r="EM88" s="670"/>
      <c r="EN88" s="670"/>
      <c r="EO88" s="670"/>
      <c r="EP88" s="670"/>
      <c r="EQ88" s="670"/>
      <c r="ER88" s="670"/>
      <c r="ES88" s="670"/>
      <c r="ET88" s="670"/>
      <c r="EU88" s="670"/>
      <c r="EV88" s="670"/>
      <c r="EW88" s="670"/>
      <c r="EX88" s="670"/>
      <c r="EY88" s="670"/>
      <c r="EZ88" s="670"/>
      <c r="FA88" s="670"/>
      <c r="FB88" s="670"/>
      <c r="FC88" s="670"/>
      <c r="FD88" s="670"/>
      <c r="FE88" s="670"/>
      <c r="FF88" s="670"/>
      <c r="FG88" s="670"/>
      <c r="FH88" s="670"/>
      <c r="FI88" s="670"/>
      <c r="FJ88" s="670"/>
      <c r="FK88" s="670"/>
      <c r="FL88" s="670"/>
      <c r="FM88" s="670"/>
      <c r="FN88" s="670"/>
      <c r="FO88" s="670"/>
      <c r="FP88" s="670"/>
      <c r="FQ88" s="670"/>
      <c r="FR88" s="670"/>
      <c r="FS88" s="670"/>
      <c r="FT88" s="670"/>
      <c r="FU88" s="670"/>
      <c r="FV88" s="670"/>
      <c r="FW88" s="670"/>
      <c r="FX88" s="670"/>
      <c r="FY88" s="670"/>
      <c r="FZ88" s="670"/>
      <c r="GA88" s="670"/>
      <c r="GB88" s="670"/>
      <c r="GC88" s="670"/>
      <c r="GD88" s="670"/>
      <c r="GE88" s="670"/>
      <c r="GF88" s="670"/>
      <c r="GG88" s="670"/>
      <c r="GH88" s="670"/>
      <c r="GI88" s="670"/>
      <c r="GJ88" s="670"/>
      <c r="GK88" s="670"/>
      <c r="GL88" s="670"/>
      <c r="GM88" s="670"/>
      <c r="GN88" s="670"/>
      <c r="GO88" s="670"/>
      <c r="GP88" s="670"/>
      <c r="GQ88" s="670"/>
      <c r="GR88" s="670"/>
      <c r="GS88" s="670"/>
      <c r="GT88" s="670"/>
      <c r="GU88" s="670"/>
      <c r="GV88" s="670"/>
      <c r="GW88" s="670"/>
      <c r="GX88" s="670"/>
      <c r="GY88" s="670"/>
      <c r="GZ88" s="670"/>
      <c r="HA88" s="670"/>
      <c r="HB88" s="670"/>
      <c r="HC88" s="670"/>
      <c r="HD88" s="670"/>
      <c r="HE88" s="670"/>
      <c r="HF88" s="670"/>
      <c r="HG88" s="670"/>
      <c r="HH88" s="670"/>
      <c r="HI88" s="670"/>
      <c r="HJ88" s="670"/>
      <c r="HK88" s="670"/>
      <c r="HL88" s="670"/>
      <c r="HM88" s="670"/>
      <c r="HN88" s="670"/>
      <c r="HO88" s="670"/>
      <c r="HP88" s="670"/>
      <c r="HQ88" s="670"/>
      <c r="HR88" s="670"/>
      <c r="HS88" s="670"/>
      <c r="HT88" s="670"/>
      <c r="HU88" s="670"/>
      <c r="HV88" s="670"/>
      <c r="HW88" s="670"/>
      <c r="HX88" s="670"/>
      <c r="HY88" s="670"/>
      <c r="HZ88" s="670"/>
      <c r="IA88" s="670"/>
      <c r="IB88" s="670"/>
      <c r="IC88" s="670"/>
      <c r="ID88" s="670"/>
      <c r="IE88" s="670"/>
      <c r="IF88" s="670"/>
      <c r="IG88" s="670"/>
      <c r="IH88" s="670"/>
      <c r="II88" s="670"/>
      <c r="IJ88" s="670"/>
      <c r="IK88" s="670"/>
      <c r="IL88" s="670"/>
      <c r="IM88" s="670"/>
      <c r="IN88" s="670"/>
      <c r="IO88" s="670"/>
      <c r="IP88" s="670"/>
      <c r="IQ88" s="670"/>
      <c r="IR88" s="670"/>
    </row>
    <row r="89" s="621" customFormat="1" ht="27.95" customHeight="1" spans="1:252">
      <c r="A89" s="751" t="s">
        <v>272</v>
      </c>
      <c r="B89" s="751" t="s">
        <v>273</v>
      </c>
      <c r="C89" s="738">
        <v>520755</v>
      </c>
      <c r="D89" s="738">
        <f t="shared" si="33"/>
        <v>0</v>
      </c>
      <c r="E89" s="738"/>
      <c r="F89" s="738"/>
      <c r="G89" s="738"/>
      <c r="H89" s="738"/>
      <c r="I89" s="738"/>
      <c r="J89" s="738">
        <f t="shared" si="35"/>
        <v>0</v>
      </c>
      <c r="K89" s="738"/>
      <c r="L89" s="738"/>
      <c r="M89" s="738"/>
      <c r="N89" s="738"/>
      <c r="O89" s="738"/>
      <c r="P89" s="738"/>
      <c r="Q89" s="738"/>
      <c r="R89" s="738">
        <v>520755</v>
      </c>
      <c r="S89" s="738">
        <f t="shared" si="37"/>
        <v>0</v>
      </c>
      <c r="T89" s="738"/>
      <c r="U89" s="738"/>
      <c r="V89" s="738"/>
      <c r="W89" s="738"/>
      <c r="X89" s="738"/>
      <c r="Y89" s="670"/>
      <c r="Z89" s="670"/>
      <c r="AA89" s="670"/>
      <c r="AB89" s="670"/>
      <c r="AC89" s="670"/>
      <c r="AD89" s="670"/>
      <c r="AE89" s="670"/>
      <c r="AF89" s="670"/>
      <c r="AG89" s="670"/>
      <c r="AH89" s="670"/>
      <c r="AI89" s="670"/>
      <c r="AJ89" s="670"/>
      <c r="AK89" s="670"/>
      <c r="AL89" s="670"/>
      <c r="AM89" s="670"/>
      <c r="AN89" s="670"/>
      <c r="AO89" s="670"/>
      <c r="AP89" s="670"/>
      <c r="AQ89" s="670"/>
      <c r="AR89" s="670"/>
      <c r="AS89" s="670"/>
      <c r="AT89" s="670"/>
      <c r="AU89" s="670"/>
      <c r="AV89" s="670"/>
      <c r="AW89" s="670"/>
      <c r="AX89" s="670"/>
      <c r="AY89" s="670"/>
      <c r="AZ89" s="670"/>
      <c r="BA89" s="670"/>
      <c r="BB89" s="670"/>
      <c r="BC89" s="670"/>
      <c r="BD89" s="670"/>
      <c r="BE89" s="670"/>
      <c r="BF89" s="670"/>
      <c r="BG89" s="670"/>
      <c r="BH89" s="670"/>
      <c r="BI89" s="670"/>
      <c r="BJ89" s="670"/>
      <c r="BK89" s="670"/>
      <c r="BL89" s="670"/>
      <c r="BM89" s="670"/>
      <c r="BN89" s="670"/>
      <c r="BO89" s="670"/>
      <c r="BP89" s="670"/>
      <c r="BQ89" s="670"/>
      <c r="BR89" s="670"/>
      <c r="BS89" s="670"/>
      <c r="BT89" s="670"/>
      <c r="BU89" s="670"/>
      <c r="BV89" s="670"/>
      <c r="BW89" s="670"/>
      <c r="BX89" s="670"/>
      <c r="BY89" s="670"/>
      <c r="BZ89" s="670"/>
      <c r="CA89" s="670"/>
      <c r="CB89" s="670"/>
      <c r="CC89" s="670"/>
      <c r="CD89" s="670"/>
      <c r="CE89" s="670"/>
      <c r="CF89" s="670"/>
      <c r="CG89" s="670"/>
      <c r="CH89" s="670"/>
      <c r="CI89" s="670"/>
      <c r="CJ89" s="670"/>
      <c r="CK89" s="670"/>
      <c r="CL89" s="670"/>
      <c r="CM89" s="670"/>
      <c r="CN89" s="670"/>
      <c r="CO89" s="670"/>
      <c r="CP89" s="670"/>
      <c r="CQ89" s="670"/>
      <c r="CR89" s="670"/>
      <c r="CS89" s="670"/>
      <c r="CT89" s="670"/>
      <c r="CU89" s="670"/>
      <c r="CV89" s="670"/>
      <c r="CW89" s="670"/>
      <c r="CX89" s="670"/>
      <c r="CY89" s="670"/>
      <c r="CZ89" s="670"/>
      <c r="DA89" s="670"/>
      <c r="DB89" s="670"/>
      <c r="DC89" s="670"/>
      <c r="DD89" s="670"/>
      <c r="DE89" s="670"/>
      <c r="DF89" s="670"/>
      <c r="DG89" s="670"/>
      <c r="DH89" s="670"/>
      <c r="DI89" s="670"/>
      <c r="DJ89" s="670"/>
      <c r="DK89" s="670"/>
      <c r="DL89" s="670"/>
      <c r="DM89" s="670"/>
      <c r="DN89" s="670"/>
      <c r="DO89" s="670"/>
      <c r="DP89" s="670"/>
      <c r="DQ89" s="670"/>
      <c r="DR89" s="670"/>
      <c r="DS89" s="670"/>
      <c r="DT89" s="670"/>
      <c r="DU89" s="670"/>
      <c r="DV89" s="670"/>
      <c r="DW89" s="670"/>
      <c r="DX89" s="670"/>
      <c r="DY89" s="670"/>
      <c r="DZ89" s="670"/>
      <c r="EA89" s="670"/>
      <c r="EB89" s="670"/>
      <c r="EC89" s="670"/>
      <c r="ED89" s="670"/>
      <c r="EE89" s="670"/>
      <c r="EF89" s="670"/>
      <c r="EG89" s="670"/>
      <c r="EH89" s="670"/>
      <c r="EI89" s="670"/>
      <c r="EJ89" s="670"/>
      <c r="EK89" s="670"/>
      <c r="EL89" s="670"/>
      <c r="EM89" s="670"/>
      <c r="EN89" s="670"/>
      <c r="EO89" s="670"/>
      <c r="EP89" s="670"/>
      <c r="EQ89" s="670"/>
      <c r="ER89" s="670"/>
      <c r="ES89" s="670"/>
      <c r="ET89" s="670"/>
      <c r="EU89" s="670"/>
      <c r="EV89" s="670"/>
      <c r="EW89" s="670"/>
      <c r="EX89" s="670"/>
      <c r="EY89" s="670"/>
      <c r="EZ89" s="670"/>
      <c r="FA89" s="670"/>
      <c r="FB89" s="670"/>
      <c r="FC89" s="670"/>
      <c r="FD89" s="670"/>
      <c r="FE89" s="670"/>
      <c r="FF89" s="670"/>
      <c r="FG89" s="670"/>
      <c r="FH89" s="670"/>
      <c r="FI89" s="670"/>
      <c r="FJ89" s="670"/>
      <c r="FK89" s="670"/>
      <c r="FL89" s="670"/>
      <c r="FM89" s="670"/>
      <c r="FN89" s="670"/>
      <c r="FO89" s="670"/>
      <c r="FP89" s="670"/>
      <c r="FQ89" s="670"/>
      <c r="FR89" s="670"/>
      <c r="FS89" s="670"/>
      <c r="FT89" s="670"/>
      <c r="FU89" s="670"/>
      <c r="FV89" s="670"/>
      <c r="FW89" s="670"/>
      <c r="FX89" s="670"/>
      <c r="FY89" s="670"/>
      <c r="FZ89" s="670"/>
      <c r="GA89" s="670"/>
      <c r="GB89" s="670"/>
      <c r="GC89" s="670"/>
      <c r="GD89" s="670"/>
      <c r="GE89" s="670"/>
      <c r="GF89" s="670"/>
      <c r="GG89" s="670"/>
      <c r="GH89" s="670"/>
      <c r="GI89" s="670"/>
      <c r="GJ89" s="670"/>
      <c r="GK89" s="670"/>
      <c r="GL89" s="670"/>
      <c r="GM89" s="670"/>
      <c r="GN89" s="670"/>
      <c r="GO89" s="670"/>
      <c r="GP89" s="670"/>
      <c r="GQ89" s="670"/>
      <c r="GR89" s="670"/>
      <c r="GS89" s="670"/>
      <c r="GT89" s="670"/>
      <c r="GU89" s="670"/>
      <c r="GV89" s="670"/>
      <c r="GW89" s="670"/>
      <c r="GX89" s="670"/>
      <c r="GY89" s="670"/>
      <c r="GZ89" s="670"/>
      <c r="HA89" s="670"/>
      <c r="HB89" s="670"/>
      <c r="HC89" s="670"/>
      <c r="HD89" s="670"/>
      <c r="HE89" s="670"/>
      <c r="HF89" s="670"/>
      <c r="HG89" s="670"/>
      <c r="HH89" s="670"/>
      <c r="HI89" s="670"/>
      <c r="HJ89" s="670"/>
      <c r="HK89" s="670"/>
      <c r="HL89" s="670"/>
      <c r="HM89" s="670"/>
      <c r="HN89" s="670"/>
      <c r="HO89" s="670"/>
      <c r="HP89" s="670"/>
      <c r="HQ89" s="670"/>
      <c r="HR89" s="670"/>
      <c r="HS89" s="670"/>
      <c r="HT89" s="670"/>
      <c r="HU89" s="670"/>
      <c r="HV89" s="670"/>
      <c r="HW89" s="670"/>
      <c r="HX89" s="670"/>
      <c r="HY89" s="670"/>
      <c r="HZ89" s="670"/>
      <c r="IA89" s="670"/>
      <c r="IB89" s="670"/>
      <c r="IC89" s="670"/>
      <c r="ID89" s="670"/>
      <c r="IE89" s="670"/>
      <c r="IF89" s="670"/>
      <c r="IG89" s="670"/>
      <c r="IH89" s="670"/>
      <c r="II89" s="670"/>
      <c r="IJ89" s="670"/>
      <c r="IK89" s="670"/>
      <c r="IL89" s="670"/>
      <c r="IM89" s="670"/>
      <c r="IN89" s="670"/>
      <c r="IO89" s="670"/>
      <c r="IP89" s="670"/>
      <c r="IQ89" s="670"/>
      <c r="IR89" s="670"/>
    </row>
    <row r="90" customFormat="1" ht="22.5" customHeight="1" spans="1:24">
      <c r="A90" s="761" t="s">
        <v>308</v>
      </c>
      <c r="B90" s="740" t="s">
        <v>137</v>
      </c>
      <c r="C90" s="738">
        <v>25000</v>
      </c>
      <c r="D90" s="738">
        <v>25000</v>
      </c>
      <c r="E90" s="738"/>
      <c r="F90" s="738">
        <v>25000</v>
      </c>
      <c r="G90" s="738"/>
      <c r="H90" s="738"/>
      <c r="I90" s="738"/>
      <c r="J90" s="738"/>
      <c r="K90" s="738"/>
      <c r="L90" s="738"/>
      <c r="M90" s="738"/>
      <c r="N90" s="738"/>
      <c r="O90" s="738"/>
      <c r="P90" s="738"/>
      <c r="Q90" s="738"/>
      <c r="R90" s="738"/>
      <c r="S90" s="738"/>
      <c r="T90" s="738"/>
      <c r="U90" s="738"/>
      <c r="V90" s="738"/>
      <c r="W90" s="738"/>
      <c r="X90" s="738"/>
    </row>
    <row r="91" customFormat="1" ht="22.5" customHeight="1" spans="1:24">
      <c r="A91" s="761" t="s">
        <v>228</v>
      </c>
      <c r="B91" s="762" t="s">
        <v>229</v>
      </c>
      <c r="C91" s="738">
        <v>25000</v>
      </c>
      <c r="D91" s="738">
        <v>25000</v>
      </c>
      <c r="E91" s="738"/>
      <c r="F91" s="738">
        <v>25000</v>
      </c>
      <c r="G91" s="738"/>
      <c r="H91" s="738"/>
      <c r="I91" s="738"/>
      <c r="J91" s="738"/>
      <c r="K91" s="738"/>
      <c r="L91" s="738"/>
      <c r="M91" s="738"/>
      <c r="N91" s="738"/>
      <c r="O91" s="738"/>
      <c r="P91" s="738"/>
      <c r="Q91" s="738"/>
      <c r="R91" s="738"/>
      <c r="S91" s="738"/>
      <c r="T91" s="738"/>
      <c r="U91" s="738"/>
      <c r="V91" s="738"/>
      <c r="W91" s="738"/>
      <c r="X91" s="738"/>
    </row>
    <row r="92" customFormat="1" ht="22.5" customHeight="1" spans="1:24">
      <c r="A92" s="761" t="s">
        <v>336</v>
      </c>
      <c r="B92" s="762" t="s">
        <v>346</v>
      </c>
      <c r="C92" s="738">
        <v>25000</v>
      </c>
      <c r="D92" s="738">
        <v>25000</v>
      </c>
      <c r="E92" s="738"/>
      <c r="F92" s="738">
        <v>25000</v>
      </c>
      <c r="G92" s="738"/>
      <c r="H92" s="738"/>
      <c r="I92" s="738"/>
      <c r="J92" s="738"/>
      <c r="K92" s="738"/>
      <c r="L92" s="738"/>
      <c r="M92" s="738"/>
      <c r="N92" s="738"/>
      <c r="O92" s="738"/>
      <c r="P92" s="738"/>
      <c r="Q92" s="738"/>
      <c r="R92" s="738"/>
      <c r="S92" s="738"/>
      <c r="T92" s="738"/>
      <c r="U92" s="738"/>
      <c r="V92" s="738"/>
      <c r="W92" s="738"/>
      <c r="X92" s="738"/>
    </row>
    <row r="93" customFormat="1" ht="22.5" customHeight="1" spans="1:24">
      <c r="A93" s="763" t="s">
        <v>246</v>
      </c>
      <c r="B93" s="764" t="s">
        <v>347</v>
      </c>
      <c r="C93" s="738">
        <v>25000</v>
      </c>
      <c r="D93" s="738">
        <v>25000</v>
      </c>
      <c r="E93" s="738"/>
      <c r="F93" s="738">
        <v>25000</v>
      </c>
      <c r="G93" s="738"/>
      <c r="H93" s="738"/>
      <c r="I93" s="738"/>
      <c r="J93" s="738"/>
      <c r="K93" s="738"/>
      <c r="L93" s="738"/>
      <c r="M93" s="738"/>
      <c r="N93" s="738"/>
      <c r="O93" s="738"/>
      <c r="P93" s="738"/>
      <c r="Q93" s="738"/>
      <c r="R93" s="738"/>
      <c r="S93" s="738"/>
      <c r="T93" s="738"/>
      <c r="U93" s="738"/>
      <c r="V93" s="738"/>
      <c r="W93" s="738"/>
      <c r="X93" s="738"/>
    </row>
    <row r="94" ht="24" customHeight="1" spans="1:24">
      <c r="A94" s="737"/>
      <c r="B94" s="557"/>
      <c r="C94" s="738"/>
      <c r="D94" s="738"/>
      <c r="E94" s="738"/>
      <c r="F94" s="738"/>
      <c r="G94" s="738"/>
      <c r="H94" s="738"/>
      <c r="I94" s="738"/>
      <c r="J94" s="738"/>
      <c r="K94" s="738"/>
      <c r="L94" s="738"/>
      <c r="M94" s="738"/>
      <c r="N94" s="738"/>
      <c r="O94" s="738"/>
      <c r="P94" s="738"/>
      <c r="Q94" s="738"/>
      <c r="R94" s="738"/>
      <c r="S94" s="738"/>
      <c r="T94" s="738"/>
      <c r="U94" s="738"/>
      <c r="V94" s="738"/>
      <c r="W94" s="738"/>
      <c r="X94" s="738"/>
    </row>
    <row r="95" ht="24" customHeight="1" spans="1:24">
      <c r="A95" s="737"/>
      <c r="B95" s="557"/>
      <c r="C95" s="738"/>
      <c r="D95" s="738"/>
      <c r="E95" s="738"/>
      <c r="F95" s="738"/>
      <c r="G95" s="738"/>
      <c r="H95" s="738"/>
      <c r="I95" s="738"/>
      <c r="J95" s="738"/>
      <c r="K95" s="738"/>
      <c r="L95" s="738"/>
      <c r="M95" s="738"/>
      <c r="N95" s="738"/>
      <c r="O95" s="738"/>
      <c r="P95" s="738"/>
      <c r="Q95" s="738"/>
      <c r="R95" s="738"/>
      <c r="S95" s="738"/>
      <c r="T95" s="738"/>
      <c r="U95" s="738"/>
      <c r="V95" s="738"/>
      <c r="W95" s="738"/>
      <c r="X95" s="738"/>
    </row>
    <row r="96" ht="24" customHeight="1" spans="1:24">
      <c r="A96" s="737"/>
      <c r="B96" s="557"/>
      <c r="C96" s="738"/>
      <c r="D96" s="738"/>
      <c r="E96" s="738"/>
      <c r="F96" s="738"/>
      <c r="G96" s="738"/>
      <c r="H96" s="738"/>
      <c r="I96" s="738"/>
      <c r="J96" s="738"/>
      <c r="K96" s="738"/>
      <c r="L96" s="738"/>
      <c r="M96" s="738"/>
      <c r="N96" s="738"/>
      <c r="O96" s="738"/>
      <c r="P96" s="738"/>
      <c r="Q96" s="738"/>
      <c r="R96" s="738"/>
      <c r="S96" s="738"/>
      <c r="T96" s="738"/>
      <c r="U96" s="738"/>
      <c r="V96" s="738"/>
      <c r="W96" s="738"/>
      <c r="X96" s="738"/>
    </row>
    <row r="97" ht="24" customHeight="1" spans="1:24">
      <c r="A97" s="737"/>
      <c r="B97" s="557"/>
      <c r="C97" s="738"/>
      <c r="D97" s="738"/>
      <c r="E97" s="738"/>
      <c r="F97" s="738"/>
      <c r="G97" s="738"/>
      <c r="H97" s="738"/>
      <c r="I97" s="738"/>
      <c r="J97" s="738"/>
      <c r="K97" s="738"/>
      <c r="L97" s="738"/>
      <c r="M97" s="738"/>
      <c r="N97" s="738"/>
      <c r="O97" s="738"/>
      <c r="P97" s="738"/>
      <c r="Q97" s="738"/>
      <c r="R97" s="738"/>
      <c r="S97" s="738"/>
      <c r="T97" s="738"/>
      <c r="U97" s="738"/>
      <c r="V97" s="738"/>
      <c r="W97" s="738"/>
      <c r="X97" s="738"/>
    </row>
    <row r="98" ht="24" customHeight="1" spans="1:24">
      <c r="A98" s="737"/>
      <c r="B98" s="557"/>
      <c r="C98" s="738"/>
      <c r="D98" s="738"/>
      <c r="E98" s="738"/>
      <c r="F98" s="738"/>
      <c r="G98" s="738"/>
      <c r="H98" s="738"/>
      <c r="I98" s="738"/>
      <c r="J98" s="738"/>
      <c r="K98" s="738"/>
      <c r="L98" s="738"/>
      <c r="M98" s="738"/>
      <c r="N98" s="738"/>
      <c r="O98" s="738"/>
      <c r="P98" s="738"/>
      <c r="Q98" s="738"/>
      <c r="R98" s="738"/>
      <c r="S98" s="738"/>
      <c r="T98" s="738"/>
      <c r="U98" s="738"/>
      <c r="V98" s="738"/>
      <c r="W98" s="738"/>
      <c r="X98" s="738"/>
    </row>
    <row r="99" ht="24" customHeight="1" spans="1:24">
      <c r="A99" s="737"/>
      <c r="B99" s="557"/>
      <c r="C99" s="738"/>
      <c r="D99" s="738"/>
      <c r="E99" s="738"/>
      <c r="F99" s="738"/>
      <c r="G99" s="738"/>
      <c r="H99" s="738"/>
      <c r="I99" s="738"/>
      <c r="J99" s="738"/>
      <c r="K99" s="738"/>
      <c r="L99" s="738"/>
      <c r="M99" s="738"/>
      <c r="N99" s="738"/>
      <c r="O99" s="738"/>
      <c r="P99" s="738"/>
      <c r="Q99" s="738"/>
      <c r="R99" s="738"/>
      <c r="S99" s="738"/>
      <c r="T99" s="738"/>
      <c r="U99" s="738"/>
      <c r="V99" s="738"/>
      <c r="W99" s="738"/>
      <c r="X99" s="738"/>
    </row>
    <row r="100" ht="24" customHeight="1" spans="1:24">
      <c r="A100" s="737"/>
      <c r="B100" s="557"/>
      <c r="C100" s="738"/>
      <c r="D100" s="738"/>
      <c r="E100" s="738"/>
      <c r="F100" s="738"/>
      <c r="G100" s="738"/>
      <c r="H100" s="738"/>
      <c r="I100" s="738"/>
      <c r="J100" s="738"/>
      <c r="K100" s="738"/>
      <c r="L100" s="738"/>
      <c r="M100" s="738"/>
      <c r="N100" s="738"/>
      <c r="O100" s="738"/>
      <c r="P100" s="738"/>
      <c r="Q100" s="738"/>
      <c r="R100" s="738"/>
      <c r="S100" s="738"/>
      <c r="T100" s="738"/>
      <c r="U100" s="738"/>
      <c r="V100" s="738"/>
      <c r="W100" s="738"/>
      <c r="X100" s="738"/>
    </row>
    <row r="101" ht="24" customHeight="1" spans="1:24">
      <c r="A101" s="737"/>
      <c r="B101" s="557"/>
      <c r="C101" s="738"/>
      <c r="D101" s="738"/>
      <c r="E101" s="738"/>
      <c r="F101" s="738"/>
      <c r="G101" s="738"/>
      <c r="H101" s="738"/>
      <c r="I101" s="738"/>
      <c r="J101" s="738"/>
      <c r="K101" s="738"/>
      <c r="L101" s="738"/>
      <c r="M101" s="738"/>
      <c r="N101" s="738"/>
      <c r="O101" s="738"/>
      <c r="P101" s="738"/>
      <c r="Q101" s="738"/>
      <c r="R101" s="738"/>
      <c r="S101" s="738"/>
      <c r="T101" s="738"/>
      <c r="U101" s="738"/>
      <c r="V101" s="738"/>
      <c r="W101" s="738"/>
      <c r="X101" s="738"/>
    </row>
    <row r="102" ht="24" customHeight="1" spans="1:24">
      <c r="A102" s="737"/>
      <c r="B102" s="557"/>
      <c r="C102" s="738"/>
      <c r="D102" s="738"/>
      <c r="E102" s="738"/>
      <c r="F102" s="738"/>
      <c r="G102" s="738"/>
      <c r="H102" s="738"/>
      <c r="I102" s="738"/>
      <c r="J102" s="738"/>
      <c r="K102" s="738"/>
      <c r="L102" s="738"/>
      <c r="M102" s="738"/>
      <c r="N102" s="738"/>
      <c r="O102" s="738"/>
      <c r="P102" s="738"/>
      <c r="Q102" s="738"/>
      <c r="R102" s="738"/>
      <c r="S102" s="738"/>
      <c r="T102" s="738"/>
      <c r="U102" s="738"/>
      <c r="V102" s="738"/>
      <c r="W102" s="738"/>
      <c r="X102" s="738"/>
    </row>
    <row r="103" ht="24" customHeight="1" spans="1:24">
      <c r="A103" s="737"/>
      <c r="B103" s="557"/>
      <c r="C103" s="738"/>
      <c r="D103" s="738"/>
      <c r="E103" s="738"/>
      <c r="F103" s="738"/>
      <c r="G103" s="738"/>
      <c r="H103" s="738"/>
      <c r="I103" s="738"/>
      <c r="J103" s="738"/>
      <c r="K103" s="738"/>
      <c r="L103" s="738"/>
      <c r="M103" s="738"/>
      <c r="N103" s="738"/>
      <c r="O103" s="738"/>
      <c r="P103" s="738"/>
      <c r="Q103" s="738"/>
      <c r="R103" s="738"/>
      <c r="S103" s="738"/>
      <c r="T103" s="738"/>
      <c r="U103" s="738"/>
      <c r="V103" s="738"/>
      <c r="W103" s="738"/>
      <c r="X103" s="738"/>
    </row>
    <row r="104" ht="24" customHeight="1" spans="1:24">
      <c r="A104" s="737"/>
      <c r="B104" s="557"/>
      <c r="C104" s="738"/>
      <c r="D104" s="738"/>
      <c r="E104" s="738"/>
      <c r="F104" s="738"/>
      <c r="G104" s="738"/>
      <c r="H104" s="738"/>
      <c r="I104" s="738"/>
      <c r="J104" s="738"/>
      <c r="K104" s="738"/>
      <c r="L104" s="738"/>
      <c r="M104" s="738"/>
      <c r="N104" s="738"/>
      <c r="O104" s="738"/>
      <c r="P104" s="738"/>
      <c r="Q104" s="738"/>
      <c r="R104" s="738"/>
      <c r="S104" s="738"/>
      <c r="T104" s="738"/>
      <c r="U104" s="738"/>
      <c r="V104" s="738"/>
      <c r="W104" s="738"/>
      <c r="X104" s="738"/>
    </row>
    <row r="105" ht="24" customHeight="1" spans="1:24">
      <c r="A105" s="737"/>
      <c r="B105" s="557"/>
      <c r="C105" s="738"/>
      <c r="D105" s="738"/>
      <c r="E105" s="738"/>
      <c r="F105" s="738"/>
      <c r="G105" s="738"/>
      <c r="H105" s="738"/>
      <c r="I105" s="738"/>
      <c r="J105" s="738"/>
      <c r="K105" s="738"/>
      <c r="L105" s="738"/>
      <c r="M105" s="738"/>
      <c r="N105" s="738"/>
      <c r="O105" s="738"/>
      <c r="P105" s="738"/>
      <c r="Q105" s="738"/>
      <c r="R105" s="738"/>
      <c r="S105" s="738"/>
      <c r="T105" s="738"/>
      <c r="U105" s="738"/>
      <c r="V105" s="738"/>
      <c r="W105" s="738"/>
      <c r="X105" s="738"/>
    </row>
    <row r="106" ht="24" customHeight="1" spans="1:24">
      <c r="A106" s="737"/>
      <c r="B106" s="557"/>
      <c r="C106" s="738"/>
      <c r="D106" s="738"/>
      <c r="E106" s="738"/>
      <c r="F106" s="738"/>
      <c r="G106" s="738"/>
      <c r="H106" s="738"/>
      <c r="I106" s="738"/>
      <c r="J106" s="738"/>
      <c r="K106" s="738"/>
      <c r="L106" s="738"/>
      <c r="M106" s="738"/>
      <c r="N106" s="738"/>
      <c r="O106" s="738"/>
      <c r="P106" s="738"/>
      <c r="Q106" s="738"/>
      <c r="R106" s="738"/>
      <c r="S106" s="738"/>
      <c r="T106" s="738"/>
      <c r="U106" s="738"/>
      <c r="V106" s="738"/>
      <c r="W106" s="738"/>
      <c r="X106" s="738"/>
    </row>
    <row r="107" ht="24" customHeight="1" spans="1:24">
      <c r="A107" s="737"/>
      <c r="B107" s="557"/>
      <c r="C107" s="738"/>
      <c r="D107" s="738"/>
      <c r="E107" s="738"/>
      <c r="F107" s="738"/>
      <c r="G107" s="738"/>
      <c r="H107" s="738"/>
      <c r="I107" s="738"/>
      <c r="J107" s="738"/>
      <c r="K107" s="738"/>
      <c r="L107" s="738"/>
      <c r="M107" s="738"/>
      <c r="N107" s="738"/>
      <c r="O107" s="738"/>
      <c r="P107" s="738"/>
      <c r="Q107" s="738"/>
      <c r="R107" s="738"/>
      <c r="S107" s="738"/>
      <c r="T107" s="738"/>
      <c r="U107" s="738"/>
      <c r="V107" s="738"/>
      <c r="W107" s="738"/>
      <c r="X107" s="738"/>
    </row>
    <row r="108" ht="24" customHeight="1" spans="1:24">
      <c r="A108" s="737"/>
      <c r="B108" s="557"/>
      <c r="C108" s="738"/>
      <c r="D108" s="738"/>
      <c r="E108" s="738"/>
      <c r="F108" s="738"/>
      <c r="G108" s="738"/>
      <c r="H108" s="738"/>
      <c r="I108" s="738"/>
      <c r="J108" s="738"/>
      <c r="K108" s="738"/>
      <c r="L108" s="738"/>
      <c r="M108" s="738"/>
      <c r="N108" s="738"/>
      <c r="O108" s="738"/>
      <c r="P108" s="738"/>
      <c r="Q108" s="738"/>
      <c r="R108" s="738"/>
      <c r="S108" s="738"/>
      <c r="T108" s="738"/>
      <c r="U108" s="738"/>
      <c r="V108" s="738"/>
      <c r="W108" s="738"/>
      <c r="X108" s="738"/>
    </row>
    <row r="109" ht="24" customHeight="1" spans="1:24">
      <c r="A109" s="737"/>
      <c r="B109" s="557"/>
      <c r="C109" s="738"/>
      <c r="D109" s="738"/>
      <c r="E109" s="738"/>
      <c r="F109" s="738"/>
      <c r="G109" s="738"/>
      <c r="H109" s="738"/>
      <c r="I109" s="738"/>
      <c r="J109" s="738"/>
      <c r="K109" s="738"/>
      <c r="L109" s="738"/>
      <c r="M109" s="738"/>
      <c r="N109" s="738"/>
      <c r="O109" s="738"/>
      <c r="P109" s="738"/>
      <c r="Q109" s="738"/>
      <c r="R109" s="738"/>
      <c r="S109" s="738"/>
      <c r="T109" s="738"/>
      <c r="U109" s="738"/>
      <c r="V109" s="738"/>
      <c r="W109" s="738"/>
      <c r="X109" s="738"/>
    </row>
    <row r="110" ht="24" customHeight="1" spans="1:24">
      <c r="A110" s="737"/>
      <c r="B110" s="557"/>
      <c r="C110" s="738"/>
      <c r="D110" s="738"/>
      <c r="E110" s="738"/>
      <c r="F110" s="738"/>
      <c r="G110" s="738"/>
      <c r="H110" s="738"/>
      <c r="I110" s="738"/>
      <c r="J110" s="738"/>
      <c r="K110" s="738"/>
      <c r="L110" s="738"/>
      <c r="M110" s="738"/>
      <c r="N110" s="738"/>
      <c r="O110" s="738"/>
      <c r="P110" s="738"/>
      <c r="Q110" s="738"/>
      <c r="R110" s="738"/>
      <c r="S110" s="738"/>
      <c r="T110" s="738"/>
      <c r="U110" s="738"/>
      <c r="V110" s="738"/>
      <c r="W110" s="738"/>
      <c r="X110" s="738"/>
    </row>
    <row r="111" ht="24" customHeight="1" spans="1:24">
      <c r="A111" s="737"/>
      <c r="B111" s="557"/>
      <c r="C111" s="738"/>
      <c r="D111" s="738"/>
      <c r="E111" s="738"/>
      <c r="F111" s="738"/>
      <c r="G111" s="738"/>
      <c r="H111" s="738"/>
      <c r="I111" s="738"/>
      <c r="J111" s="738"/>
      <c r="K111" s="738"/>
      <c r="L111" s="738"/>
      <c r="M111" s="738"/>
      <c r="N111" s="738"/>
      <c r="O111" s="738"/>
      <c r="P111" s="738"/>
      <c r="Q111" s="738"/>
      <c r="R111" s="738"/>
      <c r="S111" s="738"/>
      <c r="T111" s="738"/>
      <c r="U111" s="738"/>
      <c r="V111" s="738"/>
      <c r="W111" s="738"/>
      <c r="X111" s="738"/>
    </row>
    <row r="112" ht="24" customHeight="1" spans="1:24">
      <c r="A112" s="737"/>
      <c r="B112" s="557"/>
      <c r="C112" s="738"/>
      <c r="D112" s="738"/>
      <c r="E112" s="738"/>
      <c r="F112" s="738"/>
      <c r="G112" s="738"/>
      <c r="H112" s="738"/>
      <c r="I112" s="738"/>
      <c r="J112" s="738"/>
      <c r="K112" s="738"/>
      <c r="L112" s="738"/>
      <c r="M112" s="738"/>
      <c r="N112" s="738"/>
      <c r="O112" s="738"/>
      <c r="P112" s="738"/>
      <c r="Q112" s="738"/>
      <c r="R112" s="738"/>
      <c r="S112" s="738"/>
      <c r="T112" s="738"/>
      <c r="U112" s="738"/>
      <c r="V112" s="738"/>
      <c r="W112" s="738"/>
      <c r="X112" s="738"/>
    </row>
    <row r="113" ht="24" customHeight="1" spans="1:24">
      <c r="A113" s="737"/>
      <c r="B113" s="557"/>
      <c r="C113" s="738"/>
      <c r="D113" s="738"/>
      <c r="E113" s="738"/>
      <c r="F113" s="738"/>
      <c r="G113" s="738"/>
      <c r="H113" s="738"/>
      <c r="I113" s="738"/>
      <c r="J113" s="738"/>
      <c r="K113" s="738"/>
      <c r="L113" s="738"/>
      <c r="M113" s="738"/>
      <c r="N113" s="738"/>
      <c r="O113" s="738"/>
      <c r="P113" s="738"/>
      <c r="Q113" s="738"/>
      <c r="R113" s="738"/>
      <c r="S113" s="738"/>
      <c r="T113" s="738"/>
      <c r="U113" s="738"/>
      <c r="V113" s="738"/>
      <c r="W113" s="738"/>
      <c r="X113" s="738"/>
    </row>
  </sheetData>
  <mergeCells count="30">
    <mergeCell ref="S1:X1"/>
    <mergeCell ref="A2:X2"/>
    <mergeCell ref="W3:X3"/>
    <mergeCell ref="A4:A7"/>
    <mergeCell ref="B4:B7"/>
    <mergeCell ref="C4:C7"/>
    <mergeCell ref="D6:D7"/>
    <mergeCell ref="E6:E7"/>
    <mergeCell ref="F6:F7"/>
    <mergeCell ref="G6:G7"/>
    <mergeCell ref="H6:H7"/>
    <mergeCell ref="I6:I7"/>
    <mergeCell ref="J6:J7"/>
    <mergeCell ref="K6:K7"/>
    <mergeCell ref="L6:L7"/>
    <mergeCell ref="M6:M7"/>
    <mergeCell ref="N6:N7"/>
    <mergeCell ref="O6:O7"/>
    <mergeCell ref="P6:P7"/>
    <mergeCell ref="Q6:Q7"/>
    <mergeCell ref="R4:R7"/>
    <mergeCell ref="S6:S7"/>
    <mergeCell ref="T6:T7"/>
    <mergeCell ref="U6:U7"/>
    <mergeCell ref="V6:V7"/>
    <mergeCell ref="W6:W7"/>
    <mergeCell ref="X6:X7"/>
    <mergeCell ref="D4:I5"/>
    <mergeCell ref="J4:Q5"/>
    <mergeCell ref="S4:X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L33"/>
  <sheetViews>
    <sheetView topLeftCell="A19" workbookViewId="0">
      <selection activeCell="F13" sqref="F13"/>
    </sheetView>
  </sheetViews>
  <sheetFormatPr defaultColWidth="9.16666666666667" defaultRowHeight="11.25"/>
  <cols>
    <col min="1" max="1" width="37.6222222222222" customWidth="1"/>
    <col min="2" max="2" width="46.7555555555556" customWidth="1"/>
    <col min="3" max="3" width="10.8333333333333" customWidth="1"/>
    <col min="4" max="4" width="14.1666666666667" customWidth="1"/>
    <col min="5" max="5" width="11.3333333333333" customWidth="1"/>
    <col min="6" max="6" width="9.16666666666667" customWidth="1"/>
    <col min="7" max="7" width="11.3333333333333" customWidth="1"/>
    <col min="8" max="8" width="11.5" customWidth="1"/>
    <col min="9" max="9" width="8" customWidth="1"/>
    <col min="10" max="10" width="11.6666666666667" customWidth="1"/>
    <col min="11" max="12" width="9.16666666666667" customWidth="1"/>
    <col min="13" max="13" width="12.6666666666667" customWidth="1"/>
    <col min="14" max="14" width="12.8333333333333" customWidth="1"/>
    <col min="15" max="15" width="8.83333333333333" customWidth="1"/>
    <col min="16" max="16" width="10" customWidth="1"/>
    <col min="17" max="18" width="12.3333333333333" customWidth="1"/>
    <col min="19" max="19" width="12.1666666666667" customWidth="1"/>
    <col min="20" max="20" width="10.3333333333333" customWidth="1"/>
    <col min="21" max="21" width="6.66666666666667" customWidth="1"/>
    <col min="22" max="22" width="10.8333333333333" customWidth="1"/>
    <col min="23" max="239" width="6.66666666666667" customWidth="1"/>
  </cols>
  <sheetData>
    <row r="1" ht="23.1" customHeight="1" spans="1:239">
      <c r="A1" s="726"/>
      <c r="B1" s="726"/>
      <c r="C1" s="726"/>
      <c r="D1" s="726"/>
      <c r="E1" s="726"/>
      <c r="F1" s="726"/>
      <c r="G1" s="726"/>
      <c r="H1" s="726"/>
      <c r="I1" s="726"/>
      <c r="J1" s="726"/>
      <c r="K1" s="726"/>
      <c r="L1" s="726"/>
      <c r="N1" s="733"/>
      <c r="O1" s="733"/>
      <c r="P1" s="733"/>
      <c r="Q1" s="721"/>
      <c r="R1" s="721"/>
      <c r="T1" s="733"/>
      <c r="U1" s="733"/>
      <c r="V1" s="721" t="s">
        <v>348</v>
      </c>
      <c r="W1" s="733"/>
      <c r="X1" s="733"/>
      <c r="Y1" s="733"/>
      <c r="Z1" s="733"/>
      <c r="AA1" s="733"/>
      <c r="AB1" s="733"/>
      <c r="AC1" s="733"/>
      <c r="AD1" s="733"/>
      <c r="AE1" s="733"/>
      <c r="AF1" s="733"/>
      <c r="AG1" s="733"/>
      <c r="AH1" s="733"/>
      <c r="AI1" s="733"/>
      <c r="AJ1" s="733"/>
      <c r="AK1" s="733"/>
      <c r="AL1" s="733"/>
      <c r="AM1" s="733"/>
      <c r="AN1" s="733"/>
      <c r="AO1" s="733"/>
      <c r="AP1" s="733"/>
      <c r="AQ1" s="733"/>
      <c r="AR1" s="733"/>
      <c r="AS1" s="733"/>
      <c r="AT1" s="733"/>
      <c r="AU1" s="733"/>
      <c r="AV1" s="733"/>
      <c r="AW1" s="733"/>
      <c r="AX1" s="733"/>
      <c r="AY1" s="733"/>
      <c r="AZ1" s="733"/>
      <c r="BA1" s="733"/>
      <c r="BB1" s="733"/>
      <c r="BC1" s="733"/>
      <c r="BD1" s="733"/>
      <c r="BE1" s="733"/>
      <c r="BF1" s="733"/>
      <c r="BG1" s="733"/>
      <c r="BH1" s="733"/>
      <c r="BI1" s="733"/>
      <c r="BJ1" s="733"/>
      <c r="BK1" s="733"/>
      <c r="BL1" s="733"/>
      <c r="BM1" s="733"/>
      <c r="BN1" s="733"/>
      <c r="BO1" s="733"/>
      <c r="BP1" s="733"/>
      <c r="BQ1" s="733"/>
      <c r="BR1" s="733"/>
      <c r="BS1" s="733"/>
      <c r="BT1" s="733"/>
      <c r="BU1" s="733"/>
      <c r="BV1" s="733"/>
      <c r="BW1" s="733"/>
      <c r="BX1" s="733"/>
      <c r="BY1" s="733"/>
      <c r="BZ1" s="733"/>
      <c r="CA1" s="733"/>
      <c r="CB1" s="733"/>
      <c r="CC1" s="733"/>
      <c r="CD1" s="733"/>
      <c r="CE1" s="733"/>
      <c r="CF1" s="733"/>
      <c r="CG1" s="733"/>
      <c r="CH1" s="733"/>
      <c r="CI1" s="733"/>
      <c r="CJ1" s="733"/>
      <c r="CK1" s="733"/>
      <c r="CL1" s="733"/>
      <c r="CM1" s="733"/>
      <c r="CN1" s="733"/>
      <c r="CO1" s="733"/>
      <c r="CP1" s="733"/>
      <c r="CQ1" s="733"/>
      <c r="CR1" s="733"/>
      <c r="CS1" s="733"/>
      <c r="CT1" s="733"/>
      <c r="CU1" s="733"/>
      <c r="CV1" s="733"/>
      <c r="CW1" s="733"/>
      <c r="CX1" s="733"/>
      <c r="CY1" s="733"/>
      <c r="CZ1" s="733"/>
      <c r="DA1" s="733"/>
      <c r="DB1" s="733"/>
      <c r="DC1" s="733"/>
      <c r="DD1" s="733"/>
      <c r="DE1" s="733"/>
      <c r="DF1" s="733"/>
      <c r="DG1" s="733"/>
      <c r="DH1" s="733"/>
      <c r="DI1" s="733"/>
      <c r="DJ1" s="733"/>
      <c r="DK1" s="733"/>
      <c r="DL1" s="733"/>
      <c r="DM1" s="733"/>
      <c r="DN1" s="733"/>
      <c r="DO1" s="733"/>
      <c r="DP1" s="733"/>
      <c r="DQ1" s="733"/>
      <c r="DR1" s="733"/>
      <c r="DS1" s="733"/>
      <c r="DT1" s="733"/>
      <c r="DU1" s="733"/>
      <c r="DV1" s="733"/>
      <c r="DW1" s="733"/>
      <c r="DX1" s="733"/>
      <c r="DY1" s="733"/>
      <c r="DZ1" s="733"/>
      <c r="EA1" s="733"/>
      <c r="EB1" s="733"/>
      <c r="EC1" s="733"/>
      <c r="ED1" s="733"/>
      <c r="EE1" s="733"/>
      <c r="EF1" s="733"/>
      <c r="EG1" s="733"/>
      <c r="EH1" s="733"/>
      <c r="EI1" s="733"/>
      <c r="EJ1" s="733"/>
      <c r="EK1" s="733"/>
      <c r="EL1" s="733"/>
      <c r="EM1" s="733"/>
      <c r="EN1" s="733"/>
      <c r="EO1" s="733"/>
      <c r="EP1" s="733"/>
      <c r="EQ1" s="733"/>
      <c r="ER1" s="733"/>
      <c r="ES1" s="733"/>
      <c r="ET1" s="733"/>
      <c r="EU1" s="733"/>
      <c r="EV1" s="733"/>
      <c r="EW1" s="733"/>
      <c r="EX1" s="733"/>
      <c r="EY1" s="733"/>
      <c r="EZ1" s="733"/>
      <c r="FA1" s="733"/>
      <c r="FB1" s="733"/>
      <c r="FC1" s="733"/>
      <c r="FD1" s="733"/>
      <c r="FE1" s="733"/>
      <c r="FF1" s="733"/>
      <c r="FG1" s="733"/>
      <c r="FH1" s="733"/>
      <c r="FI1" s="733"/>
      <c r="FJ1" s="733"/>
      <c r="FK1" s="733"/>
      <c r="FL1" s="733"/>
      <c r="FM1" s="733"/>
      <c r="FN1" s="733"/>
      <c r="FO1" s="733"/>
      <c r="FP1" s="733"/>
      <c r="FQ1" s="733"/>
      <c r="FR1" s="733"/>
      <c r="FS1" s="733"/>
      <c r="FT1" s="733"/>
      <c r="FU1" s="733"/>
      <c r="FV1" s="733"/>
      <c r="FW1" s="733"/>
      <c r="FX1" s="733"/>
      <c r="FY1" s="733"/>
      <c r="FZ1" s="733"/>
      <c r="GA1" s="733"/>
      <c r="GB1" s="733"/>
      <c r="GC1" s="733"/>
      <c r="GD1" s="733"/>
      <c r="GE1" s="733"/>
      <c r="GF1" s="733"/>
      <c r="GG1" s="733"/>
      <c r="GH1" s="733"/>
      <c r="GI1" s="733"/>
      <c r="GJ1" s="733"/>
      <c r="GK1" s="733"/>
      <c r="GL1" s="733"/>
      <c r="GM1" s="733"/>
      <c r="GN1" s="733"/>
      <c r="GO1" s="733"/>
      <c r="GP1" s="733"/>
      <c r="GQ1" s="733"/>
      <c r="GR1" s="733"/>
      <c r="GS1" s="733"/>
      <c r="GT1" s="733"/>
      <c r="GU1" s="733"/>
      <c r="GV1" s="733"/>
      <c r="GW1" s="733"/>
      <c r="GX1" s="733"/>
      <c r="GY1" s="733"/>
      <c r="GZ1" s="733"/>
      <c r="HA1" s="733"/>
      <c r="HB1" s="733"/>
      <c r="HC1" s="733"/>
      <c r="HD1" s="733"/>
      <c r="HE1" s="733"/>
      <c r="HF1" s="733"/>
      <c r="HG1" s="733"/>
      <c r="HH1" s="733"/>
      <c r="HI1" s="733"/>
      <c r="HJ1" s="733"/>
      <c r="HK1" s="733"/>
      <c r="HL1" s="733"/>
      <c r="HM1" s="733"/>
      <c r="HN1" s="733"/>
      <c r="HO1" s="733"/>
      <c r="HP1" s="733"/>
      <c r="HQ1" s="733"/>
      <c r="HR1" s="733"/>
      <c r="HS1" s="733"/>
      <c r="HT1" s="733"/>
      <c r="HU1" s="733"/>
      <c r="HV1" s="733"/>
      <c r="HW1" s="733"/>
      <c r="HX1" s="733"/>
      <c r="HY1" s="733"/>
      <c r="HZ1" s="733"/>
      <c r="IA1" s="733"/>
      <c r="IB1" s="733"/>
      <c r="IC1" s="733"/>
      <c r="ID1" s="733"/>
      <c r="IE1" s="733"/>
    </row>
    <row r="2" ht="23.1" customHeight="1" spans="1:239">
      <c r="A2" s="682" t="s">
        <v>349</v>
      </c>
      <c r="B2" s="682"/>
      <c r="C2" s="682"/>
      <c r="D2" s="682"/>
      <c r="E2" s="682"/>
      <c r="F2" s="682"/>
      <c r="G2" s="682"/>
      <c r="H2" s="682"/>
      <c r="I2" s="682"/>
      <c r="J2" s="682"/>
      <c r="K2" s="682"/>
      <c r="L2" s="682"/>
      <c r="M2" s="682"/>
      <c r="N2" s="682"/>
      <c r="O2" s="682"/>
      <c r="P2" s="682"/>
      <c r="Q2" s="682"/>
      <c r="R2" s="682"/>
      <c r="S2" s="682"/>
      <c r="T2" s="682"/>
      <c r="U2" s="682"/>
      <c r="V2" s="682"/>
      <c r="W2" s="733"/>
      <c r="X2" s="733"/>
      <c r="Y2" s="733"/>
      <c r="Z2" s="733"/>
      <c r="AA2" s="733"/>
      <c r="AB2" s="733"/>
      <c r="AC2" s="733"/>
      <c r="AD2" s="733"/>
      <c r="AE2" s="733"/>
      <c r="AF2" s="733"/>
      <c r="AG2" s="733"/>
      <c r="AH2" s="733"/>
      <c r="AI2" s="733"/>
      <c r="AJ2" s="733"/>
      <c r="AK2" s="733"/>
      <c r="AL2" s="733"/>
      <c r="AM2" s="733"/>
      <c r="AN2" s="733"/>
      <c r="AO2" s="733"/>
      <c r="AP2" s="733"/>
      <c r="AQ2" s="733"/>
      <c r="AR2" s="733"/>
      <c r="AS2" s="733"/>
      <c r="AT2" s="733"/>
      <c r="AU2" s="733"/>
      <c r="AV2" s="733"/>
      <c r="AW2" s="733"/>
      <c r="AX2" s="733"/>
      <c r="AY2" s="733"/>
      <c r="AZ2" s="733"/>
      <c r="BA2" s="733"/>
      <c r="BB2" s="733"/>
      <c r="BC2" s="733"/>
      <c r="BD2" s="733"/>
      <c r="BE2" s="733"/>
      <c r="BF2" s="733"/>
      <c r="BG2" s="733"/>
      <c r="BH2" s="733"/>
      <c r="BI2" s="733"/>
      <c r="BJ2" s="733"/>
      <c r="BK2" s="733"/>
      <c r="BL2" s="733"/>
      <c r="BM2" s="733"/>
      <c r="BN2" s="733"/>
      <c r="BO2" s="733"/>
      <c r="BP2" s="733"/>
      <c r="BQ2" s="733"/>
      <c r="BR2" s="733"/>
      <c r="BS2" s="733"/>
      <c r="BT2" s="733"/>
      <c r="BU2" s="733"/>
      <c r="BV2" s="733"/>
      <c r="BW2" s="733"/>
      <c r="BX2" s="733"/>
      <c r="BY2" s="733"/>
      <c r="BZ2" s="733"/>
      <c r="CA2" s="733"/>
      <c r="CB2" s="733"/>
      <c r="CC2" s="733"/>
      <c r="CD2" s="733"/>
      <c r="CE2" s="733"/>
      <c r="CF2" s="733"/>
      <c r="CG2" s="733"/>
      <c r="CH2" s="733"/>
      <c r="CI2" s="733"/>
      <c r="CJ2" s="733"/>
      <c r="CK2" s="733"/>
      <c r="CL2" s="733"/>
      <c r="CM2" s="733"/>
      <c r="CN2" s="733"/>
      <c r="CO2" s="733"/>
      <c r="CP2" s="733"/>
      <c r="CQ2" s="733"/>
      <c r="CR2" s="733"/>
      <c r="CS2" s="733"/>
      <c r="CT2" s="733"/>
      <c r="CU2" s="733"/>
      <c r="CV2" s="733"/>
      <c r="CW2" s="733"/>
      <c r="CX2" s="733"/>
      <c r="CY2" s="733"/>
      <c r="CZ2" s="733"/>
      <c r="DA2" s="733"/>
      <c r="DB2" s="733"/>
      <c r="DC2" s="733"/>
      <c r="DD2" s="733"/>
      <c r="DE2" s="733"/>
      <c r="DF2" s="733"/>
      <c r="DG2" s="733"/>
      <c r="DH2" s="733"/>
      <c r="DI2" s="733"/>
      <c r="DJ2" s="733"/>
      <c r="DK2" s="733"/>
      <c r="DL2" s="733"/>
      <c r="DM2" s="733"/>
      <c r="DN2" s="733"/>
      <c r="DO2" s="733"/>
      <c r="DP2" s="733"/>
      <c r="DQ2" s="733"/>
      <c r="DR2" s="733"/>
      <c r="DS2" s="733"/>
      <c r="DT2" s="733"/>
      <c r="DU2" s="733"/>
      <c r="DV2" s="733"/>
      <c r="DW2" s="733"/>
      <c r="DX2" s="733"/>
      <c r="DY2" s="733"/>
      <c r="DZ2" s="733"/>
      <c r="EA2" s="733"/>
      <c r="EB2" s="733"/>
      <c r="EC2" s="733"/>
      <c r="ED2" s="733"/>
      <c r="EE2" s="733"/>
      <c r="EF2" s="733"/>
      <c r="EG2" s="733"/>
      <c r="EH2" s="733"/>
      <c r="EI2" s="733"/>
      <c r="EJ2" s="733"/>
      <c r="EK2" s="733"/>
      <c r="EL2" s="733"/>
      <c r="EM2" s="733"/>
      <c r="EN2" s="733"/>
      <c r="EO2" s="733"/>
      <c r="EP2" s="733"/>
      <c r="EQ2" s="733"/>
      <c r="ER2" s="733"/>
      <c r="ES2" s="733"/>
      <c r="ET2" s="733"/>
      <c r="EU2" s="733"/>
      <c r="EV2" s="733"/>
      <c r="EW2" s="733"/>
      <c r="EX2" s="733"/>
      <c r="EY2" s="733"/>
      <c r="EZ2" s="733"/>
      <c r="FA2" s="733"/>
      <c r="FB2" s="733"/>
      <c r="FC2" s="733"/>
      <c r="FD2" s="733"/>
      <c r="FE2" s="733"/>
      <c r="FF2" s="733"/>
      <c r="FG2" s="733"/>
      <c r="FH2" s="733"/>
      <c r="FI2" s="733"/>
      <c r="FJ2" s="733"/>
      <c r="FK2" s="733"/>
      <c r="FL2" s="733"/>
      <c r="FM2" s="733"/>
      <c r="FN2" s="733"/>
      <c r="FO2" s="733"/>
      <c r="FP2" s="733"/>
      <c r="FQ2" s="733"/>
      <c r="FR2" s="733"/>
      <c r="FS2" s="733"/>
      <c r="FT2" s="733"/>
      <c r="FU2" s="733"/>
      <c r="FV2" s="733"/>
      <c r="FW2" s="733"/>
      <c r="FX2" s="733"/>
      <c r="FY2" s="733"/>
      <c r="FZ2" s="733"/>
      <c r="GA2" s="733"/>
      <c r="GB2" s="733"/>
      <c r="GC2" s="733"/>
      <c r="GD2" s="733"/>
      <c r="GE2" s="733"/>
      <c r="GF2" s="733"/>
      <c r="GG2" s="733"/>
      <c r="GH2" s="733"/>
      <c r="GI2" s="733"/>
      <c r="GJ2" s="733"/>
      <c r="GK2" s="733"/>
      <c r="GL2" s="733"/>
      <c r="GM2" s="733"/>
      <c r="GN2" s="733"/>
      <c r="GO2" s="733"/>
      <c r="GP2" s="733"/>
      <c r="GQ2" s="733"/>
      <c r="GR2" s="733"/>
      <c r="GS2" s="733"/>
      <c r="GT2" s="733"/>
      <c r="GU2" s="733"/>
      <c r="GV2" s="733"/>
      <c r="GW2" s="733"/>
      <c r="GX2" s="733"/>
      <c r="GY2" s="733"/>
      <c r="GZ2" s="733"/>
      <c r="HA2" s="733"/>
      <c r="HB2" s="733"/>
      <c r="HC2" s="733"/>
      <c r="HD2" s="733"/>
      <c r="HE2" s="733"/>
      <c r="HF2" s="733"/>
      <c r="HG2" s="733"/>
      <c r="HH2" s="733"/>
      <c r="HI2" s="733"/>
      <c r="HJ2" s="733"/>
      <c r="HK2" s="733"/>
      <c r="HL2" s="733"/>
      <c r="HM2" s="733"/>
      <c r="HN2" s="733"/>
      <c r="HO2" s="733"/>
      <c r="HP2" s="733"/>
      <c r="HQ2" s="733"/>
      <c r="HR2" s="733"/>
      <c r="HS2" s="733"/>
      <c r="HT2" s="733"/>
      <c r="HU2" s="733"/>
      <c r="HV2" s="733"/>
      <c r="HW2" s="733"/>
      <c r="HX2" s="733"/>
      <c r="HY2" s="733"/>
      <c r="HZ2" s="733"/>
      <c r="IA2" s="733"/>
      <c r="IB2" s="733"/>
      <c r="IC2" s="733"/>
      <c r="ID2" s="733"/>
      <c r="IE2" s="733"/>
    </row>
    <row r="3" ht="23.1" customHeight="1" spans="1:239">
      <c r="A3" s="662"/>
      <c r="B3" s="662"/>
      <c r="C3" s="727"/>
      <c r="D3" s="727"/>
      <c r="E3" s="727"/>
      <c r="F3" s="727"/>
      <c r="G3" s="727"/>
      <c r="H3" s="727"/>
      <c r="I3" s="727"/>
      <c r="J3" s="727"/>
      <c r="N3" s="733"/>
      <c r="O3" s="733"/>
      <c r="P3" s="733"/>
      <c r="Q3" s="753" t="s">
        <v>90</v>
      </c>
      <c r="R3" s="753"/>
      <c r="S3" s="753"/>
      <c r="T3" s="679"/>
      <c r="U3" s="679"/>
      <c r="V3" s="679"/>
      <c r="W3" s="733"/>
      <c r="X3" s="733"/>
      <c r="Y3" s="733"/>
      <c r="Z3" s="733"/>
      <c r="AA3" s="733"/>
      <c r="AB3" s="733"/>
      <c r="AC3" s="733"/>
      <c r="AD3" s="733"/>
      <c r="AE3" s="733"/>
      <c r="AF3" s="733"/>
      <c r="AG3" s="733"/>
      <c r="AH3" s="733"/>
      <c r="AI3" s="733"/>
      <c r="AJ3" s="733"/>
      <c r="AK3" s="733"/>
      <c r="AL3" s="733"/>
      <c r="AM3" s="733"/>
      <c r="AN3" s="733"/>
      <c r="AO3" s="733"/>
      <c r="AP3" s="733"/>
      <c r="AQ3" s="733"/>
      <c r="AR3" s="733"/>
      <c r="AS3" s="733"/>
      <c r="AT3" s="733"/>
      <c r="AU3" s="733"/>
      <c r="AV3" s="733"/>
      <c r="AW3" s="733"/>
      <c r="AX3" s="733"/>
      <c r="AY3" s="733"/>
      <c r="AZ3" s="733"/>
      <c r="BA3" s="733"/>
      <c r="BB3" s="733"/>
      <c r="BC3" s="733"/>
      <c r="BD3" s="733"/>
      <c r="BE3" s="733"/>
      <c r="BF3" s="733"/>
      <c r="BG3" s="733"/>
      <c r="BH3" s="733"/>
      <c r="BI3" s="733"/>
      <c r="BJ3" s="733"/>
      <c r="BK3" s="733"/>
      <c r="BL3" s="733"/>
      <c r="BM3" s="733"/>
      <c r="BN3" s="733"/>
      <c r="BO3" s="733"/>
      <c r="BP3" s="733"/>
      <c r="BQ3" s="733"/>
      <c r="BR3" s="733"/>
      <c r="BS3" s="733"/>
      <c r="BT3" s="733"/>
      <c r="BU3" s="733"/>
      <c r="BV3" s="733"/>
      <c r="BW3" s="733"/>
      <c r="BX3" s="733"/>
      <c r="BY3" s="733"/>
      <c r="BZ3" s="733"/>
      <c r="CA3" s="733"/>
      <c r="CB3" s="733"/>
      <c r="CC3" s="733"/>
      <c r="CD3" s="733"/>
      <c r="CE3" s="733"/>
      <c r="CF3" s="733"/>
      <c r="CG3" s="733"/>
      <c r="CH3" s="733"/>
      <c r="CI3" s="733"/>
      <c r="CJ3" s="733"/>
      <c r="CK3" s="733"/>
      <c r="CL3" s="733"/>
      <c r="CM3" s="733"/>
      <c r="CN3" s="733"/>
      <c r="CO3" s="733"/>
      <c r="CP3" s="733"/>
      <c r="CQ3" s="733"/>
      <c r="CR3" s="733"/>
      <c r="CS3" s="733"/>
      <c r="CT3" s="733"/>
      <c r="CU3" s="733"/>
      <c r="CV3" s="733"/>
      <c r="CW3" s="733"/>
      <c r="CX3" s="733"/>
      <c r="CY3" s="733"/>
      <c r="CZ3" s="733"/>
      <c r="DA3" s="733"/>
      <c r="DB3" s="733"/>
      <c r="DC3" s="733"/>
      <c r="DD3" s="733"/>
      <c r="DE3" s="733"/>
      <c r="DF3" s="733"/>
      <c r="DG3" s="733"/>
      <c r="DH3" s="733"/>
      <c r="DI3" s="733"/>
      <c r="DJ3" s="733"/>
      <c r="DK3" s="733"/>
      <c r="DL3" s="733"/>
      <c r="DM3" s="733"/>
      <c r="DN3" s="733"/>
      <c r="DO3" s="733"/>
      <c r="DP3" s="733"/>
      <c r="DQ3" s="733"/>
      <c r="DR3" s="733"/>
      <c r="DS3" s="733"/>
      <c r="DT3" s="733"/>
      <c r="DU3" s="733"/>
      <c r="DV3" s="733"/>
      <c r="DW3" s="733"/>
      <c r="DX3" s="733"/>
      <c r="DY3" s="733"/>
      <c r="DZ3" s="733"/>
      <c r="EA3" s="733"/>
      <c r="EB3" s="733"/>
      <c r="EC3" s="733"/>
      <c r="ED3" s="733"/>
      <c r="EE3" s="733"/>
      <c r="EF3" s="733"/>
      <c r="EG3" s="733"/>
      <c r="EH3" s="733"/>
      <c r="EI3" s="733"/>
      <c r="EJ3" s="733"/>
      <c r="EK3" s="733"/>
      <c r="EL3" s="733"/>
      <c r="EM3" s="733"/>
      <c r="EN3" s="733"/>
      <c r="EO3" s="733"/>
      <c r="EP3" s="733"/>
      <c r="EQ3" s="733"/>
      <c r="ER3" s="733"/>
      <c r="ES3" s="733"/>
      <c r="ET3" s="733"/>
      <c r="EU3" s="733"/>
      <c r="EV3" s="733"/>
      <c r="EW3" s="733"/>
      <c r="EX3" s="733"/>
      <c r="EY3" s="733"/>
      <c r="EZ3" s="733"/>
      <c r="FA3" s="733"/>
      <c r="FB3" s="733"/>
      <c r="FC3" s="733"/>
      <c r="FD3" s="733"/>
      <c r="FE3" s="733"/>
      <c r="FF3" s="733"/>
      <c r="FG3" s="733"/>
      <c r="FH3" s="733"/>
      <c r="FI3" s="733"/>
      <c r="FJ3" s="733"/>
      <c r="FK3" s="733"/>
      <c r="FL3" s="733"/>
      <c r="FM3" s="733"/>
      <c r="FN3" s="733"/>
      <c r="FO3" s="733"/>
      <c r="FP3" s="733"/>
      <c r="FQ3" s="733"/>
      <c r="FR3" s="733"/>
      <c r="FS3" s="733"/>
      <c r="FT3" s="733"/>
      <c r="FU3" s="733"/>
      <c r="FV3" s="733"/>
      <c r="FW3" s="733"/>
      <c r="FX3" s="733"/>
      <c r="FY3" s="733"/>
      <c r="FZ3" s="733"/>
      <c r="GA3" s="733"/>
      <c r="GB3" s="733"/>
      <c r="GC3" s="733"/>
      <c r="GD3" s="733"/>
      <c r="GE3" s="733"/>
      <c r="GF3" s="733"/>
      <c r="GG3" s="733"/>
      <c r="GH3" s="733"/>
      <c r="GI3" s="733"/>
      <c r="GJ3" s="733"/>
      <c r="GK3" s="733"/>
      <c r="GL3" s="733"/>
      <c r="GM3" s="733"/>
      <c r="GN3" s="733"/>
      <c r="GO3" s="733"/>
      <c r="GP3" s="733"/>
      <c r="GQ3" s="733"/>
      <c r="GR3" s="733"/>
      <c r="GS3" s="733"/>
      <c r="GT3" s="733"/>
      <c r="GU3" s="733"/>
      <c r="GV3" s="733"/>
      <c r="GW3" s="733"/>
      <c r="GX3" s="733"/>
      <c r="GY3" s="733"/>
      <c r="GZ3" s="733"/>
      <c r="HA3" s="733"/>
      <c r="HB3" s="733"/>
      <c r="HC3" s="733"/>
      <c r="HD3" s="733"/>
      <c r="HE3" s="733"/>
      <c r="HF3" s="733"/>
      <c r="HG3" s="733"/>
      <c r="HH3" s="733"/>
      <c r="HI3" s="733"/>
      <c r="HJ3" s="733"/>
      <c r="HK3" s="733"/>
      <c r="HL3" s="733"/>
      <c r="HM3" s="733"/>
      <c r="HN3" s="733"/>
      <c r="HO3" s="733"/>
      <c r="HP3" s="733"/>
      <c r="HQ3" s="733"/>
      <c r="HR3" s="733"/>
      <c r="HS3" s="733"/>
      <c r="HT3" s="733"/>
      <c r="HU3" s="733"/>
      <c r="HV3" s="733"/>
      <c r="HW3" s="733"/>
      <c r="HX3" s="733"/>
      <c r="HY3" s="733"/>
      <c r="HZ3" s="733"/>
      <c r="IA3" s="733"/>
      <c r="IB3" s="733"/>
      <c r="IC3" s="733"/>
      <c r="ID3" s="733"/>
      <c r="IE3" s="733"/>
    </row>
    <row r="4" ht="23.1" customHeight="1" spans="1:239">
      <c r="A4" s="684" t="s">
        <v>196</v>
      </c>
      <c r="B4" s="625" t="s">
        <v>197</v>
      </c>
      <c r="C4" s="663" t="s">
        <v>145</v>
      </c>
      <c r="D4" s="663" t="s">
        <v>350</v>
      </c>
      <c r="E4" s="663" t="s">
        <v>351</v>
      </c>
      <c r="F4" s="663" t="s">
        <v>352</v>
      </c>
      <c r="G4" s="663" t="s">
        <v>353</v>
      </c>
      <c r="H4" s="663" t="s">
        <v>354</v>
      </c>
      <c r="I4" s="663" t="s">
        <v>355</v>
      </c>
      <c r="J4" s="663" t="s">
        <v>356</v>
      </c>
      <c r="K4" s="663" t="s">
        <v>357</v>
      </c>
      <c r="L4" s="663" t="s">
        <v>358</v>
      </c>
      <c r="M4" s="663" t="s">
        <v>359</v>
      </c>
      <c r="N4" s="663" t="s">
        <v>360</v>
      </c>
      <c r="O4" s="663" t="s">
        <v>361</v>
      </c>
      <c r="P4" s="663" t="s">
        <v>362</v>
      </c>
      <c r="Q4" s="663" t="s">
        <v>363</v>
      </c>
      <c r="R4" s="663" t="s">
        <v>364</v>
      </c>
      <c r="S4" s="663" t="s">
        <v>365</v>
      </c>
      <c r="T4" s="663" t="s">
        <v>366</v>
      </c>
      <c r="U4" s="663" t="s">
        <v>367</v>
      </c>
      <c r="V4" s="663" t="s">
        <v>368</v>
      </c>
      <c r="W4" s="733"/>
      <c r="X4" s="733"/>
      <c r="Y4" s="733"/>
      <c r="Z4" s="733"/>
      <c r="AA4" s="733"/>
      <c r="AB4" s="733"/>
      <c r="AC4" s="733"/>
      <c r="AD4" s="733"/>
      <c r="AE4" s="733"/>
      <c r="AF4" s="733"/>
      <c r="AG4" s="733"/>
      <c r="AH4" s="733"/>
      <c r="AI4" s="733"/>
      <c r="AJ4" s="733"/>
      <c r="AK4" s="733"/>
      <c r="AL4" s="733"/>
      <c r="AM4" s="733"/>
      <c r="AN4" s="733"/>
      <c r="AO4" s="733"/>
      <c r="AP4" s="733"/>
      <c r="AQ4" s="733"/>
      <c r="AR4" s="733"/>
      <c r="AS4" s="733"/>
      <c r="AT4" s="733"/>
      <c r="AU4" s="733"/>
      <c r="AV4" s="733"/>
      <c r="AW4" s="733"/>
      <c r="AX4" s="733"/>
      <c r="AY4" s="733"/>
      <c r="AZ4" s="733"/>
      <c r="BA4" s="733"/>
      <c r="BB4" s="733"/>
      <c r="BC4" s="733"/>
      <c r="BD4" s="733"/>
      <c r="BE4" s="733"/>
      <c r="BF4" s="733"/>
      <c r="BG4" s="733"/>
      <c r="BH4" s="733"/>
      <c r="BI4" s="733"/>
      <c r="BJ4" s="733"/>
      <c r="BK4" s="733"/>
      <c r="BL4" s="733"/>
      <c r="BM4" s="733"/>
      <c r="BN4" s="733"/>
      <c r="BO4" s="733"/>
      <c r="BP4" s="733"/>
      <c r="BQ4" s="733"/>
      <c r="BR4" s="733"/>
      <c r="BS4" s="733"/>
      <c r="BT4" s="733"/>
      <c r="BU4" s="733"/>
      <c r="BV4" s="733"/>
      <c r="BW4" s="733"/>
      <c r="BX4" s="733"/>
      <c r="BY4" s="733"/>
      <c r="BZ4" s="733"/>
      <c r="CA4" s="733"/>
      <c r="CB4" s="733"/>
      <c r="CC4" s="733"/>
      <c r="CD4" s="733"/>
      <c r="CE4" s="733"/>
      <c r="CF4" s="733"/>
      <c r="CG4" s="733"/>
      <c r="CH4" s="733"/>
      <c r="CI4" s="733"/>
      <c r="CJ4" s="733"/>
      <c r="CK4" s="733"/>
      <c r="CL4" s="733"/>
      <c r="CM4" s="733"/>
      <c r="CN4" s="733"/>
      <c r="CO4" s="733"/>
      <c r="CP4" s="733"/>
      <c r="CQ4" s="733"/>
      <c r="CR4" s="733"/>
      <c r="CS4" s="733"/>
      <c r="CT4" s="733"/>
      <c r="CU4" s="733"/>
      <c r="CV4" s="733"/>
      <c r="CW4" s="733"/>
      <c r="CX4" s="733"/>
      <c r="CY4" s="733"/>
      <c r="CZ4" s="733"/>
      <c r="DA4" s="733"/>
      <c r="DB4" s="733"/>
      <c r="DC4" s="733"/>
      <c r="DD4" s="733"/>
      <c r="DE4" s="733"/>
      <c r="DF4" s="733"/>
      <c r="DG4" s="733"/>
      <c r="DH4" s="733"/>
      <c r="DI4" s="733"/>
      <c r="DJ4" s="733"/>
      <c r="DK4" s="733"/>
      <c r="DL4" s="733"/>
      <c r="DM4" s="733"/>
      <c r="DN4" s="733"/>
      <c r="DO4" s="733"/>
      <c r="DP4" s="733"/>
      <c r="DQ4" s="733"/>
      <c r="DR4" s="733"/>
      <c r="DS4" s="733"/>
      <c r="DT4" s="733"/>
      <c r="DU4" s="733"/>
      <c r="DV4" s="733"/>
      <c r="DW4" s="733"/>
      <c r="DX4" s="733"/>
      <c r="DY4" s="733"/>
      <c r="DZ4" s="733"/>
      <c r="EA4" s="733"/>
      <c r="EB4" s="733"/>
      <c r="EC4" s="733"/>
      <c r="ED4" s="733"/>
      <c r="EE4" s="733"/>
      <c r="EF4" s="733"/>
      <c r="EG4" s="733"/>
      <c r="EH4" s="733"/>
      <c r="EI4" s="733"/>
      <c r="EJ4" s="733"/>
      <c r="EK4" s="733"/>
      <c r="EL4" s="733"/>
      <c r="EM4" s="733"/>
      <c r="EN4" s="733"/>
      <c r="EO4" s="733"/>
      <c r="EP4" s="733"/>
      <c r="EQ4" s="733"/>
      <c r="ER4" s="733"/>
      <c r="ES4" s="733"/>
      <c r="ET4" s="733"/>
      <c r="EU4" s="733"/>
      <c r="EV4" s="733"/>
      <c r="EW4" s="733"/>
      <c r="EX4" s="733"/>
      <c r="EY4" s="733"/>
      <c r="EZ4" s="733"/>
      <c r="FA4" s="733"/>
      <c r="FB4" s="733"/>
      <c r="FC4" s="733"/>
      <c r="FD4" s="733"/>
      <c r="FE4" s="733"/>
      <c r="FF4" s="733"/>
      <c r="FG4" s="733"/>
      <c r="FH4" s="733"/>
      <c r="FI4" s="733"/>
      <c r="FJ4" s="733"/>
      <c r="FK4" s="733"/>
      <c r="FL4" s="733"/>
      <c r="FM4" s="733"/>
      <c r="FN4" s="733"/>
      <c r="FO4" s="733"/>
      <c r="FP4" s="733"/>
      <c r="FQ4" s="733"/>
      <c r="FR4" s="733"/>
      <c r="FS4" s="733"/>
      <c r="FT4" s="733"/>
      <c r="FU4" s="733"/>
      <c r="FV4" s="733"/>
      <c r="FW4" s="733"/>
      <c r="FX4" s="733"/>
      <c r="FY4" s="733"/>
      <c r="FZ4" s="733"/>
      <c r="GA4" s="733"/>
      <c r="GB4" s="733"/>
      <c r="GC4" s="733"/>
      <c r="GD4" s="733"/>
      <c r="GE4" s="733"/>
      <c r="GF4" s="733"/>
      <c r="GG4" s="733"/>
      <c r="GH4" s="733"/>
      <c r="GI4" s="733"/>
      <c r="GJ4" s="733"/>
      <c r="GK4" s="733"/>
      <c r="GL4" s="733"/>
      <c r="GM4" s="733"/>
      <c r="GN4" s="733"/>
      <c r="GO4" s="733"/>
      <c r="GP4" s="733"/>
      <c r="GQ4" s="733"/>
      <c r="GR4" s="733"/>
      <c r="GS4" s="733"/>
      <c r="GT4" s="733"/>
      <c r="GU4" s="733"/>
      <c r="GV4" s="733"/>
      <c r="GW4" s="733"/>
      <c r="GX4" s="733"/>
      <c r="GY4" s="733"/>
      <c r="GZ4" s="733"/>
      <c r="HA4" s="733"/>
      <c r="HB4" s="733"/>
      <c r="HC4" s="733"/>
      <c r="HD4" s="733"/>
      <c r="HE4" s="733"/>
      <c r="HF4" s="733"/>
      <c r="HG4" s="733"/>
      <c r="HH4" s="733"/>
      <c r="HI4" s="733"/>
      <c r="HJ4" s="733"/>
      <c r="HK4" s="733"/>
      <c r="HL4" s="733"/>
      <c r="HM4" s="733"/>
      <c r="HN4" s="733"/>
      <c r="HO4" s="733"/>
      <c r="HP4" s="733"/>
      <c r="HQ4" s="733"/>
      <c r="HR4" s="733"/>
      <c r="HS4" s="733"/>
      <c r="HT4" s="733"/>
      <c r="HU4" s="733"/>
      <c r="HV4" s="733"/>
      <c r="HW4" s="733"/>
      <c r="HX4" s="733"/>
      <c r="HY4" s="733"/>
      <c r="HZ4" s="733"/>
      <c r="IA4" s="733"/>
      <c r="IB4" s="733"/>
      <c r="IC4" s="733"/>
      <c r="ID4" s="733"/>
      <c r="IE4" s="733"/>
    </row>
    <row r="5" ht="19.5" customHeight="1" spans="1:239">
      <c r="A5" s="684"/>
      <c r="B5" s="625"/>
      <c r="C5" s="663"/>
      <c r="D5" s="663"/>
      <c r="E5" s="663"/>
      <c r="F5" s="663"/>
      <c r="G5" s="663"/>
      <c r="H5" s="663"/>
      <c r="I5" s="663"/>
      <c r="J5" s="663"/>
      <c r="K5" s="663"/>
      <c r="L5" s="663"/>
      <c r="M5" s="663"/>
      <c r="N5" s="663"/>
      <c r="O5" s="663"/>
      <c r="P5" s="663"/>
      <c r="Q5" s="663"/>
      <c r="R5" s="663"/>
      <c r="S5" s="663"/>
      <c r="T5" s="663"/>
      <c r="U5" s="663"/>
      <c r="V5" s="663"/>
      <c r="W5" s="733"/>
      <c r="X5" s="733"/>
      <c r="Y5" s="733"/>
      <c r="Z5" s="733"/>
      <c r="AA5" s="733"/>
      <c r="AB5" s="733"/>
      <c r="AC5" s="733"/>
      <c r="AD5" s="733"/>
      <c r="AE5" s="733"/>
      <c r="AF5" s="733"/>
      <c r="AG5" s="733"/>
      <c r="AH5" s="733"/>
      <c r="AI5" s="733"/>
      <c r="AJ5" s="733"/>
      <c r="AK5" s="733"/>
      <c r="AL5" s="733"/>
      <c r="AM5" s="733"/>
      <c r="AN5" s="733"/>
      <c r="AO5" s="733"/>
      <c r="AP5" s="733"/>
      <c r="AQ5" s="733"/>
      <c r="AR5" s="733"/>
      <c r="AS5" s="733"/>
      <c r="AT5" s="733"/>
      <c r="AU5" s="733"/>
      <c r="AV5" s="733"/>
      <c r="AW5" s="733"/>
      <c r="AX5" s="733"/>
      <c r="AY5" s="733"/>
      <c r="AZ5" s="733"/>
      <c r="BA5" s="733"/>
      <c r="BB5" s="733"/>
      <c r="BC5" s="733"/>
      <c r="BD5" s="733"/>
      <c r="BE5" s="733"/>
      <c r="BF5" s="733"/>
      <c r="BG5" s="733"/>
      <c r="BH5" s="733"/>
      <c r="BI5" s="733"/>
      <c r="BJ5" s="733"/>
      <c r="BK5" s="733"/>
      <c r="BL5" s="733"/>
      <c r="BM5" s="733"/>
      <c r="BN5" s="733"/>
      <c r="BO5" s="733"/>
      <c r="BP5" s="733"/>
      <c r="BQ5" s="733"/>
      <c r="BR5" s="733"/>
      <c r="BS5" s="733"/>
      <c r="BT5" s="733"/>
      <c r="BU5" s="733"/>
      <c r="BV5" s="733"/>
      <c r="BW5" s="733"/>
      <c r="BX5" s="733"/>
      <c r="BY5" s="733"/>
      <c r="BZ5" s="733"/>
      <c r="CA5" s="733"/>
      <c r="CB5" s="733"/>
      <c r="CC5" s="733"/>
      <c r="CD5" s="733"/>
      <c r="CE5" s="733"/>
      <c r="CF5" s="733"/>
      <c r="CG5" s="733"/>
      <c r="CH5" s="733"/>
      <c r="CI5" s="733"/>
      <c r="CJ5" s="733"/>
      <c r="CK5" s="733"/>
      <c r="CL5" s="733"/>
      <c r="CM5" s="733"/>
      <c r="CN5" s="733"/>
      <c r="CO5" s="733"/>
      <c r="CP5" s="733"/>
      <c r="CQ5" s="733"/>
      <c r="CR5" s="733"/>
      <c r="CS5" s="733"/>
      <c r="CT5" s="733"/>
      <c r="CU5" s="733"/>
      <c r="CV5" s="733"/>
      <c r="CW5" s="733"/>
      <c r="CX5" s="733"/>
      <c r="CY5" s="733"/>
      <c r="CZ5" s="733"/>
      <c r="DA5" s="733"/>
      <c r="DB5" s="733"/>
      <c r="DC5" s="733"/>
      <c r="DD5" s="733"/>
      <c r="DE5" s="733"/>
      <c r="DF5" s="733"/>
      <c r="DG5" s="733"/>
      <c r="DH5" s="733"/>
      <c r="DI5" s="733"/>
      <c r="DJ5" s="733"/>
      <c r="DK5" s="733"/>
      <c r="DL5" s="733"/>
      <c r="DM5" s="733"/>
      <c r="DN5" s="733"/>
      <c r="DO5" s="733"/>
      <c r="DP5" s="733"/>
      <c r="DQ5" s="733"/>
      <c r="DR5" s="733"/>
      <c r="DS5" s="733"/>
      <c r="DT5" s="733"/>
      <c r="DU5" s="733"/>
      <c r="DV5" s="733"/>
      <c r="DW5" s="733"/>
      <c r="DX5" s="733"/>
      <c r="DY5" s="733"/>
      <c r="DZ5" s="733"/>
      <c r="EA5" s="733"/>
      <c r="EB5" s="733"/>
      <c r="EC5" s="733"/>
      <c r="ED5" s="733"/>
      <c r="EE5" s="733"/>
      <c r="EF5" s="733"/>
      <c r="EG5" s="733"/>
      <c r="EH5" s="733"/>
      <c r="EI5" s="733"/>
      <c r="EJ5" s="733"/>
      <c r="EK5" s="733"/>
      <c r="EL5" s="733"/>
      <c r="EM5" s="733"/>
      <c r="EN5" s="733"/>
      <c r="EO5" s="733"/>
      <c r="EP5" s="733"/>
      <c r="EQ5" s="733"/>
      <c r="ER5" s="733"/>
      <c r="ES5" s="733"/>
      <c r="ET5" s="733"/>
      <c r="EU5" s="733"/>
      <c r="EV5" s="733"/>
      <c r="EW5" s="733"/>
      <c r="EX5" s="733"/>
      <c r="EY5" s="733"/>
      <c r="EZ5" s="733"/>
      <c r="FA5" s="733"/>
      <c r="FB5" s="733"/>
      <c r="FC5" s="733"/>
      <c r="FD5" s="733"/>
      <c r="FE5" s="733"/>
      <c r="FF5" s="733"/>
      <c r="FG5" s="733"/>
      <c r="FH5" s="733"/>
      <c r="FI5" s="733"/>
      <c r="FJ5" s="733"/>
      <c r="FK5" s="733"/>
      <c r="FL5" s="733"/>
      <c r="FM5" s="733"/>
      <c r="FN5" s="733"/>
      <c r="FO5" s="733"/>
      <c r="FP5" s="733"/>
      <c r="FQ5" s="733"/>
      <c r="FR5" s="733"/>
      <c r="FS5" s="733"/>
      <c r="FT5" s="733"/>
      <c r="FU5" s="733"/>
      <c r="FV5" s="733"/>
      <c r="FW5" s="733"/>
      <c r="FX5" s="733"/>
      <c r="FY5" s="733"/>
      <c r="FZ5" s="733"/>
      <c r="GA5" s="733"/>
      <c r="GB5" s="733"/>
      <c r="GC5" s="733"/>
      <c r="GD5" s="733"/>
      <c r="GE5" s="733"/>
      <c r="GF5" s="733"/>
      <c r="GG5" s="733"/>
      <c r="GH5" s="733"/>
      <c r="GI5" s="733"/>
      <c r="GJ5" s="733"/>
      <c r="GK5" s="733"/>
      <c r="GL5" s="733"/>
      <c r="GM5" s="733"/>
      <c r="GN5" s="733"/>
      <c r="GO5" s="733"/>
      <c r="GP5" s="733"/>
      <c r="GQ5" s="733"/>
      <c r="GR5" s="733"/>
      <c r="GS5" s="733"/>
      <c r="GT5" s="733"/>
      <c r="GU5" s="733"/>
      <c r="GV5" s="733"/>
      <c r="GW5" s="733"/>
      <c r="GX5" s="733"/>
      <c r="GY5" s="733"/>
      <c r="GZ5" s="733"/>
      <c r="HA5" s="733"/>
      <c r="HB5" s="733"/>
      <c r="HC5" s="733"/>
      <c r="HD5" s="733"/>
      <c r="HE5" s="733"/>
      <c r="HF5" s="733"/>
      <c r="HG5" s="733"/>
      <c r="HH5" s="733"/>
      <c r="HI5" s="733"/>
      <c r="HJ5" s="733"/>
      <c r="HK5" s="733"/>
      <c r="HL5" s="733"/>
      <c r="HM5" s="733"/>
      <c r="HN5" s="733"/>
      <c r="HO5" s="733"/>
      <c r="HP5" s="733"/>
      <c r="HQ5" s="733"/>
      <c r="HR5" s="733"/>
      <c r="HS5" s="733"/>
      <c r="HT5" s="733"/>
      <c r="HU5" s="733"/>
      <c r="HV5" s="733"/>
      <c r="HW5" s="733"/>
      <c r="HX5" s="733"/>
      <c r="HY5" s="733"/>
      <c r="HZ5" s="733"/>
      <c r="IA5" s="733"/>
      <c r="IB5" s="733"/>
      <c r="IC5" s="733"/>
      <c r="ID5" s="733"/>
      <c r="IE5" s="733"/>
    </row>
    <row r="6" ht="39.75" customHeight="1" spans="1:239">
      <c r="A6" s="684"/>
      <c r="B6" s="625"/>
      <c r="C6" s="663"/>
      <c r="D6" s="663"/>
      <c r="E6" s="663"/>
      <c r="F6" s="663"/>
      <c r="G6" s="663"/>
      <c r="H6" s="663"/>
      <c r="I6" s="663"/>
      <c r="J6" s="663"/>
      <c r="K6" s="663"/>
      <c r="L6" s="663"/>
      <c r="M6" s="663"/>
      <c r="N6" s="663"/>
      <c r="O6" s="663"/>
      <c r="P6" s="663"/>
      <c r="Q6" s="663"/>
      <c r="R6" s="663"/>
      <c r="S6" s="663"/>
      <c r="T6" s="663"/>
      <c r="U6" s="663"/>
      <c r="V6" s="663"/>
      <c r="W6" s="733"/>
      <c r="X6" s="733"/>
      <c r="Y6" s="733"/>
      <c r="Z6" s="733"/>
      <c r="AA6" s="733"/>
      <c r="AB6" s="733"/>
      <c r="AC6" s="733"/>
      <c r="AD6" s="733"/>
      <c r="AE6" s="733"/>
      <c r="AF6" s="733"/>
      <c r="AG6" s="733"/>
      <c r="AH6" s="733"/>
      <c r="AI6" s="733"/>
      <c r="AJ6" s="733"/>
      <c r="AK6" s="733"/>
      <c r="AL6" s="733"/>
      <c r="AM6" s="733"/>
      <c r="AN6" s="733"/>
      <c r="AO6" s="733"/>
      <c r="AP6" s="733"/>
      <c r="AQ6" s="733"/>
      <c r="AR6" s="733"/>
      <c r="AS6" s="733"/>
      <c r="AT6" s="733"/>
      <c r="AU6" s="733"/>
      <c r="AV6" s="733"/>
      <c r="AW6" s="733"/>
      <c r="AX6" s="733"/>
      <c r="AY6" s="733"/>
      <c r="AZ6" s="733"/>
      <c r="BA6" s="733"/>
      <c r="BB6" s="733"/>
      <c r="BC6" s="733"/>
      <c r="BD6" s="733"/>
      <c r="BE6" s="733"/>
      <c r="BF6" s="733"/>
      <c r="BG6" s="733"/>
      <c r="BH6" s="733"/>
      <c r="BI6" s="733"/>
      <c r="BJ6" s="733"/>
      <c r="BK6" s="733"/>
      <c r="BL6" s="733"/>
      <c r="BM6" s="733"/>
      <c r="BN6" s="733"/>
      <c r="BO6" s="733"/>
      <c r="BP6" s="733"/>
      <c r="BQ6" s="733"/>
      <c r="BR6" s="733"/>
      <c r="BS6" s="733"/>
      <c r="BT6" s="733"/>
      <c r="BU6" s="733"/>
      <c r="BV6" s="733"/>
      <c r="BW6" s="733"/>
      <c r="BX6" s="733"/>
      <c r="BY6" s="733"/>
      <c r="BZ6" s="733"/>
      <c r="CA6" s="733"/>
      <c r="CB6" s="733"/>
      <c r="CC6" s="733"/>
      <c r="CD6" s="733"/>
      <c r="CE6" s="733"/>
      <c r="CF6" s="733"/>
      <c r="CG6" s="733"/>
      <c r="CH6" s="733"/>
      <c r="CI6" s="733"/>
      <c r="CJ6" s="733"/>
      <c r="CK6" s="733"/>
      <c r="CL6" s="733"/>
      <c r="CM6" s="733"/>
      <c r="CN6" s="733"/>
      <c r="CO6" s="733"/>
      <c r="CP6" s="733"/>
      <c r="CQ6" s="733"/>
      <c r="CR6" s="733"/>
      <c r="CS6" s="733"/>
      <c r="CT6" s="733"/>
      <c r="CU6" s="733"/>
      <c r="CV6" s="733"/>
      <c r="CW6" s="733"/>
      <c r="CX6" s="733"/>
      <c r="CY6" s="733"/>
      <c r="CZ6" s="733"/>
      <c r="DA6" s="733"/>
      <c r="DB6" s="733"/>
      <c r="DC6" s="733"/>
      <c r="DD6" s="733"/>
      <c r="DE6" s="733"/>
      <c r="DF6" s="733"/>
      <c r="DG6" s="733"/>
      <c r="DH6" s="733"/>
      <c r="DI6" s="733"/>
      <c r="DJ6" s="733"/>
      <c r="DK6" s="733"/>
      <c r="DL6" s="733"/>
      <c r="DM6" s="733"/>
      <c r="DN6" s="733"/>
      <c r="DO6" s="733"/>
      <c r="DP6" s="733"/>
      <c r="DQ6" s="733"/>
      <c r="DR6" s="733"/>
      <c r="DS6" s="733"/>
      <c r="DT6" s="733"/>
      <c r="DU6" s="733"/>
      <c r="DV6" s="733"/>
      <c r="DW6" s="733"/>
      <c r="DX6" s="733"/>
      <c r="DY6" s="733"/>
      <c r="DZ6" s="733"/>
      <c r="EA6" s="733"/>
      <c r="EB6" s="733"/>
      <c r="EC6" s="733"/>
      <c r="ED6" s="733"/>
      <c r="EE6" s="733"/>
      <c r="EF6" s="733"/>
      <c r="EG6" s="733"/>
      <c r="EH6" s="733"/>
      <c r="EI6" s="733"/>
      <c r="EJ6" s="733"/>
      <c r="EK6" s="733"/>
      <c r="EL6" s="733"/>
      <c r="EM6" s="733"/>
      <c r="EN6" s="733"/>
      <c r="EO6" s="733"/>
      <c r="EP6" s="733"/>
      <c r="EQ6" s="733"/>
      <c r="ER6" s="733"/>
      <c r="ES6" s="733"/>
      <c r="ET6" s="733"/>
      <c r="EU6" s="733"/>
      <c r="EV6" s="733"/>
      <c r="EW6" s="733"/>
      <c r="EX6" s="733"/>
      <c r="EY6" s="733"/>
      <c r="EZ6" s="733"/>
      <c r="FA6" s="733"/>
      <c r="FB6" s="733"/>
      <c r="FC6" s="733"/>
      <c r="FD6" s="733"/>
      <c r="FE6" s="733"/>
      <c r="FF6" s="733"/>
      <c r="FG6" s="733"/>
      <c r="FH6" s="733"/>
      <c r="FI6" s="733"/>
      <c r="FJ6" s="733"/>
      <c r="FK6" s="733"/>
      <c r="FL6" s="733"/>
      <c r="FM6" s="733"/>
      <c r="FN6" s="733"/>
      <c r="FO6" s="733"/>
      <c r="FP6" s="733"/>
      <c r="FQ6" s="733"/>
      <c r="FR6" s="733"/>
      <c r="FS6" s="733"/>
      <c r="FT6" s="733"/>
      <c r="FU6" s="733"/>
      <c r="FV6" s="733"/>
      <c r="FW6" s="733"/>
      <c r="FX6" s="733"/>
      <c r="FY6" s="733"/>
      <c r="FZ6" s="733"/>
      <c r="GA6" s="733"/>
      <c r="GB6" s="733"/>
      <c r="GC6" s="733"/>
      <c r="GD6" s="733"/>
      <c r="GE6" s="733"/>
      <c r="GF6" s="733"/>
      <c r="GG6" s="733"/>
      <c r="GH6" s="733"/>
      <c r="GI6" s="733"/>
      <c r="GJ6" s="733"/>
      <c r="GK6" s="733"/>
      <c r="GL6" s="733"/>
      <c r="GM6" s="733"/>
      <c r="GN6" s="733"/>
      <c r="GO6" s="733"/>
      <c r="GP6" s="733"/>
      <c r="GQ6" s="733"/>
      <c r="GR6" s="733"/>
      <c r="GS6" s="733"/>
      <c r="GT6" s="733"/>
      <c r="GU6" s="733"/>
      <c r="GV6" s="733"/>
      <c r="GW6" s="733"/>
      <c r="GX6" s="733"/>
      <c r="GY6" s="733"/>
      <c r="GZ6" s="733"/>
      <c r="HA6" s="733"/>
      <c r="HB6" s="733"/>
      <c r="HC6" s="733"/>
      <c r="HD6" s="733"/>
      <c r="HE6" s="733"/>
      <c r="HF6" s="733"/>
      <c r="HG6" s="733"/>
      <c r="HH6" s="733"/>
      <c r="HI6" s="733"/>
      <c r="HJ6" s="733"/>
      <c r="HK6" s="733"/>
      <c r="HL6" s="733"/>
      <c r="HM6" s="733"/>
      <c r="HN6" s="733"/>
      <c r="HO6" s="733"/>
      <c r="HP6" s="733"/>
      <c r="HQ6" s="733"/>
      <c r="HR6" s="733"/>
      <c r="HS6" s="733"/>
      <c r="HT6" s="733"/>
      <c r="HU6" s="733"/>
      <c r="HV6" s="733"/>
      <c r="HW6" s="733"/>
      <c r="HX6" s="733"/>
      <c r="HY6" s="733"/>
      <c r="HZ6" s="733"/>
      <c r="IA6" s="733"/>
      <c r="IB6" s="733"/>
      <c r="IC6" s="733"/>
      <c r="ID6" s="733"/>
      <c r="IE6" s="733"/>
    </row>
    <row r="7" s="532" customFormat="1" ht="25.5" customHeight="1" spans="1:22">
      <c r="A7" s="684"/>
      <c r="B7" s="625"/>
      <c r="C7" s="663"/>
      <c r="D7" s="663"/>
      <c r="E7" s="663"/>
      <c r="F7" s="663"/>
      <c r="G7" s="663"/>
      <c r="H7" s="663"/>
      <c r="I7" s="663"/>
      <c r="J7" s="663"/>
      <c r="K7" s="663"/>
      <c r="L7" s="663"/>
      <c r="M7" s="663"/>
      <c r="N7" s="663"/>
      <c r="O7" s="663"/>
      <c r="P7" s="663"/>
      <c r="Q7" s="663"/>
      <c r="R7" s="663"/>
      <c r="S7" s="663"/>
      <c r="T7" s="663"/>
      <c r="U7" s="663"/>
      <c r="V7" s="663"/>
    </row>
    <row r="8" s="725" customFormat="1" ht="24" customHeight="1" spans="1:246">
      <c r="A8" s="737" t="s">
        <v>147</v>
      </c>
      <c r="B8" s="557" t="s">
        <v>109</v>
      </c>
      <c r="C8" s="738">
        <v>3483536</v>
      </c>
      <c r="D8" s="738">
        <v>321700</v>
      </c>
      <c r="E8" s="738">
        <v>77700</v>
      </c>
      <c r="F8" s="738">
        <v>51800</v>
      </c>
      <c r="G8" s="738">
        <v>99500</v>
      </c>
      <c r="H8" s="738">
        <v>129500</v>
      </c>
      <c r="I8" s="738">
        <v>0</v>
      </c>
      <c r="J8" s="738">
        <v>518000</v>
      </c>
      <c r="K8" s="738">
        <v>129500</v>
      </c>
      <c r="L8" s="738">
        <v>0</v>
      </c>
      <c r="M8" s="738">
        <v>259000</v>
      </c>
      <c r="N8" s="738">
        <v>0</v>
      </c>
      <c r="O8" s="738">
        <v>0</v>
      </c>
      <c r="P8" s="738">
        <v>518000</v>
      </c>
      <c r="Q8" s="738">
        <v>94856</v>
      </c>
      <c r="R8" s="738">
        <v>0</v>
      </c>
      <c r="S8" s="738">
        <v>30000</v>
      </c>
      <c r="T8" s="738">
        <v>778680</v>
      </c>
      <c r="U8" s="754">
        <v>0</v>
      </c>
      <c r="V8" s="558">
        <v>475300</v>
      </c>
      <c r="W8" s="656"/>
      <c r="X8" s="656"/>
      <c r="Y8" s="656"/>
      <c r="Z8" s="656"/>
      <c r="AA8" s="656"/>
      <c r="AB8" s="656"/>
      <c r="AC8" s="656"/>
      <c r="AD8" s="656"/>
      <c r="AE8" s="656"/>
      <c r="AF8" s="656"/>
      <c r="AG8" s="656"/>
      <c r="AH8" s="656"/>
      <c r="AI8" s="656"/>
      <c r="AJ8" s="656"/>
      <c r="AK8" s="656"/>
      <c r="AL8" s="656"/>
      <c r="AM8" s="656"/>
      <c r="AN8" s="656"/>
      <c r="AO8" s="656"/>
      <c r="AP8" s="656"/>
      <c r="AQ8" s="656"/>
      <c r="AR8" s="656"/>
      <c r="AS8" s="656"/>
      <c r="AT8" s="656"/>
      <c r="AU8" s="656"/>
      <c r="AV8" s="656"/>
      <c r="AW8" s="656"/>
      <c r="AX8" s="656"/>
      <c r="AY8" s="656"/>
      <c r="AZ8" s="656"/>
      <c r="BA8" s="656"/>
      <c r="BB8" s="656"/>
      <c r="BC8" s="656"/>
      <c r="BD8" s="656"/>
      <c r="BE8" s="656"/>
      <c r="BF8" s="656"/>
      <c r="BG8" s="656"/>
      <c r="BH8" s="656"/>
      <c r="BI8" s="656"/>
      <c r="BJ8" s="656"/>
      <c r="BK8" s="656"/>
      <c r="BL8" s="656"/>
      <c r="BM8" s="656"/>
      <c r="BN8" s="656"/>
      <c r="BO8" s="656"/>
      <c r="BP8" s="656"/>
      <c r="BQ8" s="656"/>
      <c r="BR8" s="656"/>
      <c r="BS8" s="656"/>
      <c r="BT8" s="656"/>
      <c r="BU8" s="656"/>
      <c r="BV8" s="656"/>
      <c r="BW8" s="656"/>
      <c r="BX8" s="656"/>
      <c r="BY8" s="656"/>
      <c r="BZ8" s="656"/>
      <c r="CA8" s="656"/>
      <c r="CB8" s="656"/>
      <c r="CC8" s="656"/>
      <c r="CD8" s="656"/>
      <c r="CE8" s="656"/>
      <c r="CF8" s="656"/>
      <c r="CG8" s="656"/>
      <c r="CH8" s="656"/>
      <c r="CI8" s="656"/>
      <c r="CJ8" s="656"/>
      <c r="CK8" s="656"/>
      <c r="CL8" s="656"/>
      <c r="CM8" s="656"/>
      <c r="CN8" s="656"/>
      <c r="CO8" s="656"/>
      <c r="CP8" s="656"/>
      <c r="CQ8" s="656"/>
      <c r="CR8" s="656"/>
      <c r="CS8" s="656"/>
      <c r="CT8" s="656"/>
      <c r="CU8" s="656"/>
      <c r="CV8" s="656"/>
      <c r="CW8" s="656"/>
      <c r="CX8" s="656"/>
      <c r="CY8" s="656"/>
      <c r="CZ8" s="656"/>
      <c r="DA8" s="656"/>
      <c r="DB8" s="656"/>
      <c r="DC8" s="656"/>
      <c r="DD8" s="656"/>
      <c r="DE8" s="656"/>
      <c r="DF8" s="656"/>
      <c r="DG8" s="656"/>
      <c r="DH8" s="656"/>
      <c r="DI8" s="656"/>
      <c r="DJ8" s="656"/>
      <c r="DK8" s="656"/>
      <c r="DL8" s="656"/>
      <c r="DM8" s="656"/>
      <c r="DN8" s="656"/>
      <c r="DO8" s="656"/>
      <c r="DP8" s="656"/>
      <c r="DQ8" s="656"/>
      <c r="DR8" s="656"/>
      <c r="DS8" s="656"/>
      <c r="DT8" s="656"/>
      <c r="DU8" s="656"/>
      <c r="DV8" s="656"/>
      <c r="DW8" s="656"/>
      <c r="DX8" s="656"/>
      <c r="DY8" s="656"/>
      <c r="DZ8" s="656"/>
      <c r="EA8" s="656"/>
      <c r="EB8" s="656"/>
      <c r="EC8" s="656"/>
      <c r="ED8" s="656"/>
      <c r="EE8" s="656"/>
      <c r="EF8" s="656"/>
      <c r="EG8" s="656"/>
      <c r="EH8" s="656"/>
      <c r="EI8" s="656"/>
      <c r="EJ8" s="656"/>
      <c r="EK8" s="656"/>
      <c r="EL8" s="656"/>
      <c r="EM8" s="656"/>
      <c r="EN8" s="656"/>
      <c r="EO8" s="656"/>
      <c r="EP8" s="656"/>
      <c r="EQ8" s="656"/>
      <c r="ER8" s="656"/>
      <c r="ES8" s="656"/>
      <c r="ET8" s="656"/>
      <c r="EU8" s="656"/>
      <c r="EV8" s="656"/>
      <c r="EW8" s="656"/>
      <c r="EX8" s="656"/>
      <c r="EY8" s="656"/>
      <c r="EZ8" s="656"/>
      <c r="FA8" s="656"/>
      <c r="FB8" s="656"/>
      <c r="FC8" s="656"/>
      <c r="FD8" s="656"/>
      <c r="FE8" s="656"/>
      <c r="FF8" s="656"/>
      <c r="FG8" s="656"/>
      <c r="FH8" s="656"/>
      <c r="FI8" s="656"/>
      <c r="FJ8" s="656"/>
      <c r="FK8" s="656"/>
      <c r="FL8" s="656"/>
      <c r="FM8" s="656"/>
      <c r="FN8" s="656"/>
      <c r="FO8" s="656"/>
      <c r="FP8" s="656"/>
      <c r="FQ8" s="656"/>
      <c r="FR8" s="656"/>
      <c r="FS8" s="656"/>
      <c r="FT8" s="656"/>
      <c r="FU8" s="656"/>
      <c r="FV8" s="656"/>
      <c r="FW8" s="656"/>
      <c r="FX8" s="656"/>
      <c r="FY8" s="656"/>
      <c r="FZ8" s="656"/>
      <c r="GA8" s="656"/>
      <c r="GB8" s="656"/>
      <c r="GC8" s="656"/>
      <c r="GD8" s="656"/>
      <c r="GE8" s="656"/>
      <c r="GF8" s="656"/>
      <c r="GG8" s="656"/>
      <c r="GH8" s="656"/>
      <c r="GI8" s="656"/>
      <c r="GJ8" s="656"/>
      <c r="GK8" s="656"/>
      <c r="GL8" s="656"/>
      <c r="GM8" s="656"/>
      <c r="GN8" s="656"/>
      <c r="GO8" s="656"/>
      <c r="GP8" s="656"/>
      <c r="GQ8" s="656"/>
      <c r="GR8" s="656"/>
      <c r="GS8" s="656"/>
      <c r="GT8" s="656"/>
      <c r="GU8" s="656"/>
      <c r="GV8" s="656"/>
      <c r="GW8" s="656"/>
      <c r="GX8" s="656"/>
      <c r="GY8" s="656"/>
      <c r="GZ8" s="656"/>
      <c r="HA8" s="656"/>
      <c r="HB8" s="656"/>
      <c r="HC8" s="656"/>
      <c r="HD8" s="656"/>
      <c r="HE8" s="656"/>
      <c r="HF8" s="656"/>
      <c r="HG8" s="656"/>
      <c r="HH8" s="656"/>
      <c r="HI8" s="656"/>
      <c r="HJ8" s="656"/>
      <c r="HK8" s="656"/>
      <c r="HL8" s="656"/>
      <c r="HM8" s="656"/>
      <c r="HN8" s="656"/>
      <c r="HO8" s="656"/>
      <c r="HP8" s="656"/>
      <c r="HQ8" s="656"/>
      <c r="HR8" s="656"/>
      <c r="HS8" s="656"/>
      <c r="HT8" s="656"/>
      <c r="HU8" s="656"/>
      <c r="HV8" s="656"/>
      <c r="HW8" s="656"/>
      <c r="HX8" s="656"/>
      <c r="HY8" s="656"/>
      <c r="HZ8" s="656"/>
      <c r="IA8" s="656"/>
      <c r="IB8" s="656"/>
      <c r="IC8" s="656"/>
      <c r="ID8" s="656"/>
      <c r="IE8" s="656"/>
      <c r="IF8" s="656"/>
      <c r="IG8" s="656"/>
      <c r="IH8" s="656"/>
      <c r="II8" s="656"/>
      <c r="IJ8" s="656"/>
      <c r="IK8" s="656"/>
      <c r="IL8" s="656"/>
    </row>
    <row r="9" s="725" customFormat="1" ht="24" customHeight="1" spans="1:246">
      <c r="A9" s="737" t="s">
        <v>228</v>
      </c>
      <c r="B9" s="557" t="s">
        <v>229</v>
      </c>
      <c r="C9" s="731">
        <f>SUM(D9:V9)</f>
        <v>3483536</v>
      </c>
      <c r="D9" s="739">
        <f>D10+D14</f>
        <v>321700</v>
      </c>
      <c r="E9" s="739">
        <f t="shared" ref="E9:V9" si="0">E10+E14</f>
        <v>77700</v>
      </c>
      <c r="F9" s="739">
        <f t="shared" si="0"/>
        <v>51800</v>
      </c>
      <c r="G9" s="739">
        <f t="shared" si="0"/>
        <v>99500</v>
      </c>
      <c r="H9" s="739">
        <f t="shared" si="0"/>
        <v>129500</v>
      </c>
      <c r="I9" s="739">
        <f t="shared" si="0"/>
        <v>0</v>
      </c>
      <c r="J9" s="739">
        <f t="shared" si="0"/>
        <v>518000</v>
      </c>
      <c r="K9" s="739">
        <f t="shared" si="0"/>
        <v>129500</v>
      </c>
      <c r="L9" s="739">
        <f t="shared" si="0"/>
        <v>0</v>
      </c>
      <c r="M9" s="739">
        <f t="shared" si="0"/>
        <v>259000</v>
      </c>
      <c r="N9" s="739">
        <f t="shared" si="0"/>
        <v>0</v>
      </c>
      <c r="O9" s="739">
        <f t="shared" si="0"/>
        <v>0</v>
      </c>
      <c r="P9" s="739">
        <f t="shared" si="0"/>
        <v>518000</v>
      </c>
      <c r="Q9" s="739">
        <f t="shared" si="0"/>
        <v>94856</v>
      </c>
      <c r="R9" s="739">
        <f t="shared" si="0"/>
        <v>0</v>
      </c>
      <c r="S9" s="739">
        <f t="shared" si="0"/>
        <v>30000</v>
      </c>
      <c r="T9" s="739">
        <f t="shared" si="0"/>
        <v>778680</v>
      </c>
      <c r="U9" s="739">
        <f t="shared" si="0"/>
        <v>0</v>
      </c>
      <c r="V9" s="739">
        <f t="shared" si="0"/>
        <v>475300</v>
      </c>
      <c r="W9" s="656"/>
      <c r="X9" s="656"/>
      <c r="Y9" s="656"/>
      <c r="Z9" s="656"/>
      <c r="AA9" s="656"/>
      <c r="AB9" s="656"/>
      <c r="AC9" s="656"/>
      <c r="AD9" s="656"/>
      <c r="AE9" s="656"/>
      <c r="AF9" s="656"/>
      <c r="AG9" s="656"/>
      <c r="AH9" s="656"/>
      <c r="AI9" s="656"/>
      <c r="AJ9" s="656"/>
      <c r="AK9" s="656"/>
      <c r="AL9" s="656"/>
      <c r="AM9" s="656"/>
      <c r="AN9" s="656"/>
      <c r="AO9" s="656"/>
      <c r="AP9" s="656"/>
      <c r="AQ9" s="656"/>
      <c r="AR9" s="656"/>
      <c r="AS9" s="656"/>
      <c r="AT9" s="656"/>
      <c r="AU9" s="656"/>
      <c r="AV9" s="656"/>
      <c r="AW9" s="656"/>
      <c r="AX9" s="656"/>
      <c r="AY9" s="656"/>
      <c r="AZ9" s="656"/>
      <c r="BA9" s="656"/>
      <c r="BB9" s="656"/>
      <c r="BC9" s="656"/>
      <c r="BD9" s="656"/>
      <c r="BE9" s="656"/>
      <c r="BF9" s="656"/>
      <c r="BG9" s="656"/>
      <c r="BH9" s="656"/>
      <c r="BI9" s="656"/>
      <c r="BJ9" s="656"/>
      <c r="BK9" s="656"/>
      <c r="BL9" s="656"/>
      <c r="BM9" s="656"/>
      <c r="BN9" s="656"/>
      <c r="BO9" s="656"/>
      <c r="BP9" s="656"/>
      <c r="BQ9" s="656"/>
      <c r="BR9" s="656"/>
      <c r="BS9" s="656"/>
      <c r="BT9" s="656"/>
      <c r="BU9" s="656"/>
      <c r="BV9" s="656"/>
      <c r="BW9" s="656"/>
      <c r="BX9" s="656"/>
      <c r="BY9" s="656"/>
      <c r="BZ9" s="656"/>
      <c r="CA9" s="656"/>
      <c r="CB9" s="656"/>
      <c r="CC9" s="656"/>
      <c r="CD9" s="656"/>
      <c r="CE9" s="656"/>
      <c r="CF9" s="656"/>
      <c r="CG9" s="656"/>
      <c r="CH9" s="656"/>
      <c r="CI9" s="656"/>
      <c r="CJ9" s="656"/>
      <c r="CK9" s="656"/>
      <c r="CL9" s="656"/>
      <c r="CM9" s="656"/>
      <c r="CN9" s="656"/>
      <c r="CO9" s="656"/>
      <c r="CP9" s="656"/>
      <c r="CQ9" s="656"/>
      <c r="CR9" s="656"/>
      <c r="CS9" s="656"/>
      <c r="CT9" s="656"/>
      <c r="CU9" s="656"/>
      <c r="CV9" s="656"/>
      <c r="CW9" s="656"/>
      <c r="CX9" s="656"/>
      <c r="CY9" s="656"/>
      <c r="CZ9" s="656"/>
      <c r="DA9" s="656"/>
      <c r="DB9" s="656"/>
      <c r="DC9" s="656"/>
      <c r="DD9" s="656"/>
      <c r="DE9" s="656"/>
      <c r="DF9" s="656"/>
      <c r="DG9" s="656"/>
      <c r="DH9" s="656"/>
      <c r="DI9" s="656"/>
      <c r="DJ9" s="656"/>
      <c r="DK9" s="656"/>
      <c r="DL9" s="656"/>
      <c r="DM9" s="656"/>
      <c r="DN9" s="656"/>
      <c r="DO9" s="656"/>
      <c r="DP9" s="656"/>
      <c r="DQ9" s="656"/>
      <c r="DR9" s="656"/>
      <c r="DS9" s="656"/>
      <c r="DT9" s="656"/>
      <c r="DU9" s="656"/>
      <c r="DV9" s="656"/>
      <c r="DW9" s="656"/>
      <c r="DX9" s="656"/>
      <c r="DY9" s="656"/>
      <c r="DZ9" s="656"/>
      <c r="EA9" s="656"/>
      <c r="EB9" s="656"/>
      <c r="EC9" s="656"/>
      <c r="ED9" s="656"/>
      <c r="EE9" s="656"/>
      <c r="EF9" s="656"/>
      <c r="EG9" s="656"/>
      <c r="EH9" s="656"/>
      <c r="EI9" s="656"/>
      <c r="EJ9" s="656"/>
      <c r="EK9" s="656"/>
      <c r="EL9" s="656"/>
      <c r="EM9" s="656"/>
      <c r="EN9" s="656"/>
      <c r="EO9" s="656"/>
      <c r="EP9" s="656"/>
      <c r="EQ9" s="656"/>
      <c r="ER9" s="656"/>
      <c r="ES9" s="656"/>
      <c r="ET9" s="656"/>
      <c r="EU9" s="656"/>
      <c r="EV9" s="656"/>
      <c r="EW9" s="656"/>
      <c r="EX9" s="656"/>
      <c r="EY9" s="656"/>
      <c r="EZ9" s="656"/>
      <c r="FA9" s="656"/>
      <c r="FB9" s="656"/>
      <c r="FC9" s="656"/>
      <c r="FD9" s="656"/>
      <c r="FE9" s="656"/>
      <c r="FF9" s="656"/>
      <c r="FG9" s="656"/>
      <c r="FH9" s="656"/>
      <c r="FI9" s="656"/>
      <c r="FJ9" s="656"/>
      <c r="FK9" s="656"/>
      <c r="FL9" s="656"/>
      <c r="FM9" s="656"/>
      <c r="FN9" s="656"/>
      <c r="FO9" s="656"/>
      <c r="FP9" s="656"/>
      <c r="FQ9" s="656"/>
      <c r="FR9" s="656"/>
      <c r="FS9" s="656"/>
      <c r="FT9" s="656"/>
      <c r="FU9" s="656"/>
      <c r="FV9" s="656"/>
      <c r="FW9" s="656"/>
      <c r="FX9" s="656"/>
      <c r="FY9" s="656"/>
      <c r="FZ9" s="656"/>
      <c r="GA9" s="656"/>
      <c r="GB9" s="656"/>
      <c r="GC9" s="656"/>
      <c r="GD9" s="656"/>
      <c r="GE9" s="656"/>
      <c r="GF9" s="656"/>
      <c r="GG9" s="656"/>
      <c r="GH9" s="656"/>
      <c r="GI9" s="656"/>
      <c r="GJ9" s="656"/>
      <c r="GK9" s="656"/>
      <c r="GL9" s="656"/>
      <c r="GM9" s="656"/>
      <c r="GN9" s="656"/>
      <c r="GO9" s="656"/>
      <c r="GP9" s="656"/>
      <c r="GQ9" s="656"/>
      <c r="GR9" s="656"/>
      <c r="GS9" s="656"/>
      <c r="GT9" s="656"/>
      <c r="GU9" s="656"/>
      <c r="GV9" s="656"/>
      <c r="GW9" s="656"/>
      <c r="GX9" s="656"/>
      <c r="GY9" s="656"/>
      <c r="GZ9" s="656"/>
      <c r="HA9" s="656"/>
      <c r="HB9" s="656"/>
      <c r="HC9" s="656"/>
      <c r="HD9" s="656"/>
      <c r="HE9" s="656"/>
      <c r="HF9" s="656"/>
      <c r="HG9" s="656"/>
      <c r="HH9" s="656"/>
      <c r="HI9" s="656"/>
      <c r="HJ9" s="656"/>
      <c r="HK9" s="656"/>
      <c r="HL9" s="656"/>
      <c r="HM9" s="656"/>
      <c r="HN9" s="656"/>
      <c r="HO9" s="656"/>
      <c r="HP9" s="656"/>
      <c r="HQ9" s="656"/>
      <c r="HR9" s="656"/>
      <c r="HS9" s="656"/>
      <c r="HT9" s="656"/>
      <c r="HU9" s="656"/>
      <c r="HV9" s="656"/>
      <c r="HW9" s="656"/>
      <c r="HX9" s="656"/>
      <c r="HY9" s="656"/>
      <c r="HZ9" s="656"/>
      <c r="IA9" s="656"/>
      <c r="IB9" s="656"/>
      <c r="IC9" s="656"/>
      <c r="ID9" s="656"/>
      <c r="IE9" s="656"/>
      <c r="IF9" s="656"/>
      <c r="IG9" s="656"/>
      <c r="IH9" s="656"/>
      <c r="II9" s="656"/>
      <c r="IJ9" s="656"/>
      <c r="IK9" s="656"/>
      <c r="IL9" s="656"/>
    </row>
    <row r="10" s="532" customFormat="1" ht="24" customHeight="1" spans="1:22">
      <c r="A10" s="855" t="s">
        <v>230</v>
      </c>
      <c r="B10" s="856" t="s">
        <v>231</v>
      </c>
      <c r="C10" s="731">
        <f t="shared" ref="C10:C14" si="1">SUM(D10:V10)</f>
        <v>2477700</v>
      </c>
      <c r="D10" s="731">
        <f>D11+D12+D13</f>
        <v>224500</v>
      </c>
      <c r="E10" s="731">
        <f t="shared" ref="E10:V10" si="2">E11+E12+E13</f>
        <v>53400</v>
      </c>
      <c r="F10" s="731">
        <f t="shared" si="2"/>
        <v>35600</v>
      </c>
      <c r="G10" s="731">
        <f t="shared" si="2"/>
        <v>75200</v>
      </c>
      <c r="H10" s="731">
        <f t="shared" si="2"/>
        <v>89000</v>
      </c>
      <c r="I10" s="731">
        <f t="shared" si="2"/>
        <v>0</v>
      </c>
      <c r="J10" s="731">
        <f t="shared" si="2"/>
        <v>356000</v>
      </c>
      <c r="K10" s="731">
        <f t="shared" si="2"/>
        <v>89000</v>
      </c>
      <c r="L10" s="731">
        <f t="shared" si="2"/>
        <v>0</v>
      </c>
      <c r="M10" s="731">
        <f t="shared" si="2"/>
        <v>178000</v>
      </c>
      <c r="N10" s="731">
        <f t="shared" si="2"/>
        <v>0</v>
      </c>
      <c r="O10" s="731">
        <f t="shared" si="2"/>
        <v>0</v>
      </c>
      <c r="P10" s="731">
        <f t="shared" si="2"/>
        <v>356000</v>
      </c>
      <c r="Q10" s="731">
        <f t="shared" si="2"/>
        <v>67220</v>
      </c>
      <c r="R10" s="731">
        <f t="shared" si="2"/>
        <v>0</v>
      </c>
      <c r="S10" s="731">
        <f t="shared" si="2"/>
        <v>0</v>
      </c>
      <c r="T10" s="731">
        <f t="shared" si="2"/>
        <v>658080</v>
      </c>
      <c r="U10" s="731">
        <f t="shared" si="2"/>
        <v>0</v>
      </c>
      <c r="V10" s="731">
        <f t="shared" si="2"/>
        <v>295700</v>
      </c>
    </row>
    <row r="11" s="532" customFormat="1" ht="24" customHeight="1" spans="1:22">
      <c r="A11" s="855" t="s">
        <v>232</v>
      </c>
      <c r="B11" s="856" t="s">
        <v>233</v>
      </c>
      <c r="C11" s="731">
        <f t="shared" si="1"/>
        <v>2477700</v>
      </c>
      <c r="D11" s="731">
        <f>D21+D33</f>
        <v>224500</v>
      </c>
      <c r="E11" s="731">
        <f t="shared" ref="E11:X11" si="3">E21+E33</f>
        <v>53400</v>
      </c>
      <c r="F11" s="731">
        <f t="shared" si="3"/>
        <v>35600</v>
      </c>
      <c r="G11" s="731">
        <f t="shared" si="3"/>
        <v>75200</v>
      </c>
      <c r="H11" s="731">
        <f t="shared" si="3"/>
        <v>89000</v>
      </c>
      <c r="I11" s="731">
        <f t="shared" si="3"/>
        <v>0</v>
      </c>
      <c r="J11" s="731">
        <f t="shared" si="3"/>
        <v>356000</v>
      </c>
      <c r="K11" s="731">
        <f t="shared" si="3"/>
        <v>89000</v>
      </c>
      <c r="L11" s="731">
        <f t="shared" si="3"/>
        <v>0</v>
      </c>
      <c r="M11" s="731">
        <f t="shared" si="3"/>
        <v>178000</v>
      </c>
      <c r="N11" s="731">
        <f t="shared" si="3"/>
        <v>0</v>
      </c>
      <c r="O11" s="731">
        <f t="shared" si="3"/>
        <v>0</v>
      </c>
      <c r="P11" s="731">
        <f t="shared" si="3"/>
        <v>356000</v>
      </c>
      <c r="Q11" s="731">
        <f t="shared" si="3"/>
        <v>67220</v>
      </c>
      <c r="R11" s="731">
        <f t="shared" si="3"/>
        <v>0</v>
      </c>
      <c r="S11" s="731">
        <f t="shared" si="3"/>
        <v>0</v>
      </c>
      <c r="T11" s="731">
        <f t="shared" si="3"/>
        <v>658080</v>
      </c>
      <c r="U11" s="731">
        <f t="shared" si="3"/>
        <v>0</v>
      </c>
      <c r="V11" s="731">
        <f t="shared" si="3"/>
        <v>295700</v>
      </c>
    </row>
    <row r="12" s="532" customFormat="1" ht="24" customHeight="1" spans="1:22">
      <c r="A12" s="855" t="s">
        <v>234</v>
      </c>
      <c r="B12" s="856" t="s">
        <v>235</v>
      </c>
      <c r="C12" s="731">
        <f t="shared" si="1"/>
        <v>0</v>
      </c>
      <c r="D12" s="731"/>
      <c r="E12" s="731"/>
      <c r="F12" s="731"/>
      <c r="G12" s="731"/>
      <c r="H12" s="731"/>
      <c r="I12" s="731"/>
      <c r="J12" s="731"/>
      <c r="K12" s="731"/>
      <c r="L12" s="731"/>
      <c r="M12" s="731"/>
      <c r="N12" s="731"/>
      <c r="O12" s="731"/>
      <c r="P12" s="731"/>
      <c r="Q12" s="731"/>
      <c r="R12" s="731"/>
      <c r="S12" s="731"/>
      <c r="T12" s="731"/>
      <c r="U12" s="743"/>
      <c r="V12" s="613"/>
    </row>
    <row r="13" s="532" customFormat="1" ht="24" customHeight="1" spans="1:22">
      <c r="A13" s="855" t="s">
        <v>236</v>
      </c>
      <c r="B13" s="856" t="s">
        <v>237</v>
      </c>
      <c r="C13" s="731">
        <f t="shared" si="1"/>
        <v>0</v>
      </c>
      <c r="D13" s="731"/>
      <c r="E13" s="731"/>
      <c r="F13" s="731"/>
      <c r="G13" s="731"/>
      <c r="H13" s="731"/>
      <c r="I13" s="731"/>
      <c r="J13" s="731"/>
      <c r="K13" s="731"/>
      <c r="L13" s="731"/>
      <c r="M13" s="731"/>
      <c r="N13" s="731"/>
      <c r="O13" s="731"/>
      <c r="P13" s="731"/>
      <c r="Q13" s="731"/>
      <c r="R13" s="731"/>
      <c r="S13" s="731"/>
      <c r="T13" s="731"/>
      <c r="U13" s="743"/>
      <c r="V13" s="613"/>
    </row>
    <row r="14" s="532" customFormat="1" ht="24" customHeight="1" spans="1:22">
      <c r="A14" s="855" t="s">
        <v>252</v>
      </c>
      <c r="B14" s="856" t="s">
        <v>253</v>
      </c>
      <c r="C14" s="738">
        <f t="shared" si="1"/>
        <v>1005836</v>
      </c>
      <c r="D14" s="738">
        <f>D15+D16+D17</f>
        <v>97200</v>
      </c>
      <c r="E14" s="738">
        <f t="shared" ref="E14:X14" si="4">E15+E16+E17</f>
        <v>24300</v>
      </c>
      <c r="F14" s="738">
        <f t="shared" si="4"/>
        <v>16200</v>
      </c>
      <c r="G14" s="738">
        <f t="shared" si="4"/>
        <v>24300</v>
      </c>
      <c r="H14" s="738">
        <f t="shared" si="4"/>
        <v>40500</v>
      </c>
      <c r="I14" s="738">
        <f t="shared" si="4"/>
        <v>0</v>
      </c>
      <c r="J14" s="738">
        <f t="shared" si="4"/>
        <v>162000</v>
      </c>
      <c r="K14" s="738">
        <f t="shared" si="4"/>
        <v>40500</v>
      </c>
      <c r="L14" s="738">
        <f t="shared" si="4"/>
        <v>0</v>
      </c>
      <c r="M14" s="738">
        <f t="shared" si="4"/>
        <v>81000</v>
      </c>
      <c r="N14" s="738">
        <f t="shared" si="4"/>
        <v>0</v>
      </c>
      <c r="O14" s="738">
        <f t="shared" si="4"/>
        <v>0</v>
      </c>
      <c r="P14" s="738">
        <f t="shared" si="4"/>
        <v>162000</v>
      </c>
      <c r="Q14" s="738">
        <f t="shared" si="4"/>
        <v>27636</v>
      </c>
      <c r="R14" s="738">
        <f t="shared" si="4"/>
        <v>0</v>
      </c>
      <c r="S14" s="738">
        <f t="shared" si="4"/>
        <v>30000</v>
      </c>
      <c r="T14" s="738">
        <f t="shared" si="4"/>
        <v>120600</v>
      </c>
      <c r="U14" s="738">
        <f t="shared" si="4"/>
        <v>0</v>
      </c>
      <c r="V14" s="738">
        <f t="shared" si="4"/>
        <v>179600</v>
      </c>
    </row>
    <row r="15" customFormat="1" ht="18.95" customHeight="1" spans="1:22">
      <c r="A15" s="850" t="s">
        <v>254</v>
      </c>
      <c r="B15" s="853" t="s">
        <v>255</v>
      </c>
      <c r="C15" s="742">
        <v>655905</v>
      </c>
      <c r="D15" s="742">
        <v>75600</v>
      </c>
      <c r="E15" s="742">
        <v>18900</v>
      </c>
      <c r="F15" s="742">
        <v>12600</v>
      </c>
      <c r="G15" s="742">
        <v>18900</v>
      </c>
      <c r="H15" s="742">
        <v>31500</v>
      </c>
      <c r="I15" s="742"/>
      <c r="J15" s="742">
        <v>126000</v>
      </c>
      <c r="K15" s="742">
        <v>31500</v>
      </c>
      <c r="L15" s="742"/>
      <c r="M15" s="742">
        <v>63000</v>
      </c>
      <c r="N15" s="742"/>
      <c r="O15" s="742"/>
      <c r="P15" s="742">
        <v>126000</v>
      </c>
      <c r="Q15" s="742">
        <v>21105</v>
      </c>
      <c r="R15" s="742"/>
      <c r="S15" s="742">
        <v>30000</v>
      </c>
      <c r="T15" s="742"/>
      <c r="U15" s="742"/>
      <c r="V15" s="742">
        <v>100800</v>
      </c>
    </row>
    <row r="16" customFormat="1" ht="25.5" customHeight="1" spans="1:239">
      <c r="A16" s="850" t="s">
        <v>256</v>
      </c>
      <c r="B16" s="850" t="s">
        <v>257</v>
      </c>
      <c r="C16" s="743">
        <v>349931</v>
      </c>
      <c r="D16" s="744">
        <v>21600</v>
      </c>
      <c r="E16" s="744">
        <v>5400</v>
      </c>
      <c r="F16" s="744">
        <v>3600</v>
      </c>
      <c r="G16" s="744">
        <v>5400</v>
      </c>
      <c r="H16" s="744">
        <v>9000</v>
      </c>
      <c r="I16" s="744" t="s">
        <v>282</v>
      </c>
      <c r="J16" s="744">
        <v>36000</v>
      </c>
      <c r="K16" s="744">
        <v>9000</v>
      </c>
      <c r="L16" s="744" t="s">
        <v>282</v>
      </c>
      <c r="M16" s="744">
        <v>18000</v>
      </c>
      <c r="N16" s="744" t="s">
        <v>282</v>
      </c>
      <c r="O16" s="744" t="s">
        <v>282</v>
      </c>
      <c r="P16" s="744">
        <v>36000</v>
      </c>
      <c r="Q16" s="744">
        <v>6531</v>
      </c>
      <c r="R16" s="744" t="s">
        <v>282</v>
      </c>
      <c r="S16" s="744" t="s">
        <v>282</v>
      </c>
      <c r="T16" s="744">
        <v>120600</v>
      </c>
      <c r="U16" s="744"/>
      <c r="V16" s="744">
        <v>78800</v>
      </c>
      <c r="W16" s="733"/>
      <c r="X16" s="733"/>
      <c r="Y16" s="733"/>
      <c r="Z16" s="733"/>
      <c r="AA16" s="733"/>
      <c r="AB16" s="733"/>
      <c r="AC16" s="733"/>
      <c r="AD16" s="733"/>
      <c r="AE16" s="733"/>
      <c r="AF16" s="733"/>
      <c r="AG16" s="733"/>
      <c r="AH16" s="733"/>
      <c r="AI16" s="733"/>
      <c r="AJ16" s="733"/>
      <c r="AK16" s="733"/>
      <c r="AL16" s="733"/>
      <c r="AM16" s="733"/>
      <c r="AN16" s="733"/>
      <c r="AO16" s="733"/>
      <c r="AP16" s="733"/>
      <c r="AQ16" s="733"/>
      <c r="AR16" s="733"/>
      <c r="AS16" s="733"/>
      <c r="AT16" s="733"/>
      <c r="AU16" s="733"/>
      <c r="AV16" s="733"/>
      <c r="AW16" s="733"/>
      <c r="AX16" s="733"/>
      <c r="AY16" s="733"/>
      <c r="AZ16" s="733"/>
      <c r="BA16" s="733"/>
      <c r="BB16" s="733"/>
      <c r="BC16" s="733"/>
      <c r="BD16" s="733"/>
      <c r="BE16" s="733"/>
      <c r="BF16" s="733"/>
      <c r="BG16" s="733"/>
      <c r="BH16" s="733"/>
      <c r="BI16" s="733"/>
      <c r="BJ16" s="733"/>
      <c r="BK16" s="733"/>
      <c r="BL16" s="733"/>
      <c r="BM16" s="733"/>
      <c r="BN16" s="733"/>
      <c r="BO16" s="733"/>
      <c r="BP16" s="733"/>
      <c r="BQ16" s="733"/>
      <c r="BR16" s="733"/>
      <c r="BS16" s="733"/>
      <c r="BT16" s="733"/>
      <c r="BU16" s="733"/>
      <c r="BV16" s="733"/>
      <c r="BW16" s="733"/>
      <c r="BX16" s="733"/>
      <c r="BY16" s="733"/>
      <c r="BZ16" s="733"/>
      <c r="CA16" s="733"/>
      <c r="CB16" s="733"/>
      <c r="CC16" s="733"/>
      <c r="CD16" s="733"/>
      <c r="CE16" s="733"/>
      <c r="CF16" s="733"/>
      <c r="CG16" s="733"/>
      <c r="CH16" s="733"/>
      <c r="CI16" s="733"/>
      <c r="CJ16" s="733"/>
      <c r="CK16" s="733"/>
      <c r="CL16" s="733"/>
      <c r="CM16" s="733"/>
      <c r="CN16" s="733"/>
      <c r="CO16" s="733"/>
      <c r="CP16" s="733"/>
      <c r="CQ16" s="733"/>
      <c r="CR16" s="733"/>
      <c r="CS16" s="733"/>
      <c r="CT16" s="733"/>
      <c r="CU16" s="733"/>
      <c r="CV16" s="733"/>
      <c r="CW16" s="733"/>
      <c r="CX16" s="733"/>
      <c r="CY16" s="733"/>
      <c r="CZ16" s="733"/>
      <c r="DA16" s="733"/>
      <c r="DB16" s="733"/>
      <c r="DC16" s="733"/>
      <c r="DD16" s="733"/>
      <c r="DE16" s="733"/>
      <c r="DF16" s="733"/>
      <c r="DG16" s="733"/>
      <c r="DH16" s="733"/>
      <c r="DI16" s="733"/>
      <c r="DJ16" s="733"/>
      <c r="DK16" s="733"/>
      <c r="DL16" s="733"/>
      <c r="DM16" s="733"/>
      <c r="DN16" s="733"/>
      <c r="DO16" s="733"/>
      <c r="DP16" s="733"/>
      <c r="DQ16" s="733"/>
      <c r="DR16" s="733"/>
      <c r="DS16" s="733"/>
      <c r="DT16" s="733"/>
      <c r="DU16" s="733"/>
      <c r="DV16" s="733"/>
      <c r="DW16" s="733"/>
      <c r="DX16" s="733"/>
      <c r="DY16" s="733"/>
      <c r="DZ16" s="733"/>
      <c r="EA16" s="733"/>
      <c r="EB16" s="733"/>
      <c r="EC16" s="733"/>
      <c r="ED16" s="733"/>
      <c r="EE16" s="733"/>
      <c r="EF16" s="733"/>
      <c r="EG16" s="733"/>
      <c r="EH16" s="733"/>
      <c r="EI16" s="733"/>
      <c r="EJ16" s="733"/>
      <c r="EK16" s="733"/>
      <c r="EL16" s="733"/>
      <c r="EM16" s="733"/>
      <c r="EN16" s="733"/>
      <c r="EO16" s="733"/>
      <c r="EP16" s="733"/>
      <c r="EQ16" s="733"/>
      <c r="ER16" s="733"/>
      <c r="ES16" s="733"/>
      <c r="ET16" s="733"/>
      <c r="EU16" s="733"/>
      <c r="EV16" s="733"/>
      <c r="EW16" s="733"/>
      <c r="EX16" s="733"/>
      <c r="EY16" s="733"/>
      <c r="EZ16" s="733"/>
      <c r="FA16" s="733"/>
      <c r="FB16" s="733"/>
      <c r="FC16" s="733"/>
      <c r="FD16" s="733"/>
      <c r="FE16" s="733"/>
      <c r="FF16" s="733"/>
      <c r="FG16" s="733"/>
      <c r="FH16" s="733"/>
      <c r="FI16" s="733"/>
      <c r="FJ16" s="733"/>
      <c r="FK16" s="733"/>
      <c r="FL16" s="733"/>
      <c r="FM16" s="733"/>
      <c r="FN16" s="733"/>
      <c r="FO16" s="733"/>
      <c r="FP16" s="733"/>
      <c r="FQ16" s="733"/>
      <c r="FR16" s="733"/>
      <c r="FS16" s="733"/>
      <c r="FT16" s="733"/>
      <c r="FU16" s="733"/>
      <c r="FV16" s="733"/>
      <c r="FW16" s="733"/>
      <c r="FX16" s="733"/>
      <c r="FY16" s="733"/>
      <c r="FZ16" s="733"/>
      <c r="GA16" s="733"/>
      <c r="GB16" s="733"/>
      <c r="GC16" s="733"/>
      <c r="GD16" s="733"/>
      <c r="GE16" s="733"/>
      <c r="GF16" s="733"/>
      <c r="GG16" s="733"/>
      <c r="GH16" s="733"/>
      <c r="GI16" s="733"/>
      <c r="GJ16" s="733"/>
      <c r="GK16" s="733"/>
      <c r="GL16" s="733"/>
      <c r="GM16" s="733"/>
      <c r="GN16" s="733"/>
      <c r="GO16" s="733"/>
      <c r="GP16" s="733"/>
      <c r="GQ16" s="733"/>
      <c r="GR16" s="733"/>
      <c r="GS16" s="733"/>
      <c r="GT16" s="733"/>
      <c r="GU16" s="733"/>
      <c r="GV16" s="733"/>
      <c r="GW16" s="733"/>
      <c r="GX16" s="733"/>
      <c r="GY16" s="733"/>
      <c r="GZ16" s="733"/>
      <c r="HA16" s="733"/>
      <c r="HB16" s="733"/>
      <c r="HC16" s="733"/>
      <c r="HD16" s="733"/>
      <c r="HE16" s="733"/>
      <c r="HF16" s="733"/>
      <c r="HG16" s="733"/>
      <c r="HH16" s="733"/>
      <c r="HI16" s="733"/>
      <c r="HJ16" s="733"/>
      <c r="HK16" s="733"/>
      <c r="HL16" s="733"/>
      <c r="HM16" s="733"/>
      <c r="HN16" s="733"/>
      <c r="HO16" s="733"/>
      <c r="HP16" s="733"/>
      <c r="HQ16" s="733"/>
      <c r="HR16" s="733"/>
      <c r="HS16" s="733"/>
      <c r="HT16" s="733"/>
      <c r="HU16" s="733"/>
      <c r="HV16" s="733"/>
      <c r="HW16" s="733"/>
      <c r="HX16" s="733"/>
      <c r="HY16" s="733"/>
      <c r="HZ16" s="733"/>
      <c r="IA16" s="733"/>
      <c r="IB16" s="733"/>
      <c r="IC16" s="733"/>
      <c r="ID16" s="733"/>
      <c r="IE16" s="733"/>
    </row>
    <row r="17" s="532" customFormat="1" ht="24" customHeight="1" spans="1:22">
      <c r="A17" s="855" t="s">
        <v>258</v>
      </c>
      <c r="B17" s="856" t="s">
        <v>259</v>
      </c>
      <c r="C17" s="731">
        <f>SUM(D17:V17)</f>
        <v>0</v>
      </c>
      <c r="D17" s="738"/>
      <c r="E17" s="738"/>
      <c r="F17" s="738"/>
      <c r="G17" s="738"/>
      <c r="H17" s="738"/>
      <c r="I17" s="738"/>
      <c r="J17" s="738"/>
      <c r="K17" s="738"/>
      <c r="L17" s="738"/>
      <c r="M17" s="738"/>
      <c r="N17" s="738"/>
      <c r="O17" s="738"/>
      <c r="P17" s="738"/>
      <c r="Q17" s="738"/>
      <c r="R17" s="738"/>
      <c r="S17" s="738"/>
      <c r="T17" s="738"/>
      <c r="U17" s="754"/>
      <c r="V17" s="558"/>
    </row>
    <row r="18" customFormat="1" ht="25.5" customHeight="1" spans="1:239">
      <c r="A18" s="851" t="s">
        <v>274</v>
      </c>
      <c r="B18" s="850" t="s">
        <v>275</v>
      </c>
      <c r="C18" s="743">
        <v>1640273</v>
      </c>
      <c r="D18" s="746">
        <v>141700</v>
      </c>
      <c r="E18" s="746">
        <v>32700</v>
      </c>
      <c r="F18" s="746">
        <v>21800</v>
      </c>
      <c r="G18" s="746">
        <v>54500</v>
      </c>
      <c r="H18" s="746">
        <v>54500</v>
      </c>
      <c r="I18" s="746">
        <v>0</v>
      </c>
      <c r="J18" s="746">
        <v>218000</v>
      </c>
      <c r="K18" s="746">
        <v>54500</v>
      </c>
      <c r="L18" s="746">
        <v>0</v>
      </c>
      <c r="M18" s="746">
        <v>109000</v>
      </c>
      <c r="N18" s="746">
        <v>0</v>
      </c>
      <c r="O18" s="746">
        <v>0</v>
      </c>
      <c r="P18" s="746">
        <v>218000</v>
      </c>
      <c r="Q18" s="746">
        <v>43273</v>
      </c>
      <c r="R18" s="746">
        <v>0</v>
      </c>
      <c r="S18" s="746">
        <v>0</v>
      </c>
      <c r="T18" s="746">
        <v>507000</v>
      </c>
      <c r="U18" s="746">
        <v>0</v>
      </c>
      <c r="V18" s="746">
        <v>185300</v>
      </c>
      <c r="W18" s="733"/>
      <c r="X18" s="733"/>
      <c r="Y18" s="733"/>
      <c r="Z18" s="733"/>
      <c r="AA18" s="733"/>
      <c r="AB18" s="733"/>
      <c r="AC18" s="733"/>
      <c r="AD18" s="733"/>
      <c r="AE18" s="733"/>
      <c r="AF18" s="733"/>
      <c r="AG18" s="733"/>
      <c r="AH18" s="733"/>
      <c r="AI18" s="733"/>
      <c r="AJ18" s="733"/>
      <c r="AK18" s="733"/>
      <c r="AL18" s="733"/>
      <c r="AM18" s="733"/>
      <c r="AN18" s="733"/>
      <c r="AO18" s="733"/>
      <c r="AP18" s="733"/>
      <c r="AQ18" s="733"/>
      <c r="AR18" s="733"/>
      <c r="AS18" s="733"/>
      <c r="AT18" s="733"/>
      <c r="AU18" s="733"/>
      <c r="AV18" s="733"/>
      <c r="AW18" s="733"/>
      <c r="AX18" s="733"/>
      <c r="AY18" s="733"/>
      <c r="AZ18" s="733"/>
      <c r="BA18" s="733"/>
      <c r="BB18" s="733"/>
      <c r="BC18" s="733"/>
      <c r="BD18" s="733"/>
      <c r="BE18" s="733"/>
      <c r="BF18" s="733"/>
      <c r="BG18" s="733"/>
      <c r="BH18" s="733"/>
      <c r="BI18" s="733"/>
      <c r="BJ18" s="733"/>
      <c r="BK18" s="733"/>
      <c r="BL18" s="733"/>
      <c r="BM18" s="733"/>
      <c r="BN18" s="733"/>
      <c r="BO18" s="733"/>
      <c r="BP18" s="733"/>
      <c r="BQ18" s="733"/>
      <c r="BR18" s="733"/>
      <c r="BS18" s="733"/>
      <c r="BT18" s="733"/>
      <c r="BU18" s="733"/>
      <c r="BV18" s="733"/>
      <c r="BW18" s="733"/>
      <c r="BX18" s="733"/>
      <c r="BY18" s="733"/>
      <c r="BZ18" s="733"/>
      <c r="CA18" s="733"/>
      <c r="CB18" s="733"/>
      <c r="CC18" s="733"/>
      <c r="CD18" s="733"/>
      <c r="CE18" s="733"/>
      <c r="CF18" s="733"/>
      <c r="CG18" s="733"/>
      <c r="CH18" s="733"/>
      <c r="CI18" s="733"/>
      <c r="CJ18" s="733"/>
      <c r="CK18" s="733"/>
      <c r="CL18" s="733"/>
      <c r="CM18" s="733"/>
      <c r="CN18" s="733"/>
      <c r="CO18" s="733"/>
      <c r="CP18" s="733"/>
      <c r="CQ18" s="733"/>
      <c r="CR18" s="733"/>
      <c r="CS18" s="733"/>
      <c r="CT18" s="733"/>
      <c r="CU18" s="733"/>
      <c r="CV18" s="733"/>
      <c r="CW18" s="733"/>
      <c r="CX18" s="733"/>
      <c r="CY18" s="733"/>
      <c r="CZ18" s="733"/>
      <c r="DA18" s="733"/>
      <c r="DB18" s="733"/>
      <c r="DC18" s="733"/>
      <c r="DD18" s="733"/>
      <c r="DE18" s="733"/>
      <c r="DF18" s="733"/>
      <c r="DG18" s="733"/>
      <c r="DH18" s="733"/>
      <c r="DI18" s="733"/>
      <c r="DJ18" s="733"/>
      <c r="DK18" s="733"/>
      <c r="DL18" s="733"/>
      <c r="DM18" s="733"/>
      <c r="DN18" s="733"/>
      <c r="DO18" s="733"/>
      <c r="DP18" s="733"/>
      <c r="DQ18" s="733"/>
      <c r="DR18" s="733"/>
      <c r="DS18" s="733"/>
      <c r="DT18" s="733"/>
      <c r="DU18" s="733"/>
      <c r="DV18" s="733"/>
      <c r="DW18" s="733"/>
      <c r="DX18" s="733"/>
      <c r="DY18" s="733"/>
      <c r="DZ18" s="733"/>
      <c r="EA18" s="733"/>
      <c r="EB18" s="733"/>
      <c r="EC18" s="733"/>
      <c r="ED18" s="733"/>
      <c r="EE18" s="733"/>
      <c r="EF18" s="733"/>
      <c r="EG18" s="733"/>
      <c r="EH18" s="733"/>
      <c r="EI18" s="733"/>
      <c r="EJ18" s="733"/>
      <c r="EK18" s="733"/>
      <c r="EL18" s="733"/>
      <c r="EM18" s="733"/>
      <c r="EN18" s="733"/>
      <c r="EO18" s="733"/>
      <c r="EP18" s="733"/>
      <c r="EQ18" s="733"/>
      <c r="ER18" s="733"/>
      <c r="ES18" s="733"/>
      <c r="ET18" s="733"/>
      <c r="EU18" s="733"/>
      <c r="EV18" s="733"/>
      <c r="EW18" s="733"/>
      <c r="EX18" s="733"/>
      <c r="EY18" s="733"/>
      <c r="EZ18" s="733"/>
      <c r="FA18" s="733"/>
      <c r="FB18" s="733"/>
      <c r="FC18" s="733"/>
      <c r="FD18" s="733"/>
      <c r="FE18" s="733"/>
      <c r="FF18" s="733"/>
      <c r="FG18" s="733"/>
      <c r="FH18" s="733"/>
      <c r="FI18" s="733"/>
      <c r="FJ18" s="733"/>
      <c r="FK18" s="733"/>
      <c r="FL18" s="733"/>
      <c r="FM18" s="733"/>
      <c r="FN18" s="733"/>
      <c r="FO18" s="733"/>
      <c r="FP18" s="733"/>
      <c r="FQ18" s="733"/>
      <c r="FR18" s="733"/>
      <c r="FS18" s="733"/>
      <c r="FT18" s="733"/>
      <c r="FU18" s="733"/>
      <c r="FV18" s="733"/>
      <c r="FW18" s="733"/>
      <c r="FX18" s="733"/>
      <c r="FY18" s="733"/>
      <c r="FZ18" s="733"/>
      <c r="GA18" s="733"/>
      <c r="GB18" s="733"/>
      <c r="GC18" s="733"/>
      <c r="GD18" s="733"/>
      <c r="GE18" s="733"/>
      <c r="GF18" s="733"/>
      <c r="GG18" s="733"/>
      <c r="GH18" s="733"/>
      <c r="GI18" s="733"/>
      <c r="GJ18" s="733"/>
      <c r="GK18" s="733"/>
      <c r="GL18" s="733"/>
      <c r="GM18" s="733"/>
      <c r="GN18" s="733"/>
      <c r="GO18" s="733"/>
      <c r="GP18" s="733"/>
      <c r="GQ18" s="733"/>
      <c r="GR18" s="733"/>
      <c r="GS18" s="733"/>
      <c r="GT18" s="733"/>
      <c r="GU18" s="733"/>
      <c r="GV18" s="733"/>
      <c r="GW18" s="733"/>
      <c r="GX18" s="733"/>
      <c r="GY18" s="733"/>
      <c r="GZ18" s="733"/>
      <c r="HA18" s="733"/>
      <c r="HB18" s="733"/>
      <c r="HC18" s="733"/>
      <c r="HD18" s="733"/>
      <c r="HE18" s="733"/>
      <c r="HF18" s="733"/>
      <c r="HG18" s="733"/>
      <c r="HH18" s="733"/>
      <c r="HI18" s="733"/>
      <c r="HJ18" s="733"/>
      <c r="HK18" s="733"/>
      <c r="HL18" s="733"/>
      <c r="HM18" s="733"/>
      <c r="HN18" s="733"/>
      <c r="HO18" s="733"/>
      <c r="HP18" s="733"/>
      <c r="HQ18" s="733"/>
      <c r="HR18" s="733"/>
      <c r="HS18" s="733"/>
      <c r="HT18" s="733"/>
      <c r="HU18" s="733"/>
      <c r="HV18" s="733"/>
      <c r="HW18" s="733"/>
      <c r="HX18" s="733"/>
      <c r="HY18" s="733"/>
      <c r="HZ18" s="733"/>
      <c r="IA18" s="733"/>
      <c r="IB18" s="733"/>
      <c r="IC18" s="733"/>
      <c r="ID18" s="733"/>
      <c r="IE18" s="733"/>
    </row>
    <row r="19" customFormat="1" ht="25.5" customHeight="1" spans="1:239">
      <c r="A19" s="745" t="s">
        <v>228</v>
      </c>
      <c r="B19" s="740" t="s">
        <v>229</v>
      </c>
      <c r="C19" s="743">
        <v>1640273</v>
      </c>
      <c r="D19" s="746">
        <v>141700</v>
      </c>
      <c r="E19" s="746">
        <v>32700</v>
      </c>
      <c r="F19" s="746">
        <v>21800</v>
      </c>
      <c r="G19" s="746">
        <v>54500</v>
      </c>
      <c r="H19" s="746">
        <v>54500</v>
      </c>
      <c r="I19" s="746">
        <v>0</v>
      </c>
      <c r="J19" s="746">
        <v>218000</v>
      </c>
      <c r="K19" s="746">
        <v>54500</v>
      </c>
      <c r="L19" s="746">
        <v>0</v>
      </c>
      <c r="M19" s="746">
        <v>109000</v>
      </c>
      <c r="N19" s="746">
        <v>0</v>
      </c>
      <c r="O19" s="746">
        <v>0</v>
      </c>
      <c r="P19" s="746">
        <v>218000</v>
      </c>
      <c r="Q19" s="746">
        <v>43273</v>
      </c>
      <c r="R19" s="746">
        <v>0</v>
      </c>
      <c r="S19" s="746">
        <v>0</v>
      </c>
      <c r="T19" s="746">
        <v>507000</v>
      </c>
      <c r="U19" s="746">
        <v>0</v>
      </c>
      <c r="V19" s="746">
        <v>185300</v>
      </c>
      <c r="W19" s="733"/>
      <c r="X19" s="733"/>
      <c r="Y19" s="733"/>
      <c r="Z19" s="733"/>
      <c r="AA19" s="733"/>
      <c r="AB19" s="733"/>
      <c r="AC19" s="733"/>
      <c r="AD19" s="733"/>
      <c r="AE19" s="733"/>
      <c r="AF19" s="733"/>
      <c r="AG19" s="733"/>
      <c r="AH19" s="733"/>
      <c r="AI19" s="733"/>
      <c r="AJ19" s="733"/>
      <c r="AK19" s="733"/>
      <c r="AL19" s="733"/>
      <c r="AM19" s="733"/>
      <c r="AN19" s="733"/>
      <c r="AO19" s="733"/>
      <c r="AP19" s="733"/>
      <c r="AQ19" s="733"/>
      <c r="AR19" s="733"/>
      <c r="AS19" s="733"/>
      <c r="AT19" s="733"/>
      <c r="AU19" s="733"/>
      <c r="AV19" s="733"/>
      <c r="AW19" s="733"/>
      <c r="AX19" s="733"/>
      <c r="AY19" s="733"/>
      <c r="AZ19" s="733"/>
      <c r="BA19" s="733"/>
      <c r="BB19" s="733"/>
      <c r="BC19" s="733"/>
      <c r="BD19" s="733"/>
      <c r="BE19" s="733"/>
      <c r="BF19" s="733"/>
      <c r="BG19" s="733"/>
      <c r="BH19" s="733"/>
      <c r="BI19" s="733"/>
      <c r="BJ19" s="733"/>
      <c r="BK19" s="733"/>
      <c r="BL19" s="733"/>
      <c r="BM19" s="733"/>
      <c r="BN19" s="733"/>
      <c r="BO19" s="733"/>
      <c r="BP19" s="733"/>
      <c r="BQ19" s="733"/>
      <c r="BR19" s="733"/>
      <c r="BS19" s="733"/>
      <c r="BT19" s="733"/>
      <c r="BU19" s="733"/>
      <c r="BV19" s="733"/>
      <c r="BW19" s="733"/>
      <c r="BX19" s="733"/>
      <c r="BY19" s="733"/>
      <c r="BZ19" s="733"/>
      <c r="CA19" s="733"/>
      <c r="CB19" s="733"/>
      <c r="CC19" s="733"/>
      <c r="CD19" s="733"/>
      <c r="CE19" s="733"/>
      <c r="CF19" s="733"/>
      <c r="CG19" s="733"/>
      <c r="CH19" s="733"/>
      <c r="CI19" s="733"/>
      <c r="CJ19" s="733"/>
      <c r="CK19" s="733"/>
      <c r="CL19" s="733"/>
      <c r="CM19" s="733"/>
      <c r="CN19" s="733"/>
      <c r="CO19" s="733"/>
      <c r="CP19" s="733"/>
      <c r="CQ19" s="733"/>
      <c r="CR19" s="733"/>
      <c r="CS19" s="733"/>
      <c r="CT19" s="733"/>
      <c r="CU19" s="733"/>
      <c r="CV19" s="733"/>
      <c r="CW19" s="733"/>
      <c r="CX19" s="733"/>
      <c r="CY19" s="733"/>
      <c r="CZ19" s="733"/>
      <c r="DA19" s="733"/>
      <c r="DB19" s="733"/>
      <c r="DC19" s="733"/>
      <c r="DD19" s="733"/>
      <c r="DE19" s="733"/>
      <c r="DF19" s="733"/>
      <c r="DG19" s="733"/>
      <c r="DH19" s="733"/>
      <c r="DI19" s="733"/>
      <c r="DJ19" s="733"/>
      <c r="DK19" s="733"/>
      <c r="DL19" s="733"/>
      <c r="DM19" s="733"/>
      <c r="DN19" s="733"/>
      <c r="DO19" s="733"/>
      <c r="DP19" s="733"/>
      <c r="DQ19" s="733"/>
      <c r="DR19" s="733"/>
      <c r="DS19" s="733"/>
      <c r="DT19" s="733"/>
      <c r="DU19" s="733"/>
      <c r="DV19" s="733"/>
      <c r="DW19" s="733"/>
      <c r="DX19" s="733"/>
      <c r="DY19" s="733"/>
      <c r="DZ19" s="733"/>
      <c r="EA19" s="733"/>
      <c r="EB19" s="733"/>
      <c r="EC19" s="733"/>
      <c r="ED19" s="733"/>
      <c r="EE19" s="733"/>
      <c r="EF19" s="733"/>
      <c r="EG19" s="733"/>
      <c r="EH19" s="733"/>
      <c r="EI19" s="733"/>
      <c r="EJ19" s="733"/>
      <c r="EK19" s="733"/>
      <c r="EL19" s="733"/>
      <c r="EM19" s="733"/>
      <c r="EN19" s="733"/>
      <c r="EO19" s="733"/>
      <c r="EP19" s="733"/>
      <c r="EQ19" s="733"/>
      <c r="ER19" s="733"/>
      <c r="ES19" s="733"/>
      <c r="ET19" s="733"/>
      <c r="EU19" s="733"/>
      <c r="EV19" s="733"/>
      <c r="EW19" s="733"/>
      <c r="EX19" s="733"/>
      <c r="EY19" s="733"/>
      <c r="EZ19" s="733"/>
      <c r="FA19" s="733"/>
      <c r="FB19" s="733"/>
      <c r="FC19" s="733"/>
      <c r="FD19" s="733"/>
      <c r="FE19" s="733"/>
      <c r="FF19" s="733"/>
      <c r="FG19" s="733"/>
      <c r="FH19" s="733"/>
      <c r="FI19" s="733"/>
      <c r="FJ19" s="733"/>
      <c r="FK19" s="733"/>
      <c r="FL19" s="733"/>
      <c r="FM19" s="733"/>
      <c r="FN19" s="733"/>
      <c r="FO19" s="733"/>
      <c r="FP19" s="733"/>
      <c r="FQ19" s="733"/>
      <c r="FR19" s="733"/>
      <c r="FS19" s="733"/>
      <c r="FT19" s="733"/>
      <c r="FU19" s="733"/>
      <c r="FV19" s="733"/>
      <c r="FW19" s="733"/>
      <c r="FX19" s="733"/>
      <c r="FY19" s="733"/>
      <c r="FZ19" s="733"/>
      <c r="GA19" s="733"/>
      <c r="GB19" s="733"/>
      <c r="GC19" s="733"/>
      <c r="GD19" s="733"/>
      <c r="GE19" s="733"/>
      <c r="GF19" s="733"/>
      <c r="GG19" s="733"/>
      <c r="GH19" s="733"/>
      <c r="GI19" s="733"/>
      <c r="GJ19" s="733"/>
      <c r="GK19" s="733"/>
      <c r="GL19" s="733"/>
      <c r="GM19" s="733"/>
      <c r="GN19" s="733"/>
      <c r="GO19" s="733"/>
      <c r="GP19" s="733"/>
      <c r="GQ19" s="733"/>
      <c r="GR19" s="733"/>
      <c r="GS19" s="733"/>
      <c r="GT19" s="733"/>
      <c r="GU19" s="733"/>
      <c r="GV19" s="733"/>
      <c r="GW19" s="733"/>
      <c r="GX19" s="733"/>
      <c r="GY19" s="733"/>
      <c r="GZ19" s="733"/>
      <c r="HA19" s="733"/>
      <c r="HB19" s="733"/>
      <c r="HC19" s="733"/>
      <c r="HD19" s="733"/>
      <c r="HE19" s="733"/>
      <c r="HF19" s="733"/>
      <c r="HG19" s="733"/>
      <c r="HH19" s="733"/>
      <c r="HI19" s="733"/>
      <c r="HJ19" s="733"/>
      <c r="HK19" s="733"/>
      <c r="HL19" s="733"/>
      <c r="HM19" s="733"/>
      <c r="HN19" s="733"/>
      <c r="HO19" s="733"/>
      <c r="HP19" s="733"/>
      <c r="HQ19" s="733"/>
      <c r="HR19" s="733"/>
      <c r="HS19" s="733"/>
      <c r="HT19" s="733"/>
      <c r="HU19" s="733"/>
      <c r="HV19" s="733"/>
      <c r="HW19" s="733"/>
      <c r="HX19" s="733"/>
      <c r="HY19" s="733"/>
      <c r="HZ19" s="733"/>
      <c r="IA19" s="733"/>
      <c r="IB19" s="733"/>
      <c r="IC19" s="733"/>
      <c r="ID19" s="733"/>
      <c r="IE19" s="733"/>
    </row>
    <row r="20" customFormat="1" ht="25.5" customHeight="1" spans="1:239">
      <c r="A20" s="851" t="s">
        <v>230</v>
      </c>
      <c r="B20" s="850" t="s">
        <v>231</v>
      </c>
      <c r="C20" s="743">
        <v>1640273</v>
      </c>
      <c r="D20" s="746">
        <v>141700</v>
      </c>
      <c r="E20" s="746">
        <v>32700</v>
      </c>
      <c r="F20" s="746">
        <v>21800</v>
      </c>
      <c r="G20" s="746">
        <v>54500</v>
      </c>
      <c r="H20" s="746">
        <v>54500</v>
      </c>
      <c r="I20" s="746">
        <v>0</v>
      </c>
      <c r="J20" s="746">
        <v>218000</v>
      </c>
      <c r="K20" s="746">
        <v>54500</v>
      </c>
      <c r="L20" s="746">
        <v>0</v>
      </c>
      <c r="M20" s="746">
        <v>109000</v>
      </c>
      <c r="N20" s="746">
        <v>0</v>
      </c>
      <c r="O20" s="746">
        <v>0</v>
      </c>
      <c r="P20" s="746">
        <v>218000</v>
      </c>
      <c r="Q20" s="746">
        <v>43273</v>
      </c>
      <c r="R20" s="746">
        <v>0</v>
      </c>
      <c r="S20" s="746">
        <v>0</v>
      </c>
      <c r="T20" s="746">
        <v>507000</v>
      </c>
      <c r="U20" s="746">
        <v>0</v>
      </c>
      <c r="V20" s="746">
        <v>185300</v>
      </c>
      <c r="W20" s="733"/>
      <c r="X20" s="733"/>
      <c r="Y20" s="733"/>
      <c r="Z20" s="733"/>
      <c r="AA20" s="733"/>
      <c r="AB20" s="733"/>
      <c r="AC20" s="733"/>
      <c r="AD20" s="733"/>
      <c r="AE20" s="733"/>
      <c r="AF20" s="733"/>
      <c r="AG20" s="733"/>
      <c r="AH20" s="733"/>
      <c r="AI20" s="733"/>
      <c r="AJ20" s="733"/>
      <c r="AK20" s="733"/>
      <c r="AL20" s="733"/>
      <c r="AM20" s="733"/>
      <c r="AN20" s="733"/>
      <c r="AO20" s="733"/>
      <c r="AP20" s="733"/>
      <c r="AQ20" s="733"/>
      <c r="AR20" s="733"/>
      <c r="AS20" s="733"/>
      <c r="AT20" s="733"/>
      <c r="AU20" s="733"/>
      <c r="AV20" s="733"/>
      <c r="AW20" s="733"/>
      <c r="AX20" s="733"/>
      <c r="AY20" s="733"/>
      <c r="AZ20" s="733"/>
      <c r="BA20" s="733"/>
      <c r="BB20" s="733"/>
      <c r="BC20" s="733"/>
      <c r="BD20" s="733"/>
      <c r="BE20" s="733"/>
      <c r="BF20" s="733"/>
      <c r="BG20" s="733"/>
      <c r="BH20" s="733"/>
      <c r="BI20" s="733"/>
      <c r="BJ20" s="733"/>
      <c r="BK20" s="733"/>
      <c r="BL20" s="733"/>
      <c r="BM20" s="733"/>
      <c r="BN20" s="733"/>
      <c r="BO20" s="733"/>
      <c r="BP20" s="733"/>
      <c r="BQ20" s="733"/>
      <c r="BR20" s="733"/>
      <c r="BS20" s="733"/>
      <c r="BT20" s="733"/>
      <c r="BU20" s="733"/>
      <c r="BV20" s="733"/>
      <c r="BW20" s="733"/>
      <c r="BX20" s="733"/>
      <c r="BY20" s="733"/>
      <c r="BZ20" s="733"/>
      <c r="CA20" s="733"/>
      <c r="CB20" s="733"/>
      <c r="CC20" s="733"/>
      <c r="CD20" s="733"/>
      <c r="CE20" s="733"/>
      <c r="CF20" s="733"/>
      <c r="CG20" s="733"/>
      <c r="CH20" s="733"/>
      <c r="CI20" s="733"/>
      <c r="CJ20" s="733"/>
      <c r="CK20" s="733"/>
      <c r="CL20" s="733"/>
      <c r="CM20" s="733"/>
      <c r="CN20" s="733"/>
      <c r="CO20" s="733"/>
      <c r="CP20" s="733"/>
      <c r="CQ20" s="733"/>
      <c r="CR20" s="733"/>
      <c r="CS20" s="733"/>
      <c r="CT20" s="733"/>
      <c r="CU20" s="733"/>
      <c r="CV20" s="733"/>
      <c r="CW20" s="733"/>
      <c r="CX20" s="733"/>
      <c r="CY20" s="733"/>
      <c r="CZ20" s="733"/>
      <c r="DA20" s="733"/>
      <c r="DB20" s="733"/>
      <c r="DC20" s="733"/>
      <c r="DD20" s="733"/>
      <c r="DE20" s="733"/>
      <c r="DF20" s="733"/>
      <c r="DG20" s="733"/>
      <c r="DH20" s="733"/>
      <c r="DI20" s="733"/>
      <c r="DJ20" s="733"/>
      <c r="DK20" s="733"/>
      <c r="DL20" s="733"/>
      <c r="DM20" s="733"/>
      <c r="DN20" s="733"/>
      <c r="DO20" s="733"/>
      <c r="DP20" s="733"/>
      <c r="DQ20" s="733"/>
      <c r="DR20" s="733"/>
      <c r="DS20" s="733"/>
      <c r="DT20" s="733"/>
      <c r="DU20" s="733"/>
      <c r="DV20" s="733"/>
      <c r="DW20" s="733"/>
      <c r="DX20" s="733"/>
      <c r="DY20" s="733"/>
      <c r="DZ20" s="733"/>
      <c r="EA20" s="733"/>
      <c r="EB20" s="733"/>
      <c r="EC20" s="733"/>
      <c r="ED20" s="733"/>
      <c r="EE20" s="733"/>
      <c r="EF20" s="733"/>
      <c r="EG20" s="733"/>
      <c r="EH20" s="733"/>
      <c r="EI20" s="733"/>
      <c r="EJ20" s="733"/>
      <c r="EK20" s="733"/>
      <c r="EL20" s="733"/>
      <c r="EM20" s="733"/>
      <c r="EN20" s="733"/>
      <c r="EO20" s="733"/>
      <c r="EP20" s="733"/>
      <c r="EQ20" s="733"/>
      <c r="ER20" s="733"/>
      <c r="ES20" s="733"/>
      <c r="ET20" s="733"/>
      <c r="EU20" s="733"/>
      <c r="EV20" s="733"/>
      <c r="EW20" s="733"/>
      <c r="EX20" s="733"/>
      <c r="EY20" s="733"/>
      <c r="EZ20" s="733"/>
      <c r="FA20" s="733"/>
      <c r="FB20" s="733"/>
      <c r="FC20" s="733"/>
      <c r="FD20" s="733"/>
      <c r="FE20" s="733"/>
      <c r="FF20" s="733"/>
      <c r="FG20" s="733"/>
      <c r="FH20" s="733"/>
      <c r="FI20" s="733"/>
      <c r="FJ20" s="733"/>
      <c r="FK20" s="733"/>
      <c r="FL20" s="733"/>
      <c r="FM20" s="733"/>
      <c r="FN20" s="733"/>
      <c r="FO20" s="733"/>
      <c r="FP20" s="733"/>
      <c r="FQ20" s="733"/>
      <c r="FR20" s="733"/>
      <c r="FS20" s="733"/>
      <c r="FT20" s="733"/>
      <c r="FU20" s="733"/>
      <c r="FV20" s="733"/>
      <c r="FW20" s="733"/>
      <c r="FX20" s="733"/>
      <c r="FY20" s="733"/>
      <c r="FZ20" s="733"/>
      <c r="GA20" s="733"/>
      <c r="GB20" s="733"/>
      <c r="GC20" s="733"/>
      <c r="GD20" s="733"/>
      <c r="GE20" s="733"/>
      <c r="GF20" s="733"/>
      <c r="GG20" s="733"/>
      <c r="GH20" s="733"/>
      <c r="GI20" s="733"/>
      <c r="GJ20" s="733"/>
      <c r="GK20" s="733"/>
      <c r="GL20" s="733"/>
      <c r="GM20" s="733"/>
      <c r="GN20" s="733"/>
      <c r="GO20" s="733"/>
      <c r="GP20" s="733"/>
      <c r="GQ20" s="733"/>
      <c r="GR20" s="733"/>
      <c r="GS20" s="733"/>
      <c r="GT20" s="733"/>
      <c r="GU20" s="733"/>
      <c r="GV20" s="733"/>
      <c r="GW20" s="733"/>
      <c r="GX20" s="733"/>
      <c r="GY20" s="733"/>
      <c r="GZ20" s="733"/>
      <c r="HA20" s="733"/>
      <c r="HB20" s="733"/>
      <c r="HC20" s="733"/>
      <c r="HD20" s="733"/>
      <c r="HE20" s="733"/>
      <c r="HF20" s="733"/>
      <c r="HG20" s="733"/>
      <c r="HH20" s="733"/>
      <c r="HI20" s="733"/>
      <c r="HJ20" s="733"/>
      <c r="HK20" s="733"/>
      <c r="HL20" s="733"/>
      <c r="HM20" s="733"/>
      <c r="HN20" s="733"/>
      <c r="HO20" s="733"/>
      <c r="HP20" s="733"/>
      <c r="HQ20" s="733"/>
      <c r="HR20" s="733"/>
      <c r="HS20" s="733"/>
      <c r="HT20" s="733"/>
      <c r="HU20" s="733"/>
      <c r="HV20" s="733"/>
      <c r="HW20" s="733"/>
      <c r="HX20" s="733"/>
      <c r="HY20" s="733"/>
      <c r="HZ20" s="733"/>
      <c r="IA20" s="733"/>
      <c r="IB20" s="733"/>
      <c r="IC20" s="733"/>
      <c r="ID20" s="733"/>
      <c r="IE20" s="733"/>
    </row>
    <row r="21" customFormat="1" ht="19" customHeight="1" spans="1:22">
      <c r="A21" s="850" t="s">
        <v>232</v>
      </c>
      <c r="B21" s="850" t="s">
        <v>233</v>
      </c>
      <c r="C21" s="743">
        <v>1640273</v>
      </c>
      <c r="D21" s="746">
        <v>141700</v>
      </c>
      <c r="E21" s="746">
        <v>32700</v>
      </c>
      <c r="F21" s="746">
        <v>21800</v>
      </c>
      <c r="G21" s="746">
        <v>54500</v>
      </c>
      <c r="H21" s="746">
        <v>54500</v>
      </c>
      <c r="I21" s="746">
        <v>0</v>
      </c>
      <c r="J21" s="746">
        <v>218000</v>
      </c>
      <c r="K21" s="746">
        <v>54500</v>
      </c>
      <c r="L21" s="746">
        <v>0</v>
      </c>
      <c r="M21" s="746">
        <v>109000</v>
      </c>
      <c r="N21" s="746">
        <v>0</v>
      </c>
      <c r="O21" s="746">
        <v>0</v>
      </c>
      <c r="P21" s="746">
        <v>218000</v>
      </c>
      <c r="Q21" s="746">
        <v>43273</v>
      </c>
      <c r="R21" s="746">
        <v>0</v>
      </c>
      <c r="S21" s="746">
        <v>0</v>
      </c>
      <c r="T21" s="746">
        <v>507000</v>
      </c>
      <c r="U21" s="746">
        <v>0</v>
      </c>
      <c r="V21" s="746">
        <v>185300</v>
      </c>
    </row>
    <row r="22" ht="25.5" customHeight="1" spans="1:239">
      <c r="A22" s="854" t="s">
        <v>278</v>
      </c>
      <c r="B22" s="853" t="s">
        <v>279</v>
      </c>
      <c r="C22" s="742">
        <v>655905</v>
      </c>
      <c r="D22" s="742">
        <v>75600</v>
      </c>
      <c r="E22" s="742">
        <v>18900</v>
      </c>
      <c r="F22" s="742">
        <v>12600</v>
      </c>
      <c r="G22" s="742">
        <v>18900</v>
      </c>
      <c r="H22" s="742">
        <v>31500</v>
      </c>
      <c r="I22" s="742"/>
      <c r="J22" s="742">
        <v>126000</v>
      </c>
      <c r="K22" s="742">
        <v>31500</v>
      </c>
      <c r="L22" s="742"/>
      <c r="M22" s="742">
        <v>63000</v>
      </c>
      <c r="N22" s="742"/>
      <c r="O22" s="742"/>
      <c r="P22" s="742">
        <v>126000</v>
      </c>
      <c r="Q22" s="742">
        <v>21105</v>
      </c>
      <c r="R22" s="742"/>
      <c r="S22" s="742">
        <v>30000</v>
      </c>
      <c r="T22" s="742"/>
      <c r="U22" s="742"/>
      <c r="V22" s="742">
        <v>100800</v>
      </c>
      <c r="W22" s="733"/>
      <c r="X22" s="733"/>
      <c r="Y22" s="733"/>
      <c r="Z22" s="733"/>
      <c r="AA22" s="733"/>
      <c r="AB22" s="733"/>
      <c r="AC22" s="733"/>
      <c r="AD22" s="733"/>
      <c r="AE22" s="733"/>
      <c r="AF22" s="733"/>
      <c r="AG22" s="733"/>
      <c r="AH22" s="733"/>
      <c r="AI22" s="733"/>
      <c r="AJ22" s="733"/>
      <c r="AK22" s="733"/>
      <c r="AL22" s="733"/>
      <c r="AM22" s="733"/>
      <c r="AN22" s="733"/>
      <c r="AO22" s="733"/>
      <c r="AP22" s="733"/>
      <c r="AQ22" s="733"/>
      <c r="AR22" s="733"/>
      <c r="AS22" s="733"/>
      <c r="AT22" s="733"/>
      <c r="AU22" s="733"/>
      <c r="AV22" s="733"/>
      <c r="AW22" s="733"/>
      <c r="AX22" s="733"/>
      <c r="AY22" s="733"/>
      <c r="AZ22" s="733"/>
      <c r="BA22" s="733"/>
      <c r="BB22" s="733"/>
      <c r="BC22" s="733"/>
      <c r="BD22" s="733"/>
      <c r="BE22" s="733"/>
      <c r="BF22" s="733"/>
      <c r="BG22" s="733"/>
      <c r="BH22" s="733"/>
      <c r="BI22" s="733"/>
      <c r="BJ22" s="733"/>
      <c r="BK22" s="733"/>
      <c r="BL22" s="733"/>
      <c r="BM22" s="733"/>
      <c r="BN22" s="733"/>
      <c r="BO22" s="733"/>
      <c r="BP22" s="733"/>
      <c r="BQ22" s="733"/>
      <c r="BR22" s="733"/>
      <c r="BS22" s="733"/>
      <c r="BT22" s="733"/>
      <c r="BU22" s="733"/>
      <c r="BV22" s="733"/>
      <c r="BW22" s="733"/>
      <c r="BX22" s="733"/>
      <c r="BY22" s="733"/>
      <c r="BZ22" s="733"/>
      <c r="CA22" s="733"/>
      <c r="CB22" s="733"/>
      <c r="CC22" s="733"/>
      <c r="CD22" s="733"/>
      <c r="CE22" s="733"/>
      <c r="CF22" s="733"/>
      <c r="CG22" s="733"/>
      <c r="CH22" s="733"/>
      <c r="CI22" s="733"/>
      <c r="CJ22" s="733"/>
      <c r="CK22" s="733"/>
      <c r="CL22" s="733"/>
      <c r="CM22" s="733"/>
      <c r="CN22" s="733"/>
      <c r="CO22" s="733"/>
      <c r="CP22" s="733"/>
      <c r="CQ22" s="733"/>
      <c r="CR22" s="733"/>
      <c r="CS22" s="733"/>
      <c r="CT22" s="733"/>
      <c r="CU22" s="733"/>
      <c r="CV22" s="733"/>
      <c r="CW22" s="733"/>
      <c r="CX22" s="733"/>
      <c r="CY22" s="733"/>
      <c r="CZ22" s="733"/>
      <c r="DA22" s="733"/>
      <c r="DB22" s="733"/>
      <c r="DC22" s="733"/>
      <c r="DD22" s="733"/>
      <c r="DE22" s="733"/>
      <c r="DF22" s="733"/>
      <c r="DG22" s="733"/>
      <c r="DH22" s="733"/>
      <c r="DI22" s="733"/>
      <c r="DJ22" s="733"/>
      <c r="DK22" s="733"/>
      <c r="DL22" s="733"/>
      <c r="DM22" s="733"/>
      <c r="DN22" s="733"/>
      <c r="DO22" s="733"/>
      <c r="DP22" s="733"/>
      <c r="DQ22" s="733"/>
      <c r="DR22" s="733"/>
      <c r="DS22" s="733"/>
      <c r="DT22" s="733"/>
      <c r="DU22" s="733"/>
      <c r="DV22" s="733"/>
      <c r="DW22" s="733"/>
      <c r="DX22" s="733"/>
      <c r="DY22" s="733"/>
      <c r="DZ22" s="733"/>
      <c r="EA22" s="733"/>
      <c r="EB22" s="733"/>
      <c r="EC22" s="733"/>
      <c r="ED22" s="733"/>
      <c r="EE22" s="733"/>
      <c r="EF22" s="733"/>
      <c r="EG22" s="733"/>
      <c r="EH22" s="733"/>
      <c r="EI22" s="733"/>
      <c r="EJ22" s="733"/>
      <c r="EK22" s="733"/>
      <c r="EL22" s="733"/>
      <c r="EM22" s="733"/>
      <c r="EN22" s="733"/>
      <c r="EO22" s="733"/>
      <c r="EP22" s="733"/>
      <c r="EQ22" s="733"/>
      <c r="ER22" s="733"/>
      <c r="ES22" s="733"/>
      <c r="ET22" s="733"/>
      <c r="EU22" s="733"/>
      <c r="EV22" s="733"/>
      <c r="EW22" s="733"/>
      <c r="EX22" s="733"/>
      <c r="EY22" s="733"/>
      <c r="EZ22" s="733"/>
      <c r="FA22" s="733"/>
      <c r="FB22" s="733"/>
      <c r="FC22" s="733"/>
      <c r="FD22" s="733"/>
      <c r="FE22" s="733"/>
      <c r="FF22" s="733"/>
      <c r="FG22" s="733"/>
      <c r="FH22" s="733"/>
      <c r="FI22" s="733"/>
      <c r="FJ22" s="733"/>
      <c r="FK22" s="733"/>
      <c r="FL22" s="733"/>
      <c r="FM22" s="733"/>
      <c r="FN22" s="733"/>
      <c r="FO22" s="733"/>
      <c r="FP22" s="733"/>
      <c r="FQ22" s="733"/>
      <c r="FR22" s="733"/>
      <c r="FS22" s="733"/>
      <c r="FT22" s="733"/>
      <c r="FU22" s="733"/>
      <c r="FV22" s="733"/>
      <c r="FW22" s="733"/>
      <c r="FX22" s="733"/>
      <c r="FY22" s="733"/>
      <c r="FZ22" s="733"/>
      <c r="GA22" s="733"/>
      <c r="GB22" s="733"/>
      <c r="GC22" s="733"/>
      <c r="GD22" s="733"/>
      <c r="GE22" s="733"/>
      <c r="GF22" s="733"/>
      <c r="GG22" s="733"/>
      <c r="GH22" s="733"/>
      <c r="GI22" s="733"/>
      <c r="GJ22" s="733"/>
      <c r="GK22" s="733"/>
      <c r="GL22" s="733"/>
      <c r="GM22" s="733"/>
      <c r="GN22" s="733"/>
      <c r="GO22" s="733"/>
      <c r="GP22" s="733"/>
      <c r="GQ22" s="733"/>
      <c r="GR22" s="733"/>
      <c r="GS22" s="733"/>
      <c r="GT22" s="733"/>
      <c r="GU22" s="733"/>
      <c r="GV22" s="733"/>
      <c r="GW22" s="733"/>
      <c r="GX22" s="733"/>
      <c r="GY22" s="733"/>
      <c r="GZ22" s="733"/>
      <c r="HA22" s="733"/>
      <c r="HB22" s="733"/>
      <c r="HC22" s="733"/>
      <c r="HD22" s="733"/>
      <c r="HE22" s="733"/>
      <c r="HF22" s="733"/>
      <c r="HG22" s="733"/>
      <c r="HH22" s="733"/>
      <c r="HI22" s="733"/>
      <c r="HJ22" s="733"/>
      <c r="HK22" s="733"/>
      <c r="HL22" s="733"/>
      <c r="HM22" s="733"/>
      <c r="HN22" s="733"/>
      <c r="HO22" s="733"/>
      <c r="HP22" s="733"/>
      <c r="HQ22" s="733"/>
      <c r="HR22" s="733"/>
      <c r="HS22" s="733"/>
      <c r="HT22" s="733"/>
      <c r="HU22" s="733"/>
      <c r="HV22" s="733"/>
      <c r="HW22" s="733"/>
      <c r="HX22" s="733"/>
      <c r="HY22" s="733"/>
      <c r="HZ22" s="733"/>
      <c r="IA22" s="733"/>
      <c r="IB22" s="733"/>
      <c r="IC22" s="733"/>
      <c r="ID22" s="733"/>
      <c r="IE22" s="733"/>
    </row>
    <row r="23" ht="25.5" customHeight="1" spans="1:239">
      <c r="A23" s="747" t="s">
        <v>228</v>
      </c>
      <c r="B23" s="741" t="s">
        <v>229</v>
      </c>
      <c r="C23" s="742">
        <v>655905</v>
      </c>
      <c r="D23" s="742">
        <v>75600</v>
      </c>
      <c r="E23" s="742">
        <v>18900</v>
      </c>
      <c r="F23" s="742">
        <v>12600</v>
      </c>
      <c r="G23" s="742">
        <v>18900</v>
      </c>
      <c r="H23" s="742">
        <v>31500</v>
      </c>
      <c r="I23" s="742"/>
      <c r="J23" s="742">
        <v>126000</v>
      </c>
      <c r="K23" s="742">
        <v>31500</v>
      </c>
      <c r="L23" s="742"/>
      <c r="M23" s="742">
        <v>63000</v>
      </c>
      <c r="N23" s="742"/>
      <c r="O23" s="742"/>
      <c r="P23" s="742">
        <v>126000</v>
      </c>
      <c r="Q23" s="742">
        <v>21105</v>
      </c>
      <c r="R23" s="742"/>
      <c r="S23" s="742">
        <v>30000</v>
      </c>
      <c r="T23" s="742"/>
      <c r="U23" s="742"/>
      <c r="V23" s="742">
        <v>100800</v>
      </c>
      <c r="W23" s="733"/>
      <c r="X23" s="733"/>
      <c r="Y23" s="733"/>
      <c r="Z23" s="733"/>
      <c r="AA23" s="733"/>
      <c r="AB23" s="733"/>
      <c r="AC23" s="733"/>
      <c r="AD23" s="733"/>
      <c r="AE23" s="733"/>
      <c r="AF23" s="733"/>
      <c r="AG23" s="733"/>
      <c r="AH23" s="733"/>
      <c r="AI23" s="733"/>
      <c r="AJ23" s="733"/>
      <c r="AK23" s="733"/>
      <c r="AL23" s="733"/>
      <c r="AM23" s="733"/>
      <c r="AN23" s="733"/>
      <c r="AO23" s="733"/>
      <c r="AP23" s="733"/>
      <c r="AQ23" s="733"/>
      <c r="AR23" s="733"/>
      <c r="AS23" s="733"/>
      <c r="AT23" s="733"/>
      <c r="AU23" s="733"/>
      <c r="AV23" s="733"/>
      <c r="AW23" s="733"/>
      <c r="AX23" s="733"/>
      <c r="AY23" s="733"/>
      <c r="AZ23" s="733"/>
      <c r="BA23" s="733"/>
      <c r="BB23" s="733"/>
      <c r="BC23" s="733"/>
      <c r="BD23" s="733"/>
      <c r="BE23" s="733"/>
      <c r="BF23" s="733"/>
      <c r="BG23" s="733"/>
      <c r="BH23" s="733"/>
      <c r="BI23" s="733"/>
      <c r="BJ23" s="733"/>
      <c r="BK23" s="733"/>
      <c r="BL23" s="733"/>
      <c r="BM23" s="733"/>
      <c r="BN23" s="733"/>
      <c r="BO23" s="733"/>
      <c r="BP23" s="733"/>
      <c r="BQ23" s="733"/>
      <c r="BR23" s="733"/>
      <c r="BS23" s="733"/>
      <c r="BT23" s="733"/>
      <c r="BU23" s="733"/>
      <c r="BV23" s="733"/>
      <c r="BW23" s="733"/>
      <c r="BX23" s="733"/>
      <c r="BY23" s="733"/>
      <c r="BZ23" s="733"/>
      <c r="CA23" s="733"/>
      <c r="CB23" s="733"/>
      <c r="CC23" s="733"/>
      <c r="CD23" s="733"/>
      <c r="CE23" s="733"/>
      <c r="CF23" s="733"/>
      <c r="CG23" s="733"/>
      <c r="CH23" s="733"/>
      <c r="CI23" s="733"/>
      <c r="CJ23" s="733"/>
      <c r="CK23" s="733"/>
      <c r="CL23" s="733"/>
      <c r="CM23" s="733"/>
      <c r="CN23" s="733"/>
      <c r="CO23" s="733"/>
      <c r="CP23" s="733"/>
      <c r="CQ23" s="733"/>
      <c r="CR23" s="733"/>
      <c r="CS23" s="733"/>
      <c r="CT23" s="733"/>
      <c r="CU23" s="733"/>
      <c r="CV23" s="733"/>
      <c r="CW23" s="733"/>
      <c r="CX23" s="733"/>
      <c r="CY23" s="733"/>
      <c r="CZ23" s="733"/>
      <c r="DA23" s="733"/>
      <c r="DB23" s="733"/>
      <c r="DC23" s="733"/>
      <c r="DD23" s="733"/>
      <c r="DE23" s="733"/>
      <c r="DF23" s="733"/>
      <c r="DG23" s="733"/>
      <c r="DH23" s="733"/>
      <c r="DI23" s="733"/>
      <c r="DJ23" s="733"/>
      <c r="DK23" s="733"/>
      <c r="DL23" s="733"/>
      <c r="DM23" s="733"/>
      <c r="DN23" s="733"/>
      <c r="DO23" s="733"/>
      <c r="DP23" s="733"/>
      <c r="DQ23" s="733"/>
      <c r="DR23" s="733"/>
      <c r="DS23" s="733"/>
      <c r="DT23" s="733"/>
      <c r="DU23" s="733"/>
      <c r="DV23" s="733"/>
      <c r="DW23" s="733"/>
      <c r="DX23" s="733"/>
      <c r="DY23" s="733"/>
      <c r="DZ23" s="733"/>
      <c r="EA23" s="733"/>
      <c r="EB23" s="733"/>
      <c r="EC23" s="733"/>
      <c r="ED23" s="733"/>
      <c r="EE23" s="733"/>
      <c r="EF23" s="733"/>
      <c r="EG23" s="733"/>
      <c r="EH23" s="733"/>
      <c r="EI23" s="733"/>
      <c r="EJ23" s="733"/>
      <c r="EK23" s="733"/>
      <c r="EL23" s="733"/>
      <c r="EM23" s="733"/>
      <c r="EN23" s="733"/>
      <c r="EO23" s="733"/>
      <c r="EP23" s="733"/>
      <c r="EQ23" s="733"/>
      <c r="ER23" s="733"/>
      <c r="ES23" s="733"/>
      <c r="ET23" s="733"/>
      <c r="EU23" s="733"/>
      <c r="EV23" s="733"/>
      <c r="EW23" s="733"/>
      <c r="EX23" s="733"/>
      <c r="EY23" s="733"/>
      <c r="EZ23" s="733"/>
      <c r="FA23" s="733"/>
      <c r="FB23" s="733"/>
      <c r="FC23" s="733"/>
      <c r="FD23" s="733"/>
      <c r="FE23" s="733"/>
      <c r="FF23" s="733"/>
      <c r="FG23" s="733"/>
      <c r="FH23" s="733"/>
      <c r="FI23" s="733"/>
      <c r="FJ23" s="733"/>
      <c r="FK23" s="733"/>
      <c r="FL23" s="733"/>
      <c r="FM23" s="733"/>
      <c r="FN23" s="733"/>
      <c r="FO23" s="733"/>
      <c r="FP23" s="733"/>
      <c r="FQ23" s="733"/>
      <c r="FR23" s="733"/>
      <c r="FS23" s="733"/>
      <c r="FT23" s="733"/>
      <c r="FU23" s="733"/>
      <c r="FV23" s="733"/>
      <c r="FW23" s="733"/>
      <c r="FX23" s="733"/>
      <c r="FY23" s="733"/>
      <c r="FZ23" s="733"/>
      <c r="GA23" s="733"/>
      <c r="GB23" s="733"/>
      <c r="GC23" s="733"/>
      <c r="GD23" s="733"/>
      <c r="GE23" s="733"/>
      <c r="GF23" s="733"/>
      <c r="GG23" s="733"/>
      <c r="GH23" s="733"/>
      <c r="GI23" s="733"/>
      <c r="GJ23" s="733"/>
      <c r="GK23" s="733"/>
      <c r="GL23" s="733"/>
      <c r="GM23" s="733"/>
      <c r="GN23" s="733"/>
      <c r="GO23" s="733"/>
      <c r="GP23" s="733"/>
      <c r="GQ23" s="733"/>
      <c r="GR23" s="733"/>
      <c r="GS23" s="733"/>
      <c r="GT23" s="733"/>
      <c r="GU23" s="733"/>
      <c r="GV23" s="733"/>
      <c r="GW23" s="733"/>
      <c r="GX23" s="733"/>
      <c r="GY23" s="733"/>
      <c r="GZ23" s="733"/>
      <c r="HA23" s="733"/>
      <c r="HB23" s="733"/>
      <c r="HC23" s="733"/>
      <c r="HD23" s="733"/>
      <c r="HE23" s="733"/>
      <c r="HF23" s="733"/>
      <c r="HG23" s="733"/>
      <c r="HH23" s="733"/>
      <c r="HI23" s="733"/>
      <c r="HJ23" s="733"/>
      <c r="HK23" s="733"/>
      <c r="HL23" s="733"/>
      <c r="HM23" s="733"/>
      <c r="HN23" s="733"/>
      <c r="HO23" s="733"/>
      <c r="HP23" s="733"/>
      <c r="HQ23" s="733"/>
      <c r="HR23" s="733"/>
      <c r="HS23" s="733"/>
      <c r="HT23" s="733"/>
      <c r="HU23" s="733"/>
      <c r="HV23" s="733"/>
      <c r="HW23" s="733"/>
      <c r="HX23" s="733"/>
      <c r="HY23" s="733"/>
      <c r="HZ23" s="733"/>
      <c r="IA23" s="733"/>
      <c r="IB23" s="733"/>
      <c r="IC23" s="733"/>
      <c r="ID23" s="733"/>
      <c r="IE23" s="733"/>
    </row>
    <row r="24" ht="25.5" customHeight="1" spans="1:239">
      <c r="A24" s="854" t="s">
        <v>252</v>
      </c>
      <c r="B24" s="853" t="s">
        <v>253</v>
      </c>
      <c r="C24" s="742">
        <v>655905</v>
      </c>
      <c r="D24" s="742">
        <v>75600</v>
      </c>
      <c r="E24" s="742">
        <v>18900</v>
      </c>
      <c r="F24" s="742">
        <v>12600</v>
      </c>
      <c r="G24" s="742">
        <v>18900</v>
      </c>
      <c r="H24" s="742">
        <v>31500</v>
      </c>
      <c r="I24" s="742"/>
      <c r="J24" s="742">
        <v>126000</v>
      </c>
      <c r="K24" s="742">
        <v>31500</v>
      </c>
      <c r="L24" s="742"/>
      <c r="M24" s="742">
        <v>63000</v>
      </c>
      <c r="N24" s="742"/>
      <c r="O24" s="742"/>
      <c r="P24" s="742">
        <v>126000</v>
      </c>
      <c r="Q24" s="742">
        <v>21105</v>
      </c>
      <c r="R24" s="742"/>
      <c r="S24" s="742">
        <v>30000</v>
      </c>
      <c r="T24" s="742"/>
      <c r="U24" s="742"/>
      <c r="V24" s="742">
        <v>100800</v>
      </c>
      <c r="W24" s="733"/>
      <c r="X24" s="733"/>
      <c r="Y24" s="733"/>
      <c r="Z24" s="733"/>
      <c r="AA24" s="733"/>
      <c r="AB24" s="733"/>
      <c r="AC24" s="733"/>
      <c r="AD24" s="733"/>
      <c r="AE24" s="733"/>
      <c r="AF24" s="733"/>
      <c r="AG24" s="733"/>
      <c r="AH24" s="733"/>
      <c r="AI24" s="733"/>
      <c r="AJ24" s="733"/>
      <c r="AK24" s="733"/>
      <c r="AL24" s="733"/>
      <c r="AM24" s="733"/>
      <c r="AN24" s="733"/>
      <c r="AO24" s="733"/>
      <c r="AP24" s="733"/>
      <c r="AQ24" s="733"/>
      <c r="AR24" s="733"/>
      <c r="AS24" s="733"/>
      <c r="AT24" s="733"/>
      <c r="AU24" s="733"/>
      <c r="AV24" s="733"/>
      <c r="AW24" s="733"/>
      <c r="AX24" s="733"/>
      <c r="AY24" s="733"/>
      <c r="AZ24" s="733"/>
      <c r="BA24" s="733"/>
      <c r="BB24" s="733"/>
      <c r="BC24" s="733"/>
      <c r="BD24" s="733"/>
      <c r="BE24" s="733"/>
      <c r="BF24" s="733"/>
      <c r="BG24" s="733"/>
      <c r="BH24" s="733"/>
      <c r="BI24" s="733"/>
      <c r="BJ24" s="733"/>
      <c r="BK24" s="733"/>
      <c r="BL24" s="733"/>
      <c r="BM24" s="733"/>
      <c r="BN24" s="733"/>
      <c r="BO24" s="733"/>
      <c r="BP24" s="733"/>
      <c r="BQ24" s="733"/>
      <c r="BR24" s="733"/>
      <c r="BS24" s="733"/>
      <c r="BT24" s="733"/>
      <c r="BU24" s="733"/>
      <c r="BV24" s="733"/>
      <c r="BW24" s="733"/>
      <c r="BX24" s="733"/>
      <c r="BY24" s="733"/>
      <c r="BZ24" s="733"/>
      <c r="CA24" s="733"/>
      <c r="CB24" s="733"/>
      <c r="CC24" s="733"/>
      <c r="CD24" s="733"/>
      <c r="CE24" s="733"/>
      <c r="CF24" s="733"/>
      <c r="CG24" s="733"/>
      <c r="CH24" s="733"/>
      <c r="CI24" s="733"/>
      <c r="CJ24" s="733"/>
      <c r="CK24" s="733"/>
      <c r="CL24" s="733"/>
      <c r="CM24" s="733"/>
      <c r="CN24" s="733"/>
      <c r="CO24" s="733"/>
      <c r="CP24" s="733"/>
      <c r="CQ24" s="733"/>
      <c r="CR24" s="733"/>
      <c r="CS24" s="733"/>
      <c r="CT24" s="733"/>
      <c r="CU24" s="733"/>
      <c r="CV24" s="733"/>
      <c r="CW24" s="733"/>
      <c r="CX24" s="733"/>
      <c r="CY24" s="733"/>
      <c r="CZ24" s="733"/>
      <c r="DA24" s="733"/>
      <c r="DB24" s="733"/>
      <c r="DC24" s="733"/>
      <c r="DD24" s="733"/>
      <c r="DE24" s="733"/>
      <c r="DF24" s="733"/>
      <c r="DG24" s="733"/>
      <c r="DH24" s="733"/>
      <c r="DI24" s="733"/>
      <c r="DJ24" s="733"/>
      <c r="DK24" s="733"/>
      <c r="DL24" s="733"/>
      <c r="DM24" s="733"/>
      <c r="DN24" s="733"/>
      <c r="DO24" s="733"/>
      <c r="DP24" s="733"/>
      <c r="DQ24" s="733"/>
      <c r="DR24" s="733"/>
      <c r="DS24" s="733"/>
      <c r="DT24" s="733"/>
      <c r="DU24" s="733"/>
      <c r="DV24" s="733"/>
      <c r="DW24" s="733"/>
      <c r="DX24" s="733"/>
      <c r="DY24" s="733"/>
      <c r="DZ24" s="733"/>
      <c r="EA24" s="733"/>
      <c r="EB24" s="733"/>
      <c r="EC24" s="733"/>
      <c r="ED24" s="733"/>
      <c r="EE24" s="733"/>
      <c r="EF24" s="733"/>
      <c r="EG24" s="733"/>
      <c r="EH24" s="733"/>
      <c r="EI24" s="733"/>
      <c r="EJ24" s="733"/>
      <c r="EK24" s="733"/>
      <c r="EL24" s="733"/>
      <c r="EM24" s="733"/>
      <c r="EN24" s="733"/>
      <c r="EO24" s="733"/>
      <c r="EP24" s="733"/>
      <c r="EQ24" s="733"/>
      <c r="ER24" s="733"/>
      <c r="ES24" s="733"/>
      <c r="ET24" s="733"/>
      <c r="EU24" s="733"/>
      <c r="EV24" s="733"/>
      <c r="EW24" s="733"/>
      <c r="EX24" s="733"/>
      <c r="EY24" s="733"/>
      <c r="EZ24" s="733"/>
      <c r="FA24" s="733"/>
      <c r="FB24" s="733"/>
      <c r="FC24" s="733"/>
      <c r="FD24" s="733"/>
      <c r="FE24" s="733"/>
      <c r="FF24" s="733"/>
      <c r="FG24" s="733"/>
      <c r="FH24" s="733"/>
      <c r="FI24" s="733"/>
      <c r="FJ24" s="733"/>
      <c r="FK24" s="733"/>
      <c r="FL24" s="733"/>
      <c r="FM24" s="733"/>
      <c r="FN24" s="733"/>
      <c r="FO24" s="733"/>
      <c r="FP24" s="733"/>
      <c r="FQ24" s="733"/>
      <c r="FR24" s="733"/>
      <c r="FS24" s="733"/>
      <c r="FT24" s="733"/>
      <c r="FU24" s="733"/>
      <c r="FV24" s="733"/>
      <c r="FW24" s="733"/>
      <c r="FX24" s="733"/>
      <c r="FY24" s="733"/>
      <c r="FZ24" s="733"/>
      <c r="GA24" s="733"/>
      <c r="GB24" s="733"/>
      <c r="GC24" s="733"/>
      <c r="GD24" s="733"/>
      <c r="GE24" s="733"/>
      <c r="GF24" s="733"/>
      <c r="GG24" s="733"/>
      <c r="GH24" s="733"/>
      <c r="GI24" s="733"/>
      <c r="GJ24" s="733"/>
      <c r="GK24" s="733"/>
      <c r="GL24" s="733"/>
      <c r="GM24" s="733"/>
      <c r="GN24" s="733"/>
      <c r="GO24" s="733"/>
      <c r="GP24" s="733"/>
      <c r="GQ24" s="733"/>
      <c r="GR24" s="733"/>
      <c r="GS24" s="733"/>
      <c r="GT24" s="733"/>
      <c r="GU24" s="733"/>
      <c r="GV24" s="733"/>
      <c r="GW24" s="733"/>
      <c r="GX24" s="733"/>
      <c r="GY24" s="733"/>
      <c r="GZ24" s="733"/>
      <c r="HA24" s="733"/>
      <c r="HB24" s="733"/>
      <c r="HC24" s="733"/>
      <c r="HD24" s="733"/>
      <c r="HE24" s="733"/>
      <c r="HF24" s="733"/>
      <c r="HG24" s="733"/>
      <c r="HH24" s="733"/>
      <c r="HI24" s="733"/>
      <c r="HJ24" s="733"/>
      <c r="HK24" s="733"/>
      <c r="HL24" s="733"/>
      <c r="HM24" s="733"/>
      <c r="HN24" s="733"/>
      <c r="HO24" s="733"/>
      <c r="HP24" s="733"/>
      <c r="HQ24" s="733"/>
      <c r="HR24" s="733"/>
      <c r="HS24" s="733"/>
      <c r="HT24" s="733"/>
      <c r="HU24" s="733"/>
      <c r="HV24" s="733"/>
      <c r="HW24" s="733"/>
      <c r="HX24" s="733"/>
      <c r="HY24" s="733"/>
      <c r="HZ24" s="733"/>
      <c r="IA24" s="733"/>
      <c r="IB24" s="733"/>
      <c r="IC24" s="733"/>
      <c r="ID24" s="733"/>
      <c r="IE24" s="733"/>
    </row>
    <row r="25" customFormat="1" ht="18.95" customHeight="1" spans="1:22">
      <c r="A25" s="850" t="s">
        <v>254</v>
      </c>
      <c r="B25" s="853" t="s">
        <v>255</v>
      </c>
      <c r="C25" s="742">
        <v>655905</v>
      </c>
      <c r="D25" s="742">
        <v>75600</v>
      </c>
      <c r="E25" s="742">
        <v>18900</v>
      </c>
      <c r="F25" s="742">
        <v>12600</v>
      </c>
      <c r="G25" s="742">
        <v>18900</v>
      </c>
      <c r="H25" s="742">
        <v>31500</v>
      </c>
      <c r="I25" s="742"/>
      <c r="J25" s="742">
        <v>126000</v>
      </c>
      <c r="K25" s="742">
        <v>31500</v>
      </c>
      <c r="L25" s="742"/>
      <c r="M25" s="742">
        <v>63000</v>
      </c>
      <c r="N25" s="742"/>
      <c r="O25" s="742"/>
      <c r="P25" s="742">
        <v>126000</v>
      </c>
      <c r="Q25" s="742">
        <v>21105</v>
      </c>
      <c r="R25" s="742"/>
      <c r="S25" s="742">
        <v>30000</v>
      </c>
      <c r="T25" s="742"/>
      <c r="U25" s="742"/>
      <c r="V25" s="742">
        <v>100800</v>
      </c>
    </row>
    <row r="26" ht="25.5" customHeight="1" spans="1:239">
      <c r="A26" s="850" t="s">
        <v>280</v>
      </c>
      <c r="B26" s="850" t="s">
        <v>281</v>
      </c>
      <c r="C26" s="743">
        <v>349931</v>
      </c>
      <c r="D26" s="744">
        <v>21600</v>
      </c>
      <c r="E26" s="744">
        <v>5400</v>
      </c>
      <c r="F26" s="744">
        <v>3600</v>
      </c>
      <c r="G26" s="744">
        <v>5400</v>
      </c>
      <c r="H26" s="744">
        <v>9000</v>
      </c>
      <c r="I26" s="744" t="s">
        <v>282</v>
      </c>
      <c r="J26" s="744">
        <v>36000</v>
      </c>
      <c r="K26" s="744">
        <v>9000</v>
      </c>
      <c r="L26" s="744" t="s">
        <v>282</v>
      </c>
      <c r="M26" s="744">
        <v>18000</v>
      </c>
      <c r="N26" s="744" t="s">
        <v>282</v>
      </c>
      <c r="O26" s="744" t="s">
        <v>282</v>
      </c>
      <c r="P26" s="744">
        <v>36000</v>
      </c>
      <c r="Q26" s="744">
        <v>6531</v>
      </c>
      <c r="R26" s="744" t="s">
        <v>282</v>
      </c>
      <c r="S26" s="744" t="s">
        <v>282</v>
      </c>
      <c r="T26" s="744">
        <v>120600</v>
      </c>
      <c r="U26" s="744"/>
      <c r="V26" s="744">
        <v>78800</v>
      </c>
      <c r="W26" s="733"/>
      <c r="X26" s="733"/>
      <c r="Y26" s="733"/>
      <c r="Z26" s="733"/>
      <c r="AA26" s="733"/>
      <c r="AB26" s="733"/>
      <c r="AC26" s="733"/>
      <c r="AD26" s="733"/>
      <c r="AE26" s="733"/>
      <c r="AF26" s="733"/>
      <c r="AG26" s="733"/>
      <c r="AH26" s="733"/>
      <c r="AI26" s="733"/>
      <c r="AJ26" s="733"/>
      <c r="AK26" s="733"/>
      <c r="AL26" s="733"/>
      <c r="AM26" s="733"/>
      <c r="AN26" s="733"/>
      <c r="AO26" s="733"/>
      <c r="AP26" s="733"/>
      <c r="AQ26" s="733"/>
      <c r="AR26" s="733"/>
      <c r="AS26" s="733"/>
      <c r="AT26" s="733"/>
      <c r="AU26" s="733"/>
      <c r="AV26" s="733"/>
      <c r="AW26" s="733"/>
      <c r="AX26" s="733"/>
      <c r="AY26" s="733"/>
      <c r="AZ26" s="733"/>
      <c r="BA26" s="733"/>
      <c r="BB26" s="733"/>
      <c r="BC26" s="733"/>
      <c r="BD26" s="733"/>
      <c r="BE26" s="733"/>
      <c r="BF26" s="733"/>
      <c r="BG26" s="733"/>
      <c r="BH26" s="733"/>
      <c r="BI26" s="733"/>
      <c r="BJ26" s="733"/>
      <c r="BK26" s="733"/>
      <c r="BL26" s="733"/>
      <c r="BM26" s="733"/>
      <c r="BN26" s="733"/>
      <c r="BO26" s="733"/>
      <c r="BP26" s="733"/>
      <c r="BQ26" s="733"/>
      <c r="BR26" s="733"/>
      <c r="BS26" s="733"/>
      <c r="BT26" s="733"/>
      <c r="BU26" s="733"/>
      <c r="BV26" s="733"/>
      <c r="BW26" s="733"/>
      <c r="BX26" s="733"/>
      <c r="BY26" s="733"/>
      <c r="BZ26" s="733"/>
      <c r="CA26" s="733"/>
      <c r="CB26" s="733"/>
      <c r="CC26" s="733"/>
      <c r="CD26" s="733"/>
      <c r="CE26" s="733"/>
      <c r="CF26" s="733"/>
      <c r="CG26" s="733"/>
      <c r="CH26" s="733"/>
      <c r="CI26" s="733"/>
      <c r="CJ26" s="733"/>
      <c r="CK26" s="733"/>
      <c r="CL26" s="733"/>
      <c r="CM26" s="733"/>
      <c r="CN26" s="733"/>
      <c r="CO26" s="733"/>
      <c r="CP26" s="733"/>
      <c r="CQ26" s="733"/>
      <c r="CR26" s="733"/>
      <c r="CS26" s="733"/>
      <c r="CT26" s="733"/>
      <c r="CU26" s="733"/>
      <c r="CV26" s="733"/>
      <c r="CW26" s="733"/>
      <c r="CX26" s="733"/>
      <c r="CY26" s="733"/>
      <c r="CZ26" s="733"/>
      <c r="DA26" s="733"/>
      <c r="DB26" s="733"/>
      <c r="DC26" s="733"/>
      <c r="DD26" s="733"/>
      <c r="DE26" s="733"/>
      <c r="DF26" s="733"/>
      <c r="DG26" s="733"/>
      <c r="DH26" s="733"/>
      <c r="DI26" s="733"/>
      <c r="DJ26" s="733"/>
      <c r="DK26" s="733"/>
      <c r="DL26" s="733"/>
      <c r="DM26" s="733"/>
      <c r="DN26" s="733"/>
      <c r="DO26" s="733"/>
      <c r="DP26" s="733"/>
      <c r="DQ26" s="733"/>
      <c r="DR26" s="733"/>
      <c r="DS26" s="733"/>
      <c r="DT26" s="733"/>
      <c r="DU26" s="733"/>
      <c r="DV26" s="733"/>
      <c r="DW26" s="733"/>
      <c r="DX26" s="733"/>
      <c r="DY26" s="733"/>
      <c r="DZ26" s="733"/>
      <c r="EA26" s="733"/>
      <c r="EB26" s="733"/>
      <c r="EC26" s="733"/>
      <c r="ED26" s="733"/>
      <c r="EE26" s="733"/>
      <c r="EF26" s="733"/>
      <c r="EG26" s="733"/>
      <c r="EH26" s="733"/>
      <c r="EI26" s="733"/>
      <c r="EJ26" s="733"/>
      <c r="EK26" s="733"/>
      <c r="EL26" s="733"/>
      <c r="EM26" s="733"/>
      <c r="EN26" s="733"/>
      <c r="EO26" s="733"/>
      <c r="EP26" s="733"/>
      <c r="EQ26" s="733"/>
      <c r="ER26" s="733"/>
      <c r="ES26" s="733"/>
      <c r="ET26" s="733"/>
      <c r="EU26" s="733"/>
      <c r="EV26" s="733"/>
      <c r="EW26" s="733"/>
      <c r="EX26" s="733"/>
      <c r="EY26" s="733"/>
      <c r="EZ26" s="733"/>
      <c r="FA26" s="733"/>
      <c r="FB26" s="733"/>
      <c r="FC26" s="733"/>
      <c r="FD26" s="733"/>
      <c r="FE26" s="733"/>
      <c r="FF26" s="733"/>
      <c r="FG26" s="733"/>
      <c r="FH26" s="733"/>
      <c r="FI26" s="733"/>
      <c r="FJ26" s="733"/>
      <c r="FK26" s="733"/>
      <c r="FL26" s="733"/>
      <c r="FM26" s="733"/>
      <c r="FN26" s="733"/>
      <c r="FO26" s="733"/>
      <c r="FP26" s="733"/>
      <c r="FQ26" s="733"/>
      <c r="FR26" s="733"/>
      <c r="FS26" s="733"/>
      <c r="FT26" s="733"/>
      <c r="FU26" s="733"/>
      <c r="FV26" s="733"/>
      <c r="FW26" s="733"/>
      <c r="FX26" s="733"/>
      <c r="FY26" s="733"/>
      <c r="FZ26" s="733"/>
      <c r="GA26" s="733"/>
      <c r="GB26" s="733"/>
      <c r="GC26" s="733"/>
      <c r="GD26" s="733"/>
      <c r="GE26" s="733"/>
      <c r="GF26" s="733"/>
      <c r="GG26" s="733"/>
      <c r="GH26" s="733"/>
      <c r="GI26" s="733"/>
      <c r="GJ26" s="733"/>
      <c r="GK26" s="733"/>
      <c r="GL26" s="733"/>
      <c r="GM26" s="733"/>
      <c r="GN26" s="733"/>
      <c r="GO26" s="733"/>
      <c r="GP26" s="733"/>
      <c r="GQ26" s="733"/>
      <c r="GR26" s="733"/>
      <c r="GS26" s="733"/>
      <c r="GT26" s="733"/>
      <c r="GU26" s="733"/>
      <c r="GV26" s="733"/>
      <c r="GW26" s="733"/>
      <c r="GX26" s="733"/>
      <c r="GY26" s="733"/>
      <c r="GZ26" s="733"/>
      <c r="HA26" s="733"/>
      <c r="HB26" s="733"/>
      <c r="HC26" s="733"/>
      <c r="HD26" s="733"/>
      <c r="HE26" s="733"/>
      <c r="HF26" s="733"/>
      <c r="HG26" s="733"/>
      <c r="HH26" s="733"/>
      <c r="HI26" s="733"/>
      <c r="HJ26" s="733"/>
      <c r="HK26" s="733"/>
      <c r="HL26" s="733"/>
      <c r="HM26" s="733"/>
      <c r="HN26" s="733"/>
      <c r="HO26" s="733"/>
      <c r="HP26" s="733"/>
      <c r="HQ26" s="733"/>
      <c r="HR26" s="733"/>
      <c r="HS26" s="733"/>
      <c r="HT26" s="733"/>
      <c r="HU26" s="733"/>
      <c r="HV26" s="733"/>
      <c r="HW26" s="733"/>
      <c r="HX26" s="733"/>
      <c r="HY26" s="733"/>
      <c r="HZ26" s="733"/>
      <c r="IA26" s="733"/>
      <c r="IB26" s="733"/>
      <c r="IC26" s="733"/>
      <c r="ID26" s="733"/>
      <c r="IE26" s="733"/>
    </row>
    <row r="27" customFormat="1" ht="19" customHeight="1" spans="1:22">
      <c r="A27" s="740">
        <v>210</v>
      </c>
      <c r="B27" s="740" t="s">
        <v>229</v>
      </c>
      <c r="C27" s="743">
        <v>349931</v>
      </c>
      <c r="D27" s="744">
        <v>21600</v>
      </c>
      <c r="E27" s="744">
        <v>5400</v>
      </c>
      <c r="F27" s="744">
        <v>3600</v>
      </c>
      <c r="G27" s="744">
        <v>5400</v>
      </c>
      <c r="H27" s="744">
        <v>9000</v>
      </c>
      <c r="I27" s="744" t="s">
        <v>282</v>
      </c>
      <c r="J27" s="744">
        <v>36000</v>
      </c>
      <c r="K27" s="744">
        <v>9000</v>
      </c>
      <c r="L27" s="744" t="s">
        <v>282</v>
      </c>
      <c r="M27" s="744">
        <v>18000</v>
      </c>
      <c r="N27" s="744" t="s">
        <v>282</v>
      </c>
      <c r="O27" s="744" t="s">
        <v>282</v>
      </c>
      <c r="P27" s="744">
        <v>36000</v>
      </c>
      <c r="Q27" s="744">
        <v>6531</v>
      </c>
      <c r="R27" s="744" t="s">
        <v>282</v>
      </c>
      <c r="S27" s="744" t="s">
        <v>282</v>
      </c>
      <c r="T27" s="744">
        <v>120600</v>
      </c>
      <c r="U27" s="744"/>
      <c r="V27" s="744">
        <v>78800</v>
      </c>
    </row>
    <row r="28" ht="19" customHeight="1" spans="1:239">
      <c r="A28" s="850" t="s">
        <v>252</v>
      </c>
      <c r="B28" s="850" t="s">
        <v>253</v>
      </c>
      <c r="C28" s="743">
        <v>349931</v>
      </c>
      <c r="D28" s="744">
        <v>21600</v>
      </c>
      <c r="E28" s="744">
        <v>5400</v>
      </c>
      <c r="F28" s="744">
        <v>3600</v>
      </c>
      <c r="G28" s="744">
        <v>5400</v>
      </c>
      <c r="H28" s="744">
        <v>9000</v>
      </c>
      <c r="I28" s="744" t="s">
        <v>282</v>
      </c>
      <c r="J28" s="744">
        <v>36000</v>
      </c>
      <c r="K28" s="744">
        <v>9000</v>
      </c>
      <c r="L28" s="744" t="s">
        <v>282</v>
      </c>
      <c r="M28" s="744">
        <v>18000</v>
      </c>
      <c r="N28" s="744" t="s">
        <v>282</v>
      </c>
      <c r="O28" s="744" t="s">
        <v>282</v>
      </c>
      <c r="P28" s="744">
        <v>36000</v>
      </c>
      <c r="Q28" s="744">
        <v>6531</v>
      </c>
      <c r="R28" s="744" t="s">
        <v>282</v>
      </c>
      <c r="S28" s="744" t="s">
        <v>282</v>
      </c>
      <c r="T28" s="744">
        <v>120600</v>
      </c>
      <c r="U28" s="744"/>
      <c r="V28" s="744">
        <v>78800</v>
      </c>
      <c r="W28" s="733"/>
      <c r="X28" s="733"/>
      <c r="Y28" s="733"/>
      <c r="Z28" s="733"/>
      <c r="AA28" s="733"/>
      <c r="AB28" s="733"/>
      <c r="AC28" s="733"/>
      <c r="AD28" s="733"/>
      <c r="AE28" s="733"/>
      <c r="AF28" s="733"/>
      <c r="AG28" s="733"/>
      <c r="AH28" s="733"/>
      <c r="AI28" s="733"/>
      <c r="AJ28" s="733"/>
      <c r="AK28" s="733"/>
      <c r="AL28" s="733"/>
      <c r="AM28" s="733"/>
      <c r="AN28" s="733"/>
      <c r="AO28" s="733"/>
      <c r="AP28" s="733"/>
      <c r="AQ28" s="733"/>
      <c r="AR28" s="733"/>
      <c r="AS28" s="733"/>
      <c r="AT28" s="733"/>
      <c r="AU28" s="733"/>
      <c r="AV28" s="733"/>
      <c r="AW28" s="733"/>
      <c r="AX28" s="733"/>
      <c r="AY28" s="733"/>
      <c r="AZ28" s="733"/>
      <c r="BA28" s="733"/>
      <c r="BB28" s="733"/>
      <c r="BC28" s="733"/>
      <c r="BD28" s="733"/>
      <c r="BE28" s="733"/>
      <c r="BF28" s="733"/>
      <c r="BG28" s="733"/>
      <c r="BH28" s="733"/>
      <c r="BI28" s="733"/>
      <c r="BJ28" s="733"/>
      <c r="BK28" s="733"/>
      <c r="BL28" s="733"/>
      <c r="BM28" s="733"/>
      <c r="BN28" s="733"/>
      <c r="BO28" s="733"/>
      <c r="BP28" s="733"/>
      <c r="BQ28" s="733"/>
      <c r="BR28" s="733"/>
      <c r="BS28" s="733"/>
      <c r="BT28" s="733"/>
      <c r="BU28" s="733"/>
      <c r="BV28" s="733"/>
      <c r="BW28" s="733"/>
      <c r="BX28" s="733"/>
      <c r="BY28" s="733"/>
      <c r="BZ28" s="733"/>
      <c r="CA28" s="733"/>
      <c r="CB28" s="733"/>
      <c r="CC28" s="733"/>
      <c r="CD28" s="733"/>
      <c r="CE28" s="733"/>
      <c r="CF28" s="733"/>
      <c r="CG28" s="733"/>
      <c r="CH28" s="733"/>
      <c r="CI28" s="733"/>
      <c r="CJ28" s="733"/>
      <c r="CK28" s="733"/>
      <c r="CL28" s="733"/>
      <c r="CM28" s="733"/>
      <c r="CN28" s="733"/>
      <c r="CO28" s="733"/>
      <c r="CP28" s="733"/>
      <c r="CQ28" s="733"/>
      <c r="CR28" s="733"/>
      <c r="CS28" s="733"/>
      <c r="CT28" s="733"/>
      <c r="CU28" s="733"/>
      <c r="CV28" s="733"/>
      <c r="CW28" s="733"/>
      <c r="CX28" s="733"/>
      <c r="CY28" s="733"/>
      <c r="CZ28" s="733"/>
      <c r="DA28" s="733"/>
      <c r="DB28" s="733"/>
      <c r="DC28" s="733"/>
      <c r="DD28" s="733"/>
      <c r="DE28" s="733"/>
      <c r="DF28" s="733"/>
      <c r="DG28" s="733"/>
      <c r="DH28" s="733"/>
      <c r="DI28" s="733"/>
      <c r="DJ28" s="733"/>
      <c r="DK28" s="733"/>
      <c r="DL28" s="733"/>
      <c r="DM28" s="733"/>
      <c r="DN28" s="733"/>
      <c r="DO28" s="733"/>
      <c r="DP28" s="733"/>
      <c r="DQ28" s="733"/>
      <c r="DR28" s="733"/>
      <c r="DS28" s="733"/>
      <c r="DT28" s="733"/>
      <c r="DU28" s="733"/>
      <c r="DV28" s="733"/>
      <c r="DW28" s="733"/>
      <c r="DX28" s="733"/>
      <c r="DY28" s="733"/>
      <c r="DZ28" s="733"/>
      <c r="EA28" s="733"/>
      <c r="EB28" s="733"/>
      <c r="EC28" s="733"/>
      <c r="ED28" s="733"/>
      <c r="EE28" s="733"/>
      <c r="EF28" s="733"/>
      <c r="EG28" s="733"/>
      <c r="EH28" s="733"/>
      <c r="EI28" s="733"/>
      <c r="EJ28" s="733"/>
      <c r="EK28" s="733"/>
      <c r="EL28" s="733"/>
      <c r="EM28" s="733"/>
      <c r="EN28" s="733"/>
      <c r="EO28" s="733"/>
      <c r="EP28" s="733"/>
      <c r="EQ28" s="733"/>
      <c r="ER28" s="733"/>
      <c r="ES28" s="733"/>
      <c r="ET28" s="733"/>
      <c r="EU28" s="733"/>
      <c r="EV28" s="733"/>
      <c r="EW28" s="733"/>
      <c r="EX28" s="733"/>
      <c r="EY28" s="733"/>
      <c r="EZ28" s="733"/>
      <c r="FA28" s="733"/>
      <c r="FB28" s="733"/>
      <c r="FC28" s="733"/>
      <c r="FD28" s="733"/>
      <c r="FE28" s="733"/>
      <c r="FF28" s="733"/>
      <c r="FG28" s="733"/>
      <c r="FH28" s="733"/>
      <c r="FI28" s="733"/>
      <c r="FJ28" s="733"/>
      <c r="FK28" s="733"/>
      <c r="FL28" s="733"/>
      <c r="FM28" s="733"/>
      <c r="FN28" s="733"/>
      <c r="FO28" s="733"/>
      <c r="FP28" s="733"/>
      <c r="FQ28" s="733"/>
      <c r="FR28" s="733"/>
      <c r="FS28" s="733"/>
      <c r="FT28" s="733"/>
      <c r="FU28" s="733"/>
      <c r="FV28" s="733"/>
      <c r="FW28" s="733"/>
      <c r="FX28" s="733"/>
      <c r="FY28" s="733"/>
      <c r="FZ28" s="733"/>
      <c r="GA28" s="733"/>
      <c r="GB28" s="733"/>
      <c r="GC28" s="733"/>
      <c r="GD28" s="733"/>
      <c r="GE28" s="733"/>
      <c r="GF28" s="733"/>
      <c r="GG28" s="733"/>
      <c r="GH28" s="733"/>
      <c r="GI28" s="733"/>
      <c r="GJ28" s="733"/>
      <c r="GK28" s="733"/>
      <c r="GL28" s="733"/>
      <c r="GM28" s="733"/>
      <c r="GN28" s="733"/>
      <c r="GO28" s="733"/>
      <c r="GP28" s="733"/>
      <c r="GQ28" s="733"/>
      <c r="GR28" s="733"/>
      <c r="GS28" s="733"/>
      <c r="GT28" s="733"/>
      <c r="GU28" s="733"/>
      <c r="GV28" s="733"/>
      <c r="GW28" s="733"/>
      <c r="GX28" s="733"/>
      <c r="GY28" s="733"/>
      <c r="GZ28" s="733"/>
      <c r="HA28" s="733"/>
      <c r="HB28" s="733"/>
      <c r="HC28" s="733"/>
      <c r="HD28" s="733"/>
      <c r="HE28" s="733"/>
      <c r="HF28" s="733"/>
      <c r="HG28" s="733"/>
      <c r="HH28" s="733"/>
      <c r="HI28" s="733"/>
      <c r="HJ28" s="733"/>
      <c r="HK28" s="733"/>
      <c r="HL28" s="733"/>
      <c r="HM28" s="733"/>
      <c r="HN28" s="733"/>
      <c r="HO28" s="733"/>
      <c r="HP28" s="733"/>
      <c r="HQ28" s="733"/>
      <c r="HR28" s="733"/>
      <c r="HS28" s="733"/>
      <c r="HT28" s="733"/>
      <c r="HU28" s="733"/>
      <c r="HV28" s="733"/>
      <c r="HW28" s="733"/>
      <c r="HX28" s="733"/>
      <c r="HY28" s="733"/>
      <c r="HZ28" s="733"/>
      <c r="IA28" s="733"/>
      <c r="IB28" s="733"/>
      <c r="IC28" s="733"/>
      <c r="ID28" s="733"/>
      <c r="IE28" s="733"/>
    </row>
    <row r="29" ht="25.5" customHeight="1" spans="1:239">
      <c r="A29" s="850" t="s">
        <v>256</v>
      </c>
      <c r="B29" s="850" t="s">
        <v>257</v>
      </c>
      <c r="C29" s="743">
        <v>349931</v>
      </c>
      <c r="D29" s="744">
        <v>21600</v>
      </c>
      <c r="E29" s="744">
        <v>5400</v>
      </c>
      <c r="F29" s="744">
        <v>3600</v>
      </c>
      <c r="G29" s="744">
        <v>5400</v>
      </c>
      <c r="H29" s="744">
        <v>9000</v>
      </c>
      <c r="I29" s="744" t="s">
        <v>282</v>
      </c>
      <c r="J29" s="744">
        <v>36000</v>
      </c>
      <c r="K29" s="744">
        <v>9000</v>
      </c>
      <c r="L29" s="744" t="s">
        <v>282</v>
      </c>
      <c r="M29" s="744">
        <v>18000</v>
      </c>
      <c r="N29" s="744" t="s">
        <v>282</v>
      </c>
      <c r="O29" s="744" t="s">
        <v>282</v>
      </c>
      <c r="P29" s="744">
        <v>36000</v>
      </c>
      <c r="Q29" s="744">
        <v>6531</v>
      </c>
      <c r="R29" s="744" t="s">
        <v>282</v>
      </c>
      <c r="S29" s="744" t="s">
        <v>282</v>
      </c>
      <c r="T29" s="744">
        <v>120600</v>
      </c>
      <c r="U29" s="744"/>
      <c r="V29" s="744">
        <v>78800</v>
      </c>
      <c r="W29" s="733"/>
      <c r="X29" s="733"/>
      <c r="Y29" s="733"/>
      <c r="Z29" s="733"/>
      <c r="AA29" s="733"/>
      <c r="AB29" s="733"/>
      <c r="AC29" s="733"/>
      <c r="AD29" s="733"/>
      <c r="AE29" s="733"/>
      <c r="AF29" s="733"/>
      <c r="AG29" s="733"/>
      <c r="AH29" s="733"/>
      <c r="AI29" s="733"/>
      <c r="AJ29" s="733"/>
      <c r="AK29" s="733"/>
      <c r="AL29" s="733"/>
      <c r="AM29" s="733"/>
      <c r="AN29" s="733"/>
      <c r="AO29" s="733"/>
      <c r="AP29" s="733"/>
      <c r="AQ29" s="733"/>
      <c r="AR29" s="733"/>
      <c r="AS29" s="733"/>
      <c r="AT29" s="733"/>
      <c r="AU29" s="733"/>
      <c r="AV29" s="733"/>
      <c r="AW29" s="733"/>
      <c r="AX29" s="733"/>
      <c r="AY29" s="733"/>
      <c r="AZ29" s="733"/>
      <c r="BA29" s="733"/>
      <c r="BB29" s="733"/>
      <c r="BC29" s="733"/>
      <c r="BD29" s="733"/>
      <c r="BE29" s="733"/>
      <c r="BF29" s="733"/>
      <c r="BG29" s="733"/>
      <c r="BH29" s="733"/>
      <c r="BI29" s="733"/>
      <c r="BJ29" s="733"/>
      <c r="BK29" s="733"/>
      <c r="BL29" s="733"/>
      <c r="BM29" s="733"/>
      <c r="BN29" s="733"/>
      <c r="BO29" s="733"/>
      <c r="BP29" s="733"/>
      <c r="BQ29" s="733"/>
      <c r="BR29" s="733"/>
      <c r="BS29" s="733"/>
      <c r="BT29" s="733"/>
      <c r="BU29" s="733"/>
      <c r="BV29" s="733"/>
      <c r="BW29" s="733"/>
      <c r="BX29" s="733"/>
      <c r="BY29" s="733"/>
      <c r="BZ29" s="733"/>
      <c r="CA29" s="733"/>
      <c r="CB29" s="733"/>
      <c r="CC29" s="733"/>
      <c r="CD29" s="733"/>
      <c r="CE29" s="733"/>
      <c r="CF29" s="733"/>
      <c r="CG29" s="733"/>
      <c r="CH29" s="733"/>
      <c r="CI29" s="733"/>
      <c r="CJ29" s="733"/>
      <c r="CK29" s="733"/>
      <c r="CL29" s="733"/>
      <c r="CM29" s="733"/>
      <c r="CN29" s="733"/>
      <c r="CO29" s="733"/>
      <c r="CP29" s="733"/>
      <c r="CQ29" s="733"/>
      <c r="CR29" s="733"/>
      <c r="CS29" s="733"/>
      <c r="CT29" s="733"/>
      <c r="CU29" s="733"/>
      <c r="CV29" s="733"/>
      <c r="CW29" s="733"/>
      <c r="CX29" s="733"/>
      <c r="CY29" s="733"/>
      <c r="CZ29" s="733"/>
      <c r="DA29" s="733"/>
      <c r="DB29" s="733"/>
      <c r="DC29" s="733"/>
      <c r="DD29" s="733"/>
      <c r="DE29" s="733"/>
      <c r="DF29" s="733"/>
      <c r="DG29" s="733"/>
      <c r="DH29" s="733"/>
      <c r="DI29" s="733"/>
      <c r="DJ29" s="733"/>
      <c r="DK29" s="733"/>
      <c r="DL29" s="733"/>
      <c r="DM29" s="733"/>
      <c r="DN29" s="733"/>
      <c r="DO29" s="733"/>
      <c r="DP29" s="733"/>
      <c r="DQ29" s="733"/>
      <c r="DR29" s="733"/>
      <c r="DS29" s="733"/>
      <c r="DT29" s="733"/>
      <c r="DU29" s="733"/>
      <c r="DV29" s="733"/>
      <c r="DW29" s="733"/>
      <c r="DX29" s="733"/>
      <c r="DY29" s="733"/>
      <c r="DZ29" s="733"/>
      <c r="EA29" s="733"/>
      <c r="EB29" s="733"/>
      <c r="EC29" s="733"/>
      <c r="ED29" s="733"/>
      <c r="EE29" s="733"/>
      <c r="EF29" s="733"/>
      <c r="EG29" s="733"/>
      <c r="EH29" s="733"/>
      <c r="EI29" s="733"/>
      <c r="EJ29" s="733"/>
      <c r="EK29" s="733"/>
      <c r="EL29" s="733"/>
      <c r="EM29" s="733"/>
      <c r="EN29" s="733"/>
      <c r="EO29" s="733"/>
      <c r="EP29" s="733"/>
      <c r="EQ29" s="733"/>
      <c r="ER29" s="733"/>
      <c r="ES29" s="733"/>
      <c r="ET29" s="733"/>
      <c r="EU29" s="733"/>
      <c r="EV29" s="733"/>
      <c r="EW29" s="733"/>
      <c r="EX29" s="733"/>
      <c r="EY29" s="733"/>
      <c r="EZ29" s="733"/>
      <c r="FA29" s="733"/>
      <c r="FB29" s="733"/>
      <c r="FC29" s="733"/>
      <c r="FD29" s="733"/>
      <c r="FE29" s="733"/>
      <c r="FF29" s="733"/>
      <c r="FG29" s="733"/>
      <c r="FH29" s="733"/>
      <c r="FI29" s="733"/>
      <c r="FJ29" s="733"/>
      <c r="FK29" s="733"/>
      <c r="FL29" s="733"/>
      <c r="FM29" s="733"/>
      <c r="FN29" s="733"/>
      <c r="FO29" s="733"/>
      <c r="FP29" s="733"/>
      <c r="FQ29" s="733"/>
      <c r="FR29" s="733"/>
      <c r="FS29" s="733"/>
      <c r="FT29" s="733"/>
      <c r="FU29" s="733"/>
      <c r="FV29" s="733"/>
      <c r="FW29" s="733"/>
      <c r="FX29" s="733"/>
      <c r="FY29" s="733"/>
      <c r="FZ29" s="733"/>
      <c r="GA29" s="733"/>
      <c r="GB29" s="733"/>
      <c r="GC29" s="733"/>
      <c r="GD29" s="733"/>
      <c r="GE29" s="733"/>
      <c r="GF29" s="733"/>
      <c r="GG29" s="733"/>
      <c r="GH29" s="733"/>
      <c r="GI29" s="733"/>
      <c r="GJ29" s="733"/>
      <c r="GK29" s="733"/>
      <c r="GL29" s="733"/>
      <c r="GM29" s="733"/>
      <c r="GN29" s="733"/>
      <c r="GO29" s="733"/>
      <c r="GP29" s="733"/>
      <c r="GQ29" s="733"/>
      <c r="GR29" s="733"/>
      <c r="GS29" s="733"/>
      <c r="GT29" s="733"/>
      <c r="GU29" s="733"/>
      <c r="GV29" s="733"/>
      <c r="GW29" s="733"/>
      <c r="GX29" s="733"/>
      <c r="GY29" s="733"/>
      <c r="GZ29" s="733"/>
      <c r="HA29" s="733"/>
      <c r="HB29" s="733"/>
      <c r="HC29" s="733"/>
      <c r="HD29" s="733"/>
      <c r="HE29" s="733"/>
      <c r="HF29" s="733"/>
      <c r="HG29" s="733"/>
      <c r="HH29" s="733"/>
      <c r="HI29" s="733"/>
      <c r="HJ29" s="733"/>
      <c r="HK29" s="733"/>
      <c r="HL29" s="733"/>
      <c r="HM29" s="733"/>
      <c r="HN29" s="733"/>
      <c r="HO29" s="733"/>
      <c r="HP29" s="733"/>
      <c r="HQ29" s="733"/>
      <c r="HR29" s="733"/>
      <c r="HS29" s="733"/>
      <c r="HT29" s="733"/>
      <c r="HU29" s="733"/>
      <c r="HV29" s="733"/>
      <c r="HW29" s="733"/>
      <c r="HX29" s="733"/>
      <c r="HY29" s="733"/>
      <c r="HZ29" s="733"/>
      <c r="IA29" s="733"/>
      <c r="IB29" s="733"/>
      <c r="IC29" s="733"/>
      <c r="ID29" s="733"/>
      <c r="IE29" s="733"/>
    </row>
    <row r="30" ht="27.95" customHeight="1" spans="1:242">
      <c r="A30" s="748" t="s">
        <v>292</v>
      </c>
      <c r="B30" s="749" t="s">
        <v>293</v>
      </c>
      <c r="C30" s="750">
        <f t="shared" ref="C30:C33" si="5">SUM(D30:V30)</f>
        <v>837427</v>
      </c>
      <c r="D30" s="750">
        <v>82800</v>
      </c>
      <c r="E30" s="750">
        <v>20700</v>
      </c>
      <c r="F30" s="750">
        <v>13800</v>
      </c>
      <c r="G30" s="750">
        <v>20700</v>
      </c>
      <c r="H30" s="750">
        <v>34500</v>
      </c>
      <c r="I30" s="750"/>
      <c r="J30" s="750">
        <v>138000</v>
      </c>
      <c r="K30" s="750">
        <v>34500</v>
      </c>
      <c r="L30" s="750"/>
      <c r="M30" s="750">
        <v>69000</v>
      </c>
      <c r="N30" s="750"/>
      <c r="O30" s="750"/>
      <c r="P30" s="750">
        <v>138000</v>
      </c>
      <c r="Q30" s="750">
        <v>23947</v>
      </c>
      <c r="R30" s="750"/>
      <c r="S30" s="750"/>
      <c r="T30" s="750">
        <v>151080</v>
      </c>
      <c r="U30" s="750"/>
      <c r="V30" s="750">
        <v>110400</v>
      </c>
      <c r="W30" s="732"/>
      <c r="X30" s="732"/>
      <c r="Y30" s="732"/>
      <c r="Z30" s="733"/>
      <c r="AA30" s="733"/>
      <c r="AB30" s="733"/>
      <c r="AC30" s="733"/>
      <c r="AD30" s="733"/>
      <c r="AE30" s="733"/>
      <c r="AF30" s="733"/>
      <c r="AG30" s="733"/>
      <c r="AH30" s="733"/>
      <c r="AI30" s="733"/>
      <c r="AJ30" s="733"/>
      <c r="AK30" s="733"/>
      <c r="AL30" s="733"/>
      <c r="AM30" s="733"/>
      <c r="AN30" s="733"/>
      <c r="AO30" s="733"/>
      <c r="AP30" s="733"/>
      <c r="AQ30" s="733"/>
      <c r="AR30" s="733"/>
      <c r="AS30" s="733"/>
      <c r="AT30" s="733"/>
      <c r="AU30" s="733"/>
      <c r="AV30" s="733"/>
      <c r="AW30" s="733"/>
      <c r="AX30" s="733"/>
      <c r="AY30" s="733"/>
      <c r="AZ30" s="733"/>
      <c r="BA30" s="733"/>
      <c r="BB30" s="733"/>
      <c r="BC30" s="733"/>
      <c r="BD30" s="733"/>
      <c r="BE30" s="733"/>
      <c r="BF30" s="733"/>
      <c r="BG30" s="733"/>
      <c r="BH30" s="733"/>
      <c r="BI30" s="733"/>
      <c r="BJ30" s="733"/>
      <c r="BK30" s="733"/>
      <c r="BL30" s="733"/>
      <c r="BM30" s="733"/>
      <c r="BN30" s="733"/>
      <c r="BO30" s="733"/>
      <c r="BP30" s="733"/>
      <c r="BQ30" s="733"/>
      <c r="BR30" s="733"/>
      <c r="BS30" s="733"/>
      <c r="BT30" s="733"/>
      <c r="BU30" s="733"/>
      <c r="BV30" s="733"/>
      <c r="BW30" s="733"/>
      <c r="BX30" s="733"/>
      <c r="BY30" s="733"/>
      <c r="BZ30" s="733"/>
      <c r="CA30" s="733"/>
      <c r="CB30" s="733"/>
      <c r="CC30" s="733"/>
      <c r="CD30" s="733"/>
      <c r="CE30" s="733"/>
      <c r="CF30" s="733"/>
      <c r="CG30" s="733"/>
      <c r="CH30" s="733"/>
      <c r="CI30" s="733"/>
      <c r="CJ30" s="733"/>
      <c r="CK30" s="733"/>
      <c r="CL30" s="733"/>
      <c r="CM30" s="733"/>
      <c r="CN30" s="733"/>
      <c r="CO30" s="733"/>
      <c r="CP30" s="733"/>
      <c r="CQ30" s="733"/>
      <c r="CR30" s="733"/>
      <c r="CS30" s="733"/>
      <c r="CT30" s="733"/>
      <c r="CU30" s="733"/>
      <c r="CV30" s="733"/>
      <c r="CW30" s="733"/>
      <c r="CX30" s="733"/>
      <c r="CY30" s="733"/>
      <c r="CZ30" s="733"/>
      <c r="DA30" s="733"/>
      <c r="DB30" s="733"/>
      <c r="DC30" s="733"/>
      <c r="DD30" s="733"/>
      <c r="DE30" s="733"/>
      <c r="DF30" s="733"/>
      <c r="DG30" s="733"/>
      <c r="DH30" s="733"/>
      <c r="DI30" s="733"/>
      <c r="DJ30" s="733"/>
      <c r="DK30" s="733"/>
      <c r="DL30" s="733"/>
      <c r="DM30" s="733"/>
      <c r="DN30" s="733"/>
      <c r="DO30" s="733"/>
      <c r="DP30" s="733"/>
      <c r="DQ30" s="733"/>
      <c r="DR30" s="733"/>
      <c r="DS30" s="733"/>
      <c r="DT30" s="733"/>
      <c r="DU30" s="733"/>
      <c r="DV30" s="733"/>
      <c r="DW30" s="733"/>
      <c r="DX30" s="733"/>
      <c r="DY30" s="733"/>
      <c r="DZ30" s="733"/>
      <c r="EA30" s="733"/>
      <c r="EB30" s="733"/>
      <c r="EC30" s="733"/>
      <c r="ED30" s="733"/>
      <c r="EE30" s="733"/>
      <c r="EF30" s="733"/>
      <c r="EG30" s="733"/>
      <c r="EH30" s="733"/>
      <c r="EI30" s="733"/>
      <c r="EJ30" s="733"/>
      <c r="EK30" s="733"/>
      <c r="EL30" s="733"/>
      <c r="EM30" s="733"/>
      <c r="EN30" s="733"/>
      <c r="EO30" s="733"/>
      <c r="EP30" s="733"/>
      <c r="EQ30" s="733"/>
      <c r="ER30" s="733"/>
      <c r="ES30" s="733"/>
      <c r="ET30" s="733"/>
      <c r="EU30" s="733"/>
      <c r="EV30" s="733"/>
      <c r="EW30" s="733"/>
      <c r="EX30" s="733"/>
      <c r="EY30" s="733"/>
      <c r="EZ30" s="733"/>
      <c r="FA30" s="733"/>
      <c r="FB30" s="733"/>
      <c r="FC30" s="733"/>
      <c r="FD30" s="733"/>
      <c r="FE30" s="733"/>
      <c r="FF30" s="733"/>
      <c r="FG30" s="733"/>
      <c r="FH30" s="733"/>
      <c r="FI30" s="733"/>
      <c r="FJ30" s="733"/>
      <c r="FK30" s="733"/>
      <c r="FL30" s="733"/>
      <c r="FM30" s="733"/>
      <c r="FN30" s="733"/>
      <c r="FO30" s="733"/>
      <c r="FP30" s="733"/>
      <c r="FQ30" s="733"/>
      <c r="FR30" s="733"/>
      <c r="FS30" s="733"/>
      <c r="FT30" s="733"/>
      <c r="FU30" s="733"/>
      <c r="FV30" s="733"/>
      <c r="FW30" s="733"/>
      <c r="FX30" s="733"/>
      <c r="FY30" s="733"/>
      <c r="FZ30" s="733"/>
      <c r="GA30" s="733"/>
      <c r="GB30" s="733"/>
      <c r="GC30" s="733"/>
      <c r="GD30" s="733"/>
      <c r="GE30" s="733"/>
      <c r="GF30" s="733"/>
      <c r="GG30" s="733"/>
      <c r="GH30" s="733"/>
      <c r="GI30" s="733"/>
      <c r="GJ30" s="733"/>
      <c r="GK30" s="733"/>
      <c r="GL30" s="733"/>
      <c r="GM30" s="733"/>
      <c r="GN30" s="733"/>
      <c r="GO30" s="733"/>
      <c r="GP30" s="733"/>
      <c r="GQ30" s="733"/>
      <c r="GR30" s="733"/>
      <c r="GS30" s="733"/>
      <c r="GT30" s="733"/>
      <c r="GU30" s="733"/>
      <c r="GV30" s="733"/>
      <c r="GW30" s="733"/>
      <c r="GX30" s="733"/>
      <c r="GY30" s="733"/>
      <c r="GZ30" s="733"/>
      <c r="HA30" s="733"/>
      <c r="HB30" s="733"/>
      <c r="HC30" s="733"/>
      <c r="HD30" s="733"/>
      <c r="HE30" s="733"/>
      <c r="HF30" s="733"/>
      <c r="HG30" s="733"/>
      <c r="HH30" s="733"/>
      <c r="HI30" s="733"/>
      <c r="HJ30" s="733"/>
      <c r="HK30" s="733"/>
      <c r="HL30" s="733"/>
      <c r="HM30" s="733"/>
      <c r="HN30" s="733"/>
      <c r="HO30" s="733"/>
      <c r="HP30" s="733"/>
      <c r="HQ30" s="733"/>
      <c r="HR30" s="733"/>
      <c r="HS30" s="733"/>
      <c r="HT30" s="733"/>
      <c r="HU30" s="733"/>
      <c r="HV30" s="733"/>
      <c r="HW30" s="733"/>
      <c r="HX30" s="733"/>
      <c r="HY30" s="733"/>
      <c r="HZ30" s="733"/>
      <c r="IA30" s="733"/>
      <c r="IB30" s="733"/>
      <c r="IC30" s="733"/>
      <c r="ID30" s="733"/>
      <c r="IE30" s="733"/>
      <c r="IF30" s="733"/>
      <c r="IG30" s="733"/>
      <c r="IH30" s="733"/>
    </row>
    <row r="31" ht="27.95" customHeight="1" spans="1:242">
      <c r="A31" s="751" t="s">
        <v>228</v>
      </c>
      <c r="B31" s="752" t="s">
        <v>229</v>
      </c>
      <c r="C31" s="750">
        <f t="shared" si="5"/>
        <v>837427</v>
      </c>
      <c r="D31" s="750">
        <v>82800</v>
      </c>
      <c r="E31" s="750">
        <v>20700</v>
      </c>
      <c r="F31" s="750">
        <v>13800</v>
      </c>
      <c r="G31" s="750">
        <v>20700</v>
      </c>
      <c r="H31" s="750">
        <v>34500</v>
      </c>
      <c r="I31" s="750"/>
      <c r="J31" s="750">
        <v>138000</v>
      </c>
      <c r="K31" s="750">
        <v>34500</v>
      </c>
      <c r="L31" s="750"/>
      <c r="M31" s="750">
        <v>69000</v>
      </c>
      <c r="N31" s="750"/>
      <c r="O31" s="750"/>
      <c r="P31" s="750">
        <v>138000</v>
      </c>
      <c r="Q31" s="750">
        <v>23947</v>
      </c>
      <c r="R31" s="750"/>
      <c r="S31" s="750"/>
      <c r="T31" s="750">
        <v>151080</v>
      </c>
      <c r="U31" s="750"/>
      <c r="V31" s="750">
        <v>110400</v>
      </c>
      <c r="W31" s="732"/>
      <c r="X31" s="732"/>
      <c r="Y31" s="732"/>
      <c r="Z31" s="733"/>
      <c r="AA31" s="733"/>
      <c r="AB31" s="733"/>
      <c r="AC31" s="733"/>
      <c r="AD31" s="733"/>
      <c r="AE31" s="733"/>
      <c r="AF31" s="733"/>
      <c r="AG31" s="733"/>
      <c r="AH31" s="733"/>
      <c r="AI31" s="733"/>
      <c r="AJ31" s="733"/>
      <c r="AK31" s="733"/>
      <c r="AL31" s="733"/>
      <c r="AM31" s="733"/>
      <c r="AN31" s="733"/>
      <c r="AO31" s="733"/>
      <c r="AP31" s="733"/>
      <c r="AQ31" s="733"/>
      <c r="AR31" s="733"/>
      <c r="AS31" s="733"/>
      <c r="AT31" s="733"/>
      <c r="AU31" s="733"/>
      <c r="AV31" s="733"/>
      <c r="AW31" s="733"/>
      <c r="AX31" s="733"/>
      <c r="AY31" s="733"/>
      <c r="AZ31" s="733"/>
      <c r="BA31" s="733"/>
      <c r="BB31" s="733"/>
      <c r="BC31" s="733"/>
      <c r="BD31" s="733"/>
      <c r="BE31" s="733"/>
      <c r="BF31" s="733"/>
      <c r="BG31" s="733"/>
      <c r="BH31" s="733"/>
      <c r="BI31" s="733"/>
      <c r="BJ31" s="733"/>
      <c r="BK31" s="733"/>
      <c r="BL31" s="733"/>
      <c r="BM31" s="733"/>
      <c r="BN31" s="733"/>
      <c r="BO31" s="733"/>
      <c r="BP31" s="733"/>
      <c r="BQ31" s="733"/>
      <c r="BR31" s="733"/>
      <c r="BS31" s="733"/>
      <c r="BT31" s="733"/>
      <c r="BU31" s="733"/>
      <c r="BV31" s="733"/>
      <c r="BW31" s="733"/>
      <c r="BX31" s="733"/>
      <c r="BY31" s="733"/>
      <c r="BZ31" s="733"/>
      <c r="CA31" s="733"/>
      <c r="CB31" s="733"/>
      <c r="CC31" s="733"/>
      <c r="CD31" s="733"/>
      <c r="CE31" s="733"/>
      <c r="CF31" s="733"/>
      <c r="CG31" s="733"/>
      <c r="CH31" s="733"/>
      <c r="CI31" s="733"/>
      <c r="CJ31" s="733"/>
      <c r="CK31" s="733"/>
      <c r="CL31" s="733"/>
      <c r="CM31" s="733"/>
      <c r="CN31" s="733"/>
      <c r="CO31" s="733"/>
      <c r="CP31" s="733"/>
      <c r="CQ31" s="733"/>
      <c r="CR31" s="733"/>
      <c r="CS31" s="733"/>
      <c r="CT31" s="733"/>
      <c r="CU31" s="733"/>
      <c r="CV31" s="733"/>
      <c r="CW31" s="733"/>
      <c r="CX31" s="733"/>
      <c r="CY31" s="733"/>
      <c r="CZ31" s="733"/>
      <c r="DA31" s="733"/>
      <c r="DB31" s="733"/>
      <c r="DC31" s="733"/>
      <c r="DD31" s="733"/>
      <c r="DE31" s="733"/>
      <c r="DF31" s="733"/>
      <c r="DG31" s="733"/>
      <c r="DH31" s="733"/>
      <c r="DI31" s="733"/>
      <c r="DJ31" s="733"/>
      <c r="DK31" s="733"/>
      <c r="DL31" s="733"/>
      <c r="DM31" s="733"/>
      <c r="DN31" s="733"/>
      <c r="DO31" s="733"/>
      <c r="DP31" s="733"/>
      <c r="DQ31" s="733"/>
      <c r="DR31" s="733"/>
      <c r="DS31" s="733"/>
      <c r="DT31" s="733"/>
      <c r="DU31" s="733"/>
      <c r="DV31" s="733"/>
      <c r="DW31" s="733"/>
      <c r="DX31" s="733"/>
      <c r="DY31" s="733"/>
      <c r="DZ31" s="733"/>
      <c r="EA31" s="733"/>
      <c r="EB31" s="733"/>
      <c r="EC31" s="733"/>
      <c r="ED31" s="733"/>
      <c r="EE31" s="733"/>
      <c r="EF31" s="733"/>
      <c r="EG31" s="733"/>
      <c r="EH31" s="733"/>
      <c r="EI31" s="733"/>
      <c r="EJ31" s="733"/>
      <c r="EK31" s="733"/>
      <c r="EL31" s="733"/>
      <c r="EM31" s="733"/>
      <c r="EN31" s="733"/>
      <c r="EO31" s="733"/>
      <c r="EP31" s="733"/>
      <c r="EQ31" s="733"/>
      <c r="ER31" s="733"/>
      <c r="ES31" s="733"/>
      <c r="ET31" s="733"/>
      <c r="EU31" s="733"/>
      <c r="EV31" s="733"/>
      <c r="EW31" s="733"/>
      <c r="EX31" s="733"/>
      <c r="EY31" s="733"/>
      <c r="EZ31" s="733"/>
      <c r="FA31" s="733"/>
      <c r="FB31" s="733"/>
      <c r="FC31" s="733"/>
      <c r="FD31" s="733"/>
      <c r="FE31" s="733"/>
      <c r="FF31" s="733"/>
      <c r="FG31" s="733"/>
      <c r="FH31" s="733"/>
      <c r="FI31" s="733"/>
      <c r="FJ31" s="733"/>
      <c r="FK31" s="733"/>
      <c r="FL31" s="733"/>
      <c r="FM31" s="733"/>
      <c r="FN31" s="733"/>
      <c r="FO31" s="733"/>
      <c r="FP31" s="733"/>
      <c r="FQ31" s="733"/>
      <c r="FR31" s="733"/>
      <c r="FS31" s="733"/>
      <c r="FT31" s="733"/>
      <c r="FU31" s="733"/>
      <c r="FV31" s="733"/>
      <c r="FW31" s="733"/>
      <c r="FX31" s="733"/>
      <c r="FY31" s="733"/>
      <c r="FZ31" s="733"/>
      <c r="GA31" s="733"/>
      <c r="GB31" s="733"/>
      <c r="GC31" s="733"/>
      <c r="GD31" s="733"/>
      <c r="GE31" s="733"/>
      <c r="GF31" s="733"/>
      <c r="GG31" s="733"/>
      <c r="GH31" s="733"/>
      <c r="GI31" s="733"/>
      <c r="GJ31" s="733"/>
      <c r="GK31" s="733"/>
      <c r="GL31" s="733"/>
      <c r="GM31" s="733"/>
      <c r="GN31" s="733"/>
      <c r="GO31" s="733"/>
      <c r="GP31" s="733"/>
      <c r="GQ31" s="733"/>
      <c r="GR31" s="733"/>
      <c r="GS31" s="733"/>
      <c r="GT31" s="733"/>
      <c r="GU31" s="733"/>
      <c r="GV31" s="733"/>
      <c r="GW31" s="733"/>
      <c r="GX31" s="733"/>
      <c r="GY31" s="733"/>
      <c r="GZ31" s="733"/>
      <c r="HA31" s="733"/>
      <c r="HB31" s="733"/>
      <c r="HC31" s="733"/>
      <c r="HD31" s="733"/>
      <c r="HE31" s="733"/>
      <c r="HF31" s="733"/>
      <c r="HG31" s="733"/>
      <c r="HH31" s="733"/>
      <c r="HI31" s="733"/>
      <c r="HJ31" s="733"/>
      <c r="HK31" s="733"/>
      <c r="HL31" s="733"/>
      <c r="HM31" s="733"/>
      <c r="HN31" s="733"/>
      <c r="HO31" s="733"/>
      <c r="HP31" s="733"/>
      <c r="HQ31" s="733"/>
      <c r="HR31" s="733"/>
      <c r="HS31" s="733"/>
      <c r="HT31" s="733"/>
      <c r="HU31" s="733"/>
      <c r="HV31" s="733"/>
      <c r="HW31" s="733"/>
      <c r="HX31" s="733"/>
      <c r="HY31" s="733"/>
      <c r="HZ31" s="733"/>
      <c r="IA31" s="733"/>
      <c r="IB31" s="733"/>
      <c r="IC31" s="733"/>
      <c r="ID31" s="733"/>
      <c r="IE31" s="733"/>
      <c r="IF31" s="733"/>
      <c r="IG31" s="733"/>
      <c r="IH31" s="733"/>
    </row>
    <row r="32" ht="27.95" customHeight="1" spans="1:242">
      <c r="A32" s="751" t="s">
        <v>339</v>
      </c>
      <c r="B32" s="752" t="s">
        <v>302</v>
      </c>
      <c r="C32" s="750">
        <f t="shared" si="5"/>
        <v>837427</v>
      </c>
      <c r="D32" s="750">
        <v>82800</v>
      </c>
      <c r="E32" s="750">
        <v>20700</v>
      </c>
      <c r="F32" s="750">
        <v>13800</v>
      </c>
      <c r="G32" s="750">
        <v>20700</v>
      </c>
      <c r="H32" s="750">
        <v>34500</v>
      </c>
      <c r="I32" s="750"/>
      <c r="J32" s="750">
        <v>138000</v>
      </c>
      <c r="K32" s="750">
        <v>34500</v>
      </c>
      <c r="L32" s="750"/>
      <c r="M32" s="750">
        <v>69000</v>
      </c>
      <c r="N32" s="750"/>
      <c r="O32" s="750"/>
      <c r="P32" s="750">
        <v>138000</v>
      </c>
      <c r="Q32" s="750">
        <v>23947</v>
      </c>
      <c r="R32" s="750"/>
      <c r="S32" s="750"/>
      <c r="T32" s="750">
        <v>151080</v>
      </c>
      <c r="U32" s="750"/>
      <c r="V32" s="750">
        <v>110400</v>
      </c>
      <c r="W32" s="732"/>
      <c r="X32" s="732"/>
      <c r="Y32" s="732"/>
      <c r="Z32" s="733"/>
      <c r="AA32" s="733"/>
      <c r="AB32" s="733"/>
      <c r="AC32" s="733"/>
      <c r="AD32" s="733"/>
      <c r="AE32" s="733"/>
      <c r="AF32" s="733"/>
      <c r="AG32" s="733"/>
      <c r="AH32" s="733"/>
      <c r="AI32" s="733"/>
      <c r="AJ32" s="733"/>
      <c r="AK32" s="733"/>
      <c r="AL32" s="733"/>
      <c r="AM32" s="733"/>
      <c r="AN32" s="733"/>
      <c r="AO32" s="733"/>
      <c r="AP32" s="733"/>
      <c r="AQ32" s="733"/>
      <c r="AR32" s="733"/>
      <c r="AS32" s="733"/>
      <c r="AT32" s="733"/>
      <c r="AU32" s="733"/>
      <c r="AV32" s="733"/>
      <c r="AW32" s="733"/>
      <c r="AX32" s="733"/>
      <c r="AY32" s="733"/>
      <c r="AZ32" s="733"/>
      <c r="BA32" s="733"/>
      <c r="BB32" s="733"/>
      <c r="BC32" s="733"/>
      <c r="BD32" s="733"/>
      <c r="BE32" s="733"/>
      <c r="BF32" s="733"/>
      <c r="BG32" s="733"/>
      <c r="BH32" s="733"/>
      <c r="BI32" s="733"/>
      <c r="BJ32" s="733"/>
      <c r="BK32" s="733"/>
      <c r="BL32" s="733"/>
      <c r="BM32" s="733"/>
      <c r="BN32" s="733"/>
      <c r="BO32" s="733"/>
      <c r="BP32" s="733"/>
      <c r="BQ32" s="733"/>
      <c r="BR32" s="733"/>
      <c r="BS32" s="733"/>
      <c r="BT32" s="733"/>
      <c r="BU32" s="733"/>
      <c r="BV32" s="733"/>
      <c r="BW32" s="733"/>
      <c r="BX32" s="733"/>
      <c r="BY32" s="733"/>
      <c r="BZ32" s="733"/>
      <c r="CA32" s="733"/>
      <c r="CB32" s="733"/>
      <c r="CC32" s="733"/>
      <c r="CD32" s="733"/>
      <c r="CE32" s="733"/>
      <c r="CF32" s="733"/>
      <c r="CG32" s="733"/>
      <c r="CH32" s="733"/>
      <c r="CI32" s="733"/>
      <c r="CJ32" s="733"/>
      <c r="CK32" s="733"/>
      <c r="CL32" s="733"/>
      <c r="CM32" s="733"/>
      <c r="CN32" s="733"/>
      <c r="CO32" s="733"/>
      <c r="CP32" s="733"/>
      <c r="CQ32" s="733"/>
      <c r="CR32" s="733"/>
      <c r="CS32" s="733"/>
      <c r="CT32" s="733"/>
      <c r="CU32" s="733"/>
      <c r="CV32" s="733"/>
      <c r="CW32" s="733"/>
      <c r="CX32" s="733"/>
      <c r="CY32" s="733"/>
      <c r="CZ32" s="733"/>
      <c r="DA32" s="733"/>
      <c r="DB32" s="733"/>
      <c r="DC32" s="733"/>
      <c r="DD32" s="733"/>
      <c r="DE32" s="733"/>
      <c r="DF32" s="733"/>
      <c r="DG32" s="733"/>
      <c r="DH32" s="733"/>
      <c r="DI32" s="733"/>
      <c r="DJ32" s="733"/>
      <c r="DK32" s="733"/>
      <c r="DL32" s="733"/>
      <c r="DM32" s="733"/>
      <c r="DN32" s="733"/>
      <c r="DO32" s="733"/>
      <c r="DP32" s="733"/>
      <c r="DQ32" s="733"/>
      <c r="DR32" s="733"/>
      <c r="DS32" s="733"/>
      <c r="DT32" s="733"/>
      <c r="DU32" s="733"/>
      <c r="DV32" s="733"/>
      <c r="DW32" s="733"/>
      <c r="DX32" s="733"/>
      <c r="DY32" s="733"/>
      <c r="DZ32" s="733"/>
      <c r="EA32" s="733"/>
      <c r="EB32" s="733"/>
      <c r="EC32" s="733"/>
      <c r="ED32" s="733"/>
      <c r="EE32" s="733"/>
      <c r="EF32" s="733"/>
      <c r="EG32" s="733"/>
      <c r="EH32" s="733"/>
      <c r="EI32" s="733"/>
      <c r="EJ32" s="733"/>
      <c r="EK32" s="733"/>
      <c r="EL32" s="733"/>
      <c r="EM32" s="733"/>
      <c r="EN32" s="733"/>
      <c r="EO32" s="733"/>
      <c r="EP32" s="733"/>
      <c r="EQ32" s="733"/>
      <c r="ER32" s="733"/>
      <c r="ES32" s="733"/>
      <c r="ET32" s="733"/>
      <c r="EU32" s="733"/>
      <c r="EV32" s="733"/>
      <c r="EW32" s="733"/>
      <c r="EX32" s="733"/>
      <c r="EY32" s="733"/>
      <c r="EZ32" s="733"/>
      <c r="FA32" s="733"/>
      <c r="FB32" s="733"/>
      <c r="FC32" s="733"/>
      <c r="FD32" s="733"/>
      <c r="FE32" s="733"/>
      <c r="FF32" s="733"/>
      <c r="FG32" s="733"/>
      <c r="FH32" s="733"/>
      <c r="FI32" s="733"/>
      <c r="FJ32" s="733"/>
      <c r="FK32" s="733"/>
      <c r="FL32" s="733"/>
      <c r="FM32" s="733"/>
      <c r="FN32" s="733"/>
      <c r="FO32" s="733"/>
      <c r="FP32" s="733"/>
      <c r="FQ32" s="733"/>
      <c r="FR32" s="733"/>
      <c r="FS32" s="733"/>
      <c r="FT32" s="733"/>
      <c r="FU32" s="733"/>
      <c r="FV32" s="733"/>
      <c r="FW32" s="733"/>
      <c r="FX32" s="733"/>
      <c r="FY32" s="733"/>
      <c r="FZ32" s="733"/>
      <c r="GA32" s="733"/>
      <c r="GB32" s="733"/>
      <c r="GC32" s="733"/>
      <c r="GD32" s="733"/>
      <c r="GE32" s="733"/>
      <c r="GF32" s="733"/>
      <c r="GG32" s="733"/>
      <c r="GH32" s="733"/>
      <c r="GI32" s="733"/>
      <c r="GJ32" s="733"/>
      <c r="GK32" s="733"/>
      <c r="GL32" s="733"/>
      <c r="GM32" s="733"/>
      <c r="GN32" s="733"/>
      <c r="GO32" s="733"/>
      <c r="GP32" s="733"/>
      <c r="GQ32" s="733"/>
      <c r="GR32" s="733"/>
      <c r="GS32" s="733"/>
      <c r="GT32" s="733"/>
      <c r="GU32" s="733"/>
      <c r="GV32" s="733"/>
      <c r="GW32" s="733"/>
      <c r="GX32" s="733"/>
      <c r="GY32" s="733"/>
      <c r="GZ32" s="733"/>
      <c r="HA32" s="733"/>
      <c r="HB32" s="733"/>
      <c r="HC32" s="733"/>
      <c r="HD32" s="733"/>
      <c r="HE32" s="733"/>
      <c r="HF32" s="733"/>
      <c r="HG32" s="733"/>
      <c r="HH32" s="733"/>
      <c r="HI32" s="733"/>
      <c r="HJ32" s="733"/>
      <c r="HK32" s="733"/>
      <c r="HL32" s="733"/>
      <c r="HM32" s="733"/>
      <c r="HN32" s="733"/>
      <c r="HO32" s="733"/>
      <c r="HP32" s="733"/>
      <c r="HQ32" s="733"/>
      <c r="HR32" s="733"/>
      <c r="HS32" s="733"/>
      <c r="HT32" s="733"/>
      <c r="HU32" s="733"/>
      <c r="HV32" s="733"/>
      <c r="HW32" s="733"/>
      <c r="HX32" s="733"/>
      <c r="HY32" s="733"/>
      <c r="HZ32" s="733"/>
      <c r="IA32" s="733"/>
      <c r="IB32" s="733"/>
      <c r="IC32" s="733"/>
      <c r="ID32" s="733"/>
      <c r="IE32" s="733"/>
      <c r="IF32" s="733"/>
      <c r="IG32" s="733"/>
      <c r="IH32" s="733"/>
    </row>
    <row r="33" s="736" customFormat="1" ht="27.95" customHeight="1" spans="1:22">
      <c r="A33" s="748" t="s">
        <v>340</v>
      </c>
      <c r="B33" s="752" t="s">
        <v>303</v>
      </c>
      <c r="C33" s="750">
        <f t="shared" si="5"/>
        <v>837427</v>
      </c>
      <c r="D33" s="750">
        <v>82800</v>
      </c>
      <c r="E33" s="750">
        <v>20700</v>
      </c>
      <c r="F33" s="750">
        <v>13800</v>
      </c>
      <c r="G33" s="750">
        <v>20700</v>
      </c>
      <c r="H33" s="750">
        <v>34500</v>
      </c>
      <c r="I33" s="750"/>
      <c r="J33" s="750">
        <v>138000</v>
      </c>
      <c r="K33" s="750">
        <v>34500</v>
      </c>
      <c r="L33" s="750"/>
      <c r="M33" s="750">
        <v>69000</v>
      </c>
      <c r="N33" s="750"/>
      <c r="O33" s="750"/>
      <c r="P33" s="750">
        <v>138000</v>
      </c>
      <c r="Q33" s="750">
        <v>23947</v>
      </c>
      <c r="R33" s="750"/>
      <c r="S33" s="750"/>
      <c r="T33" s="750">
        <v>151080</v>
      </c>
      <c r="U33" s="750"/>
      <c r="V33" s="750">
        <v>110400</v>
      </c>
    </row>
  </sheetData>
  <mergeCells count="24">
    <mergeCell ref="A2:V2"/>
    <mergeCell ref="Q3:V3"/>
    <mergeCell ref="A4:A7"/>
    <mergeCell ref="B4:B7"/>
    <mergeCell ref="C4:C7"/>
    <mergeCell ref="D4:D7"/>
    <mergeCell ref="E4:E7"/>
    <mergeCell ref="F4:F7"/>
    <mergeCell ref="G4:G7"/>
    <mergeCell ref="H4:H7"/>
    <mergeCell ref="I4:I7"/>
    <mergeCell ref="J4:J7"/>
    <mergeCell ref="K4:K7"/>
    <mergeCell ref="L4:L7"/>
    <mergeCell ref="M4:M7"/>
    <mergeCell ref="N4:N7"/>
    <mergeCell ref="O4:O7"/>
    <mergeCell ref="P4:P7"/>
    <mergeCell ref="Q4:Q7"/>
    <mergeCell ref="R4:R7"/>
    <mergeCell ref="S4:S7"/>
    <mergeCell ref="T4:T7"/>
    <mergeCell ref="U4:U7"/>
    <mergeCell ref="V4:V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Y27"/>
  <sheetViews>
    <sheetView workbookViewId="0">
      <selection activeCell="C9" sqref="C9"/>
    </sheetView>
  </sheetViews>
  <sheetFormatPr defaultColWidth="9.16666666666667" defaultRowHeight="11.25"/>
  <cols>
    <col min="1" max="1" width="35.2555555555556" customWidth="1"/>
    <col min="2" max="2" width="51" customWidth="1"/>
    <col min="3" max="3" width="14.6666666666667" customWidth="1"/>
    <col min="4" max="14" width="11.6666666666667" customWidth="1"/>
    <col min="15" max="232" width="6.66666666666667" customWidth="1"/>
  </cols>
  <sheetData>
    <row r="1" ht="23.1" customHeight="1" spans="1:232">
      <c r="A1" s="726"/>
      <c r="B1" s="726"/>
      <c r="C1" s="726"/>
      <c r="D1" s="726"/>
      <c r="E1" s="726"/>
      <c r="F1" s="726"/>
      <c r="G1" s="726"/>
      <c r="H1" s="726"/>
      <c r="I1" s="726"/>
      <c r="J1" s="732"/>
      <c r="K1" s="726"/>
      <c r="L1" s="726"/>
      <c r="M1" s="726"/>
      <c r="N1" s="721" t="s">
        <v>369</v>
      </c>
      <c r="O1" s="733"/>
      <c r="P1" s="733"/>
      <c r="Q1" s="733"/>
      <c r="R1" s="733"/>
      <c r="S1" s="733"/>
      <c r="T1" s="733"/>
      <c r="U1" s="733"/>
      <c r="V1" s="733"/>
      <c r="W1" s="733"/>
      <c r="X1" s="733"/>
      <c r="Y1" s="733"/>
      <c r="Z1" s="733"/>
      <c r="AA1" s="733"/>
      <c r="AB1" s="733"/>
      <c r="AC1" s="733"/>
      <c r="AD1" s="733"/>
      <c r="AE1" s="733"/>
      <c r="AF1" s="733"/>
      <c r="AG1" s="733"/>
      <c r="AH1" s="733"/>
      <c r="AI1" s="733"/>
      <c r="AJ1" s="733"/>
      <c r="AK1" s="733"/>
      <c r="AL1" s="733"/>
      <c r="AM1" s="733"/>
      <c r="AN1" s="733"/>
      <c r="AO1" s="733"/>
      <c r="AP1" s="733"/>
      <c r="AQ1" s="733"/>
      <c r="AR1" s="733"/>
      <c r="AS1" s="733"/>
      <c r="AT1" s="733"/>
      <c r="AU1" s="733"/>
      <c r="AV1" s="733"/>
      <c r="AW1" s="733"/>
      <c r="AX1" s="733"/>
      <c r="AY1" s="733"/>
      <c r="AZ1" s="733"/>
      <c r="BA1" s="733"/>
      <c r="BB1" s="733"/>
      <c r="BC1" s="733"/>
      <c r="BD1" s="733"/>
      <c r="BE1" s="733"/>
      <c r="BF1" s="733"/>
      <c r="BG1" s="733"/>
      <c r="BH1" s="733"/>
      <c r="BI1" s="733"/>
      <c r="BJ1" s="733"/>
      <c r="BK1" s="733"/>
      <c r="BL1" s="733"/>
      <c r="BM1" s="733"/>
      <c r="BN1" s="733"/>
      <c r="BO1" s="733"/>
      <c r="BP1" s="733"/>
      <c r="BQ1" s="733"/>
      <c r="BR1" s="733"/>
      <c r="BS1" s="733"/>
      <c r="BT1" s="733"/>
      <c r="BU1" s="733"/>
      <c r="BV1" s="733"/>
      <c r="BW1" s="733"/>
      <c r="BX1" s="733"/>
      <c r="BY1" s="733"/>
      <c r="BZ1" s="733"/>
      <c r="CA1" s="733"/>
      <c r="CB1" s="733"/>
      <c r="CC1" s="733"/>
      <c r="CD1" s="733"/>
      <c r="CE1" s="733"/>
      <c r="CF1" s="733"/>
      <c r="CG1" s="733"/>
      <c r="CH1" s="733"/>
      <c r="CI1" s="733"/>
      <c r="CJ1" s="733"/>
      <c r="CK1" s="733"/>
      <c r="CL1" s="733"/>
      <c r="CM1" s="733"/>
      <c r="CN1" s="733"/>
      <c r="CO1" s="733"/>
      <c r="CP1" s="733"/>
      <c r="CQ1" s="733"/>
      <c r="CR1" s="733"/>
      <c r="CS1" s="733"/>
      <c r="CT1" s="733"/>
      <c r="CU1" s="733"/>
      <c r="CV1" s="733"/>
      <c r="CW1" s="733"/>
      <c r="CX1" s="733"/>
      <c r="CY1" s="733"/>
      <c r="CZ1" s="733"/>
      <c r="DA1" s="733"/>
      <c r="DB1" s="733"/>
      <c r="DC1" s="733"/>
      <c r="DD1" s="733"/>
      <c r="DE1" s="733"/>
      <c r="DF1" s="733"/>
      <c r="DG1" s="733"/>
      <c r="DH1" s="733"/>
      <c r="DI1" s="733"/>
      <c r="DJ1" s="733"/>
      <c r="DK1" s="733"/>
      <c r="DL1" s="733"/>
      <c r="DM1" s="733"/>
      <c r="DN1" s="733"/>
      <c r="DO1" s="733"/>
      <c r="DP1" s="733"/>
      <c r="DQ1" s="733"/>
      <c r="DR1" s="733"/>
      <c r="DS1" s="733"/>
      <c r="DT1" s="733"/>
      <c r="DU1" s="733"/>
      <c r="DV1" s="733"/>
      <c r="DW1" s="733"/>
      <c r="DX1" s="733"/>
      <c r="DY1" s="733"/>
      <c r="DZ1" s="733"/>
      <c r="EA1" s="733"/>
      <c r="EB1" s="733"/>
      <c r="EC1" s="733"/>
      <c r="ED1" s="733"/>
      <c r="EE1" s="733"/>
      <c r="EF1" s="733"/>
      <c r="EG1" s="733"/>
      <c r="EH1" s="733"/>
      <c r="EI1" s="733"/>
      <c r="EJ1" s="733"/>
      <c r="EK1" s="733"/>
      <c r="EL1" s="733"/>
      <c r="EM1" s="733"/>
      <c r="EN1" s="733"/>
      <c r="EO1" s="733"/>
      <c r="EP1" s="733"/>
      <c r="EQ1" s="733"/>
      <c r="ER1" s="733"/>
      <c r="ES1" s="733"/>
      <c r="ET1" s="733"/>
      <c r="EU1" s="733"/>
      <c r="EV1" s="733"/>
      <c r="EW1" s="733"/>
      <c r="EX1" s="733"/>
      <c r="EY1" s="733"/>
      <c r="EZ1" s="733"/>
      <c r="FA1" s="733"/>
      <c r="FB1" s="733"/>
      <c r="FC1" s="733"/>
      <c r="FD1" s="733"/>
      <c r="FE1" s="733"/>
      <c r="FF1" s="733"/>
      <c r="FG1" s="733"/>
      <c r="FH1" s="733"/>
      <c r="FI1" s="733"/>
      <c r="FJ1" s="733"/>
      <c r="FK1" s="733"/>
      <c r="FL1" s="733"/>
      <c r="FM1" s="733"/>
      <c r="FN1" s="733"/>
      <c r="FO1" s="733"/>
      <c r="FP1" s="733"/>
      <c r="FQ1" s="733"/>
      <c r="FR1" s="733"/>
      <c r="FS1" s="733"/>
      <c r="FT1" s="733"/>
      <c r="FU1" s="733"/>
      <c r="FV1" s="733"/>
      <c r="FW1" s="733"/>
      <c r="FX1" s="733"/>
      <c r="FY1" s="733"/>
      <c r="FZ1" s="733"/>
      <c r="GA1" s="733"/>
      <c r="GB1" s="733"/>
      <c r="GC1" s="733"/>
      <c r="GD1" s="733"/>
      <c r="GE1" s="733"/>
      <c r="GF1" s="733"/>
      <c r="GG1" s="733"/>
      <c r="GH1" s="733"/>
      <c r="GI1" s="733"/>
      <c r="GJ1" s="733"/>
      <c r="GK1" s="733"/>
      <c r="GL1" s="733"/>
      <c r="GM1" s="733"/>
      <c r="GN1" s="733"/>
      <c r="GO1" s="733"/>
      <c r="GP1" s="733"/>
      <c r="GQ1" s="733"/>
      <c r="GR1" s="733"/>
      <c r="GS1" s="733"/>
      <c r="GT1" s="733"/>
      <c r="GU1" s="733"/>
      <c r="GV1" s="733"/>
      <c r="GW1" s="733"/>
      <c r="GX1" s="733"/>
      <c r="GY1" s="733"/>
      <c r="GZ1" s="733"/>
      <c r="HA1" s="733"/>
      <c r="HB1" s="733"/>
      <c r="HC1" s="733"/>
      <c r="HD1" s="733"/>
      <c r="HE1" s="733"/>
      <c r="HF1" s="733"/>
      <c r="HG1" s="733"/>
      <c r="HH1" s="733"/>
      <c r="HI1" s="733"/>
      <c r="HJ1" s="733"/>
      <c r="HK1" s="733"/>
      <c r="HL1" s="733"/>
      <c r="HM1" s="733"/>
      <c r="HN1" s="733"/>
      <c r="HO1" s="733"/>
      <c r="HP1" s="733"/>
      <c r="HQ1" s="733"/>
      <c r="HR1" s="733"/>
      <c r="HS1" s="733"/>
      <c r="HT1" s="733"/>
      <c r="HU1" s="733"/>
      <c r="HV1" s="733"/>
      <c r="HW1" s="733"/>
      <c r="HX1" s="733"/>
    </row>
    <row r="2" ht="23.1" customHeight="1" spans="1:232">
      <c r="A2" s="682" t="s">
        <v>370</v>
      </c>
      <c r="B2" s="682"/>
      <c r="C2" s="682"/>
      <c r="D2" s="682"/>
      <c r="E2" s="682"/>
      <c r="F2" s="682"/>
      <c r="G2" s="682"/>
      <c r="H2" s="682"/>
      <c r="I2" s="682"/>
      <c r="J2" s="682"/>
      <c r="K2" s="682"/>
      <c r="L2" s="682"/>
      <c r="M2" s="682"/>
      <c r="N2" s="682"/>
      <c r="O2" s="733"/>
      <c r="P2" s="733"/>
      <c r="Q2" s="733"/>
      <c r="R2" s="733"/>
      <c r="S2" s="733"/>
      <c r="T2" s="733"/>
      <c r="U2" s="733"/>
      <c r="V2" s="733"/>
      <c r="W2" s="733"/>
      <c r="X2" s="733"/>
      <c r="Y2" s="733"/>
      <c r="Z2" s="733"/>
      <c r="AA2" s="733"/>
      <c r="AB2" s="733"/>
      <c r="AC2" s="733"/>
      <c r="AD2" s="733"/>
      <c r="AE2" s="733"/>
      <c r="AF2" s="733"/>
      <c r="AG2" s="733"/>
      <c r="AH2" s="733"/>
      <c r="AI2" s="733"/>
      <c r="AJ2" s="733"/>
      <c r="AK2" s="733"/>
      <c r="AL2" s="733"/>
      <c r="AM2" s="733"/>
      <c r="AN2" s="733"/>
      <c r="AO2" s="733"/>
      <c r="AP2" s="733"/>
      <c r="AQ2" s="733"/>
      <c r="AR2" s="733"/>
      <c r="AS2" s="733"/>
      <c r="AT2" s="733"/>
      <c r="AU2" s="733"/>
      <c r="AV2" s="733"/>
      <c r="AW2" s="733"/>
      <c r="AX2" s="733"/>
      <c r="AY2" s="733"/>
      <c r="AZ2" s="733"/>
      <c r="BA2" s="733"/>
      <c r="BB2" s="733"/>
      <c r="BC2" s="733"/>
      <c r="BD2" s="733"/>
      <c r="BE2" s="733"/>
      <c r="BF2" s="733"/>
      <c r="BG2" s="733"/>
      <c r="BH2" s="733"/>
      <c r="BI2" s="733"/>
      <c r="BJ2" s="733"/>
      <c r="BK2" s="733"/>
      <c r="BL2" s="733"/>
      <c r="BM2" s="733"/>
      <c r="BN2" s="733"/>
      <c r="BO2" s="733"/>
      <c r="BP2" s="733"/>
      <c r="BQ2" s="733"/>
      <c r="BR2" s="733"/>
      <c r="BS2" s="733"/>
      <c r="BT2" s="733"/>
      <c r="BU2" s="733"/>
      <c r="BV2" s="733"/>
      <c r="BW2" s="733"/>
      <c r="BX2" s="733"/>
      <c r="BY2" s="733"/>
      <c r="BZ2" s="733"/>
      <c r="CA2" s="733"/>
      <c r="CB2" s="733"/>
      <c r="CC2" s="733"/>
      <c r="CD2" s="733"/>
      <c r="CE2" s="733"/>
      <c r="CF2" s="733"/>
      <c r="CG2" s="733"/>
      <c r="CH2" s="733"/>
      <c r="CI2" s="733"/>
      <c r="CJ2" s="733"/>
      <c r="CK2" s="733"/>
      <c r="CL2" s="733"/>
      <c r="CM2" s="733"/>
      <c r="CN2" s="733"/>
      <c r="CO2" s="733"/>
      <c r="CP2" s="733"/>
      <c r="CQ2" s="733"/>
      <c r="CR2" s="733"/>
      <c r="CS2" s="733"/>
      <c r="CT2" s="733"/>
      <c r="CU2" s="733"/>
      <c r="CV2" s="733"/>
      <c r="CW2" s="733"/>
      <c r="CX2" s="733"/>
      <c r="CY2" s="733"/>
      <c r="CZ2" s="733"/>
      <c r="DA2" s="733"/>
      <c r="DB2" s="733"/>
      <c r="DC2" s="733"/>
      <c r="DD2" s="733"/>
      <c r="DE2" s="733"/>
      <c r="DF2" s="733"/>
      <c r="DG2" s="733"/>
      <c r="DH2" s="733"/>
      <c r="DI2" s="733"/>
      <c r="DJ2" s="733"/>
      <c r="DK2" s="733"/>
      <c r="DL2" s="733"/>
      <c r="DM2" s="733"/>
      <c r="DN2" s="733"/>
      <c r="DO2" s="733"/>
      <c r="DP2" s="733"/>
      <c r="DQ2" s="733"/>
      <c r="DR2" s="733"/>
      <c r="DS2" s="733"/>
      <c r="DT2" s="733"/>
      <c r="DU2" s="733"/>
      <c r="DV2" s="733"/>
      <c r="DW2" s="733"/>
      <c r="DX2" s="733"/>
      <c r="DY2" s="733"/>
      <c r="DZ2" s="733"/>
      <c r="EA2" s="733"/>
      <c r="EB2" s="733"/>
      <c r="EC2" s="733"/>
      <c r="ED2" s="733"/>
      <c r="EE2" s="733"/>
      <c r="EF2" s="733"/>
      <c r="EG2" s="733"/>
      <c r="EH2" s="733"/>
      <c r="EI2" s="733"/>
      <c r="EJ2" s="733"/>
      <c r="EK2" s="733"/>
      <c r="EL2" s="733"/>
      <c r="EM2" s="733"/>
      <c r="EN2" s="733"/>
      <c r="EO2" s="733"/>
      <c r="EP2" s="733"/>
      <c r="EQ2" s="733"/>
      <c r="ER2" s="733"/>
      <c r="ES2" s="733"/>
      <c r="ET2" s="733"/>
      <c r="EU2" s="733"/>
      <c r="EV2" s="733"/>
      <c r="EW2" s="733"/>
      <c r="EX2" s="733"/>
      <c r="EY2" s="733"/>
      <c r="EZ2" s="733"/>
      <c r="FA2" s="733"/>
      <c r="FB2" s="733"/>
      <c r="FC2" s="733"/>
      <c r="FD2" s="733"/>
      <c r="FE2" s="733"/>
      <c r="FF2" s="733"/>
      <c r="FG2" s="733"/>
      <c r="FH2" s="733"/>
      <c r="FI2" s="733"/>
      <c r="FJ2" s="733"/>
      <c r="FK2" s="733"/>
      <c r="FL2" s="733"/>
      <c r="FM2" s="733"/>
      <c r="FN2" s="733"/>
      <c r="FO2" s="733"/>
      <c r="FP2" s="733"/>
      <c r="FQ2" s="733"/>
      <c r="FR2" s="733"/>
      <c r="FS2" s="733"/>
      <c r="FT2" s="733"/>
      <c r="FU2" s="733"/>
      <c r="FV2" s="733"/>
      <c r="FW2" s="733"/>
      <c r="FX2" s="733"/>
      <c r="FY2" s="733"/>
      <c r="FZ2" s="733"/>
      <c r="GA2" s="733"/>
      <c r="GB2" s="733"/>
      <c r="GC2" s="733"/>
      <c r="GD2" s="733"/>
      <c r="GE2" s="733"/>
      <c r="GF2" s="733"/>
      <c r="GG2" s="733"/>
      <c r="GH2" s="733"/>
      <c r="GI2" s="733"/>
      <c r="GJ2" s="733"/>
      <c r="GK2" s="733"/>
      <c r="GL2" s="733"/>
      <c r="GM2" s="733"/>
      <c r="GN2" s="733"/>
      <c r="GO2" s="733"/>
      <c r="GP2" s="733"/>
      <c r="GQ2" s="733"/>
      <c r="GR2" s="733"/>
      <c r="GS2" s="733"/>
      <c r="GT2" s="733"/>
      <c r="GU2" s="733"/>
      <c r="GV2" s="733"/>
      <c r="GW2" s="733"/>
      <c r="GX2" s="733"/>
      <c r="GY2" s="733"/>
      <c r="GZ2" s="733"/>
      <c r="HA2" s="733"/>
      <c r="HB2" s="733"/>
      <c r="HC2" s="733"/>
      <c r="HD2" s="733"/>
      <c r="HE2" s="733"/>
      <c r="HF2" s="733"/>
      <c r="HG2" s="733"/>
      <c r="HH2" s="733"/>
      <c r="HI2" s="733"/>
      <c r="HJ2" s="733"/>
      <c r="HK2" s="733"/>
      <c r="HL2" s="733"/>
      <c r="HM2" s="733"/>
      <c r="HN2" s="733"/>
      <c r="HO2" s="733"/>
      <c r="HP2" s="733"/>
      <c r="HQ2" s="733"/>
      <c r="HR2" s="733"/>
      <c r="HS2" s="733"/>
      <c r="HT2" s="733"/>
      <c r="HU2" s="733"/>
      <c r="HV2" s="733"/>
      <c r="HW2" s="733"/>
      <c r="HX2" s="733"/>
    </row>
    <row r="3" ht="30.75" customHeight="1" spans="1:232">
      <c r="A3" s="662"/>
      <c r="B3" s="662"/>
      <c r="C3" s="727"/>
      <c r="D3" s="728"/>
      <c r="E3" s="681"/>
      <c r="F3" s="727"/>
      <c r="G3" s="681"/>
      <c r="H3" s="727"/>
      <c r="I3" s="727"/>
      <c r="J3" s="732"/>
      <c r="K3" s="727"/>
      <c r="L3" s="727"/>
      <c r="M3" s="734" t="s">
        <v>90</v>
      </c>
      <c r="N3" s="734"/>
      <c r="O3" s="733"/>
      <c r="P3" s="733"/>
      <c r="Q3" s="733"/>
      <c r="R3" s="733"/>
      <c r="S3" s="733"/>
      <c r="T3" s="733"/>
      <c r="U3" s="733"/>
      <c r="V3" s="733"/>
      <c r="W3" s="733"/>
      <c r="X3" s="733"/>
      <c r="Y3" s="733"/>
      <c r="Z3" s="733"/>
      <c r="AA3" s="733"/>
      <c r="AB3" s="733"/>
      <c r="AC3" s="733"/>
      <c r="AD3" s="733"/>
      <c r="AE3" s="733"/>
      <c r="AF3" s="733"/>
      <c r="AG3" s="733"/>
      <c r="AH3" s="733"/>
      <c r="AI3" s="733"/>
      <c r="AJ3" s="733"/>
      <c r="AK3" s="733"/>
      <c r="AL3" s="733"/>
      <c r="AM3" s="733"/>
      <c r="AN3" s="733"/>
      <c r="AO3" s="733"/>
      <c r="AP3" s="733"/>
      <c r="AQ3" s="733"/>
      <c r="AR3" s="733"/>
      <c r="AS3" s="733"/>
      <c r="AT3" s="733"/>
      <c r="AU3" s="733"/>
      <c r="AV3" s="733"/>
      <c r="AW3" s="733"/>
      <c r="AX3" s="733"/>
      <c r="AY3" s="733"/>
      <c r="AZ3" s="733"/>
      <c r="BA3" s="733"/>
      <c r="BB3" s="733"/>
      <c r="BC3" s="733"/>
      <c r="BD3" s="733"/>
      <c r="BE3" s="733"/>
      <c r="BF3" s="733"/>
      <c r="BG3" s="733"/>
      <c r="BH3" s="733"/>
      <c r="BI3" s="733"/>
      <c r="BJ3" s="733"/>
      <c r="BK3" s="733"/>
      <c r="BL3" s="733"/>
      <c r="BM3" s="733"/>
      <c r="BN3" s="733"/>
      <c r="BO3" s="733"/>
      <c r="BP3" s="733"/>
      <c r="BQ3" s="733"/>
      <c r="BR3" s="733"/>
      <c r="BS3" s="733"/>
      <c r="BT3" s="733"/>
      <c r="BU3" s="733"/>
      <c r="BV3" s="733"/>
      <c r="BW3" s="733"/>
      <c r="BX3" s="733"/>
      <c r="BY3" s="733"/>
      <c r="BZ3" s="733"/>
      <c r="CA3" s="733"/>
      <c r="CB3" s="733"/>
      <c r="CC3" s="733"/>
      <c r="CD3" s="733"/>
      <c r="CE3" s="733"/>
      <c r="CF3" s="733"/>
      <c r="CG3" s="733"/>
      <c r="CH3" s="733"/>
      <c r="CI3" s="733"/>
      <c r="CJ3" s="733"/>
      <c r="CK3" s="733"/>
      <c r="CL3" s="733"/>
      <c r="CM3" s="733"/>
      <c r="CN3" s="733"/>
      <c r="CO3" s="733"/>
      <c r="CP3" s="733"/>
      <c r="CQ3" s="733"/>
      <c r="CR3" s="733"/>
      <c r="CS3" s="733"/>
      <c r="CT3" s="733"/>
      <c r="CU3" s="733"/>
      <c r="CV3" s="733"/>
      <c r="CW3" s="733"/>
      <c r="CX3" s="733"/>
      <c r="CY3" s="733"/>
      <c r="CZ3" s="733"/>
      <c r="DA3" s="733"/>
      <c r="DB3" s="733"/>
      <c r="DC3" s="733"/>
      <c r="DD3" s="733"/>
      <c r="DE3" s="733"/>
      <c r="DF3" s="733"/>
      <c r="DG3" s="733"/>
      <c r="DH3" s="733"/>
      <c r="DI3" s="733"/>
      <c r="DJ3" s="733"/>
      <c r="DK3" s="733"/>
      <c r="DL3" s="733"/>
      <c r="DM3" s="733"/>
      <c r="DN3" s="733"/>
      <c r="DO3" s="733"/>
      <c r="DP3" s="733"/>
      <c r="DQ3" s="733"/>
      <c r="DR3" s="733"/>
      <c r="DS3" s="733"/>
      <c r="DT3" s="733"/>
      <c r="DU3" s="733"/>
      <c r="DV3" s="733"/>
      <c r="DW3" s="733"/>
      <c r="DX3" s="733"/>
      <c r="DY3" s="733"/>
      <c r="DZ3" s="733"/>
      <c r="EA3" s="733"/>
      <c r="EB3" s="733"/>
      <c r="EC3" s="733"/>
      <c r="ED3" s="733"/>
      <c r="EE3" s="733"/>
      <c r="EF3" s="733"/>
      <c r="EG3" s="733"/>
      <c r="EH3" s="733"/>
      <c r="EI3" s="733"/>
      <c r="EJ3" s="733"/>
      <c r="EK3" s="733"/>
      <c r="EL3" s="733"/>
      <c r="EM3" s="733"/>
      <c r="EN3" s="733"/>
      <c r="EO3" s="733"/>
      <c r="EP3" s="733"/>
      <c r="EQ3" s="733"/>
      <c r="ER3" s="733"/>
      <c r="ES3" s="733"/>
      <c r="ET3" s="733"/>
      <c r="EU3" s="733"/>
      <c r="EV3" s="733"/>
      <c r="EW3" s="733"/>
      <c r="EX3" s="733"/>
      <c r="EY3" s="733"/>
      <c r="EZ3" s="733"/>
      <c r="FA3" s="733"/>
      <c r="FB3" s="733"/>
      <c r="FC3" s="733"/>
      <c r="FD3" s="733"/>
      <c r="FE3" s="733"/>
      <c r="FF3" s="733"/>
      <c r="FG3" s="733"/>
      <c r="FH3" s="733"/>
      <c r="FI3" s="733"/>
      <c r="FJ3" s="733"/>
      <c r="FK3" s="733"/>
      <c r="FL3" s="733"/>
      <c r="FM3" s="733"/>
      <c r="FN3" s="733"/>
      <c r="FO3" s="733"/>
      <c r="FP3" s="733"/>
      <c r="FQ3" s="733"/>
      <c r="FR3" s="733"/>
      <c r="FS3" s="733"/>
      <c r="FT3" s="733"/>
      <c r="FU3" s="733"/>
      <c r="FV3" s="733"/>
      <c r="FW3" s="733"/>
      <c r="FX3" s="733"/>
      <c r="FY3" s="733"/>
      <c r="FZ3" s="733"/>
      <c r="GA3" s="733"/>
      <c r="GB3" s="733"/>
      <c r="GC3" s="733"/>
      <c r="GD3" s="733"/>
      <c r="GE3" s="733"/>
      <c r="GF3" s="733"/>
      <c r="GG3" s="733"/>
      <c r="GH3" s="733"/>
      <c r="GI3" s="733"/>
      <c r="GJ3" s="733"/>
      <c r="GK3" s="733"/>
      <c r="GL3" s="733"/>
      <c r="GM3" s="733"/>
      <c r="GN3" s="733"/>
      <c r="GO3" s="733"/>
      <c r="GP3" s="733"/>
      <c r="GQ3" s="733"/>
      <c r="GR3" s="733"/>
      <c r="GS3" s="733"/>
      <c r="GT3" s="733"/>
      <c r="GU3" s="733"/>
      <c r="GV3" s="733"/>
      <c r="GW3" s="733"/>
      <c r="GX3" s="733"/>
      <c r="GY3" s="733"/>
      <c r="GZ3" s="733"/>
      <c r="HA3" s="733"/>
      <c r="HB3" s="733"/>
      <c r="HC3" s="733"/>
      <c r="HD3" s="733"/>
      <c r="HE3" s="733"/>
      <c r="HF3" s="733"/>
      <c r="HG3" s="733"/>
      <c r="HH3" s="733"/>
      <c r="HI3" s="733"/>
      <c r="HJ3" s="733"/>
      <c r="HK3" s="733"/>
      <c r="HL3" s="733"/>
      <c r="HM3" s="733"/>
      <c r="HN3" s="733"/>
      <c r="HO3" s="733"/>
      <c r="HP3" s="733"/>
      <c r="HQ3" s="733"/>
      <c r="HR3" s="733"/>
      <c r="HS3" s="733"/>
      <c r="HT3" s="733"/>
      <c r="HU3" s="733"/>
      <c r="HV3" s="733"/>
      <c r="HW3" s="733"/>
      <c r="HX3" s="733"/>
    </row>
    <row r="4" ht="23.1" customHeight="1" spans="1:232">
      <c r="A4" s="684" t="s">
        <v>196</v>
      </c>
      <c r="B4" s="625" t="s">
        <v>197</v>
      </c>
      <c r="C4" s="694" t="s">
        <v>145</v>
      </c>
      <c r="D4" s="650" t="s">
        <v>371</v>
      </c>
      <c r="E4" s="650" t="s">
        <v>372</v>
      </c>
      <c r="F4" s="650" t="s">
        <v>373</v>
      </c>
      <c r="G4" s="650" t="s">
        <v>374</v>
      </c>
      <c r="H4" s="650" t="s">
        <v>375</v>
      </c>
      <c r="I4" s="650" t="s">
        <v>376</v>
      </c>
      <c r="J4" s="623" t="s">
        <v>377</v>
      </c>
      <c r="K4" s="623" t="s">
        <v>378</v>
      </c>
      <c r="L4" s="623" t="s">
        <v>379</v>
      </c>
      <c r="M4" s="623" t="s">
        <v>380</v>
      </c>
      <c r="N4" s="623" t="s">
        <v>381</v>
      </c>
      <c r="O4" s="733"/>
      <c r="P4" s="733"/>
      <c r="Q4" s="733"/>
      <c r="R4" s="733"/>
      <c r="S4" s="733"/>
      <c r="T4" s="733"/>
      <c r="U4" s="733"/>
      <c r="V4" s="733"/>
      <c r="W4" s="733"/>
      <c r="X4" s="733"/>
      <c r="Y4" s="733"/>
      <c r="Z4" s="733"/>
      <c r="AA4" s="733"/>
      <c r="AB4" s="733"/>
      <c r="AC4" s="733"/>
      <c r="AD4" s="733"/>
      <c r="AE4" s="733"/>
      <c r="AF4" s="733"/>
      <c r="AG4" s="733"/>
      <c r="AH4" s="733"/>
      <c r="AI4" s="733"/>
      <c r="AJ4" s="733"/>
      <c r="AK4" s="733"/>
      <c r="AL4" s="733"/>
      <c r="AM4" s="733"/>
      <c r="AN4" s="733"/>
      <c r="AO4" s="733"/>
      <c r="AP4" s="733"/>
      <c r="AQ4" s="733"/>
      <c r="AR4" s="733"/>
      <c r="AS4" s="733"/>
      <c r="AT4" s="733"/>
      <c r="AU4" s="733"/>
      <c r="AV4" s="733"/>
      <c r="AW4" s="733"/>
      <c r="AX4" s="733"/>
      <c r="AY4" s="733"/>
      <c r="AZ4" s="733"/>
      <c r="BA4" s="733"/>
      <c r="BB4" s="733"/>
      <c r="BC4" s="733"/>
      <c r="BD4" s="733"/>
      <c r="BE4" s="733"/>
      <c r="BF4" s="733"/>
      <c r="BG4" s="733"/>
      <c r="BH4" s="733"/>
      <c r="BI4" s="733"/>
      <c r="BJ4" s="733"/>
      <c r="BK4" s="733"/>
      <c r="BL4" s="733"/>
      <c r="BM4" s="733"/>
      <c r="BN4" s="733"/>
      <c r="BO4" s="733"/>
      <c r="BP4" s="733"/>
      <c r="BQ4" s="733"/>
      <c r="BR4" s="733"/>
      <c r="BS4" s="733"/>
      <c r="BT4" s="733"/>
      <c r="BU4" s="733"/>
      <c r="BV4" s="733"/>
      <c r="BW4" s="733"/>
      <c r="BX4" s="733"/>
      <c r="BY4" s="733"/>
      <c r="BZ4" s="733"/>
      <c r="CA4" s="733"/>
      <c r="CB4" s="733"/>
      <c r="CC4" s="733"/>
      <c r="CD4" s="733"/>
      <c r="CE4" s="733"/>
      <c r="CF4" s="733"/>
      <c r="CG4" s="733"/>
      <c r="CH4" s="733"/>
      <c r="CI4" s="733"/>
      <c r="CJ4" s="733"/>
      <c r="CK4" s="733"/>
      <c r="CL4" s="733"/>
      <c r="CM4" s="733"/>
      <c r="CN4" s="733"/>
      <c r="CO4" s="733"/>
      <c r="CP4" s="733"/>
      <c r="CQ4" s="733"/>
      <c r="CR4" s="733"/>
      <c r="CS4" s="733"/>
      <c r="CT4" s="733"/>
      <c r="CU4" s="733"/>
      <c r="CV4" s="733"/>
      <c r="CW4" s="733"/>
      <c r="CX4" s="733"/>
      <c r="CY4" s="733"/>
      <c r="CZ4" s="733"/>
      <c r="DA4" s="733"/>
      <c r="DB4" s="733"/>
      <c r="DC4" s="733"/>
      <c r="DD4" s="733"/>
      <c r="DE4" s="733"/>
      <c r="DF4" s="733"/>
      <c r="DG4" s="733"/>
      <c r="DH4" s="733"/>
      <c r="DI4" s="733"/>
      <c r="DJ4" s="733"/>
      <c r="DK4" s="733"/>
      <c r="DL4" s="733"/>
      <c r="DM4" s="733"/>
      <c r="DN4" s="733"/>
      <c r="DO4" s="733"/>
      <c r="DP4" s="733"/>
      <c r="DQ4" s="733"/>
      <c r="DR4" s="733"/>
      <c r="DS4" s="733"/>
      <c r="DT4" s="733"/>
      <c r="DU4" s="733"/>
      <c r="DV4" s="733"/>
      <c r="DW4" s="733"/>
      <c r="DX4" s="733"/>
      <c r="DY4" s="733"/>
      <c r="DZ4" s="733"/>
      <c r="EA4" s="733"/>
      <c r="EB4" s="733"/>
      <c r="EC4" s="733"/>
      <c r="ED4" s="733"/>
      <c r="EE4" s="733"/>
      <c r="EF4" s="733"/>
      <c r="EG4" s="733"/>
      <c r="EH4" s="733"/>
      <c r="EI4" s="733"/>
      <c r="EJ4" s="733"/>
      <c r="EK4" s="733"/>
      <c r="EL4" s="733"/>
      <c r="EM4" s="733"/>
      <c r="EN4" s="733"/>
      <c r="EO4" s="733"/>
      <c r="EP4" s="733"/>
      <c r="EQ4" s="733"/>
      <c r="ER4" s="733"/>
      <c r="ES4" s="733"/>
      <c r="ET4" s="733"/>
      <c r="EU4" s="733"/>
      <c r="EV4" s="733"/>
      <c r="EW4" s="733"/>
      <c r="EX4" s="733"/>
      <c r="EY4" s="733"/>
      <c r="EZ4" s="733"/>
      <c r="FA4" s="733"/>
      <c r="FB4" s="733"/>
      <c r="FC4" s="733"/>
      <c r="FD4" s="733"/>
      <c r="FE4" s="733"/>
      <c r="FF4" s="733"/>
      <c r="FG4" s="733"/>
      <c r="FH4" s="733"/>
      <c r="FI4" s="733"/>
      <c r="FJ4" s="733"/>
      <c r="FK4" s="733"/>
      <c r="FL4" s="733"/>
      <c r="FM4" s="733"/>
      <c r="FN4" s="733"/>
      <c r="FO4" s="733"/>
      <c r="FP4" s="733"/>
      <c r="FQ4" s="733"/>
      <c r="FR4" s="733"/>
      <c r="FS4" s="733"/>
      <c r="FT4" s="733"/>
      <c r="FU4" s="733"/>
      <c r="FV4" s="733"/>
      <c r="FW4" s="733"/>
      <c r="FX4" s="733"/>
      <c r="FY4" s="733"/>
      <c r="FZ4" s="733"/>
      <c r="GA4" s="733"/>
      <c r="GB4" s="733"/>
      <c r="GC4" s="733"/>
      <c r="GD4" s="733"/>
      <c r="GE4" s="733"/>
      <c r="GF4" s="733"/>
      <c r="GG4" s="733"/>
      <c r="GH4" s="733"/>
      <c r="GI4" s="733"/>
      <c r="GJ4" s="733"/>
      <c r="GK4" s="733"/>
      <c r="GL4" s="733"/>
      <c r="GM4" s="733"/>
      <c r="GN4" s="733"/>
      <c r="GO4" s="733"/>
      <c r="GP4" s="733"/>
      <c r="GQ4" s="733"/>
      <c r="GR4" s="733"/>
      <c r="GS4" s="733"/>
      <c r="GT4" s="733"/>
      <c r="GU4" s="733"/>
      <c r="GV4" s="733"/>
      <c r="GW4" s="733"/>
      <c r="GX4" s="733"/>
      <c r="GY4" s="733"/>
      <c r="GZ4" s="733"/>
      <c r="HA4" s="733"/>
      <c r="HB4" s="733"/>
      <c r="HC4" s="733"/>
      <c r="HD4" s="733"/>
      <c r="HE4" s="733"/>
      <c r="HF4" s="733"/>
      <c r="HG4" s="733"/>
      <c r="HH4" s="733"/>
      <c r="HI4" s="733"/>
      <c r="HJ4" s="733"/>
      <c r="HK4" s="733"/>
      <c r="HL4" s="733"/>
      <c r="HM4" s="733"/>
      <c r="HN4" s="733"/>
      <c r="HO4" s="733"/>
      <c r="HP4" s="733"/>
      <c r="HQ4" s="733"/>
      <c r="HR4" s="733"/>
      <c r="HS4" s="733"/>
      <c r="HT4" s="733"/>
      <c r="HU4" s="733"/>
      <c r="HV4" s="733"/>
      <c r="HW4" s="733"/>
      <c r="HX4" s="733"/>
    </row>
    <row r="5" ht="19.5" customHeight="1" spans="1:232">
      <c r="A5" s="684"/>
      <c r="B5" s="625"/>
      <c r="C5" s="694"/>
      <c r="D5" s="650"/>
      <c r="E5" s="650"/>
      <c r="F5" s="650"/>
      <c r="G5" s="650"/>
      <c r="H5" s="650"/>
      <c r="I5" s="650"/>
      <c r="J5" s="623"/>
      <c r="K5" s="623"/>
      <c r="L5" s="623"/>
      <c r="M5" s="623"/>
      <c r="N5" s="623"/>
      <c r="O5" s="733"/>
      <c r="P5" s="733"/>
      <c r="Q5" s="733"/>
      <c r="R5" s="733"/>
      <c r="S5" s="733"/>
      <c r="T5" s="733"/>
      <c r="U5" s="733"/>
      <c r="V5" s="733"/>
      <c r="W5" s="733"/>
      <c r="X5" s="733"/>
      <c r="Y5" s="733"/>
      <c r="Z5" s="733"/>
      <c r="AA5" s="733"/>
      <c r="AB5" s="733"/>
      <c r="AC5" s="733"/>
      <c r="AD5" s="733"/>
      <c r="AE5" s="733"/>
      <c r="AF5" s="733"/>
      <c r="AG5" s="733"/>
      <c r="AH5" s="733"/>
      <c r="AI5" s="733"/>
      <c r="AJ5" s="733"/>
      <c r="AK5" s="733"/>
      <c r="AL5" s="733"/>
      <c r="AM5" s="733"/>
      <c r="AN5" s="733"/>
      <c r="AO5" s="733"/>
      <c r="AP5" s="733"/>
      <c r="AQ5" s="733"/>
      <c r="AR5" s="733"/>
      <c r="AS5" s="733"/>
      <c r="AT5" s="733"/>
      <c r="AU5" s="733"/>
      <c r="AV5" s="733"/>
      <c r="AW5" s="733"/>
      <c r="AX5" s="733"/>
      <c r="AY5" s="733"/>
      <c r="AZ5" s="733"/>
      <c r="BA5" s="733"/>
      <c r="BB5" s="733"/>
      <c r="BC5" s="733"/>
      <c r="BD5" s="733"/>
      <c r="BE5" s="733"/>
      <c r="BF5" s="733"/>
      <c r="BG5" s="733"/>
      <c r="BH5" s="733"/>
      <c r="BI5" s="733"/>
      <c r="BJ5" s="733"/>
      <c r="BK5" s="733"/>
      <c r="BL5" s="733"/>
      <c r="BM5" s="733"/>
      <c r="BN5" s="733"/>
      <c r="BO5" s="733"/>
      <c r="BP5" s="733"/>
      <c r="BQ5" s="733"/>
      <c r="BR5" s="733"/>
      <c r="BS5" s="733"/>
      <c r="BT5" s="733"/>
      <c r="BU5" s="733"/>
      <c r="BV5" s="733"/>
      <c r="BW5" s="733"/>
      <c r="BX5" s="733"/>
      <c r="BY5" s="733"/>
      <c r="BZ5" s="733"/>
      <c r="CA5" s="733"/>
      <c r="CB5" s="733"/>
      <c r="CC5" s="733"/>
      <c r="CD5" s="733"/>
      <c r="CE5" s="733"/>
      <c r="CF5" s="733"/>
      <c r="CG5" s="733"/>
      <c r="CH5" s="733"/>
      <c r="CI5" s="733"/>
      <c r="CJ5" s="733"/>
      <c r="CK5" s="733"/>
      <c r="CL5" s="733"/>
      <c r="CM5" s="733"/>
      <c r="CN5" s="733"/>
      <c r="CO5" s="733"/>
      <c r="CP5" s="733"/>
      <c r="CQ5" s="733"/>
      <c r="CR5" s="733"/>
      <c r="CS5" s="733"/>
      <c r="CT5" s="733"/>
      <c r="CU5" s="733"/>
      <c r="CV5" s="733"/>
      <c r="CW5" s="733"/>
      <c r="CX5" s="733"/>
      <c r="CY5" s="733"/>
      <c r="CZ5" s="733"/>
      <c r="DA5" s="733"/>
      <c r="DB5" s="733"/>
      <c r="DC5" s="733"/>
      <c r="DD5" s="733"/>
      <c r="DE5" s="733"/>
      <c r="DF5" s="733"/>
      <c r="DG5" s="733"/>
      <c r="DH5" s="733"/>
      <c r="DI5" s="733"/>
      <c r="DJ5" s="733"/>
      <c r="DK5" s="733"/>
      <c r="DL5" s="733"/>
      <c r="DM5" s="733"/>
      <c r="DN5" s="733"/>
      <c r="DO5" s="733"/>
      <c r="DP5" s="733"/>
      <c r="DQ5" s="733"/>
      <c r="DR5" s="733"/>
      <c r="DS5" s="733"/>
      <c r="DT5" s="733"/>
      <c r="DU5" s="733"/>
      <c r="DV5" s="733"/>
      <c r="DW5" s="733"/>
      <c r="DX5" s="733"/>
      <c r="DY5" s="733"/>
      <c r="DZ5" s="733"/>
      <c r="EA5" s="733"/>
      <c r="EB5" s="733"/>
      <c r="EC5" s="733"/>
      <c r="ED5" s="733"/>
      <c r="EE5" s="733"/>
      <c r="EF5" s="733"/>
      <c r="EG5" s="733"/>
      <c r="EH5" s="733"/>
      <c r="EI5" s="733"/>
      <c r="EJ5" s="733"/>
      <c r="EK5" s="733"/>
      <c r="EL5" s="733"/>
      <c r="EM5" s="733"/>
      <c r="EN5" s="733"/>
      <c r="EO5" s="733"/>
      <c r="EP5" s="733"/>
      <c r="EQ5" s="733"/>
      <c r="ER5" s="733"/>
      <c r="ES5" s="733"/>
      <c r="ET5" s="733"/>
      <c r="EU5" s="733"/>
      <c r="EV5" s="733"/>
      <c r="EW5" s="733"/>
      <c r="EX5" s="733"/>
      <c r="EY5" s="733"/>
      <c r="EZ5" s="733"/>
      <c r="FA5" s="733"/>
      <c r="FB5" s="733"/>
      <c r="FC5" s="733"/>
      <c r="FD5" s="733"/>
      <c r="FE5" s="733"/>
      <c r="FF5" s="733"/>
      <c r="FG5" s="733"/>
      <c r="FH5" s="733"/>
      <c r="FI5" s="733"/>
      <c r="FJ5" s="733"/>
      <c r="FK5" s="733"/>
      <c r="FL5" s="733"/>
      <c r="FM5" s="733"/>
      <c r="FN5" s="733"/>
      <c r="FO5" s="733"/>
      <c r="FP5" s="733"/>
      <c r="FQ5" s="733"/>
      <c r="FR5" s="733"/>
      <c r="FS5" s="733"/>
      <c r="FT5" s="733"/>
      <c r="FU5" s="733"/>
      <c r="FV5" s="733"/>
      <c r="FW5" s="733"/>
      <c r="FX5" s="733"/>
      <c r="FY5" s="733"/>
      <c r="FZ5" s="733"/>
      <c r="GA5" s="733"/>
      <c r="GB5" s="733"/>
      <c r="GC5" s="733"/>
      <c r="GD5" s="733"/>
      <c r="GE5" s="733"/>
      <c r="GF5" s="733"/>
      <c r="GG5" s="733"/>
      <c r="GH5" s="733"/>
      <c r="GI5" s="733"/>
      <c r="GJ5" s="733"/>
      <c r="GK5" s="733"/>
      <c r="GL5" s="733"/>
      <c r="GM5" s="733"/>
      <c r="GN5" s="733"/>
      <c r="GO5" s="733"/>
      <c r="GP5" s="733"/>
      <c r="GQ5" s="733"/>
      <c r="GR5" s="733"/>
      <c r="GS5" s="733"/>
      <c r="GT5" s="733"/>
      <c r="GU5" s="733"/>
      <c r="GV5" s="733"/>
      <c r="GW5" s="733"/>
      <c r="GX5" s="733"/>
      <c r="GY5" s="733"/>
      <c r="GZ5" s="733"/>
      <c r="HA5" s="733"/>
      <c r="HB5" s="733"/>
      <c r="HC5" s="733"/>
      <c r="HD5" s="733"/>
      <c r="HE5" s="733"/>
      <c r="HF5" s="733"/>
      <c r="HG5" s="733"/>
      <c r="HH5" s="733"/>
      <c r="HI5" s="733"/>
      <c r="HJ5" s="733"/>
      <c r="HK5" s="733"/>
      <c r="HL5" s="733"/>
      <c r="HM5" s="733"/>
      <c r="HN5" s="733"/>
      <c r="HO5" s="733"/>
      <c r="HP5" s="733"/>
      <c r="HQ5" s="733"/>
      <c r="HR5" s="733"/>
      <c r="HS5" s="733"/>
      <c r="HT5" s="733"/>
      <c r="HU5" s="733"/>
      <c r="HV5" s="733"/>
      <c r="HW5" s="733"/>
      <c r="HX5" s="733"/>
    </row>
    <row r="6" ht="39.75" customHeight="1" spans="1:232">
      <c r="A6" s="684"/>
      <c r="B6" s="625"/>
      <c r="C6" s="694"/>
      <c r="D6" s="650"/>
      <c r="E6" s="650"/>
      <c r="F6" s="650"/>
      <c r="G6" s="650"/>
      <c r="H6" s="650"/>
      <c r="I6" s="650"/>
      <c r="J6" s="623"/>
      <c r="K6" s="623"/>
      <c r="L6" s="623"/>
      <c r="M6" s="623"/>
      <c r="N6" s="623"/>
      <c r="O6" s="733"/>
      <c r="P6" s="733"/>
      <c r="Q6" s="733"/>
      <c r="R6" s="733"/>
      <c r="S6" s="733"/>
      <c r="T6" s="733"/>
      <c r="U6" s="733"/>
      <c r="V6" s="733"/>
      <c r="W6" s="733"/>
      <c r="X6" s="733"/>
      <c r="Y6" s="733"/>
      <c r="Z6" s="733"/>
      <c r="AA6" s="733"/>
      <c r="AB6" s="733"/>
      <c r="AC6" s="733"/>
      <c r="AD6" s="733"/>
      <c r="AE6" s="733"/>
      <c r="AF6" s="733"/>
      <c r="AG6" s="733"/>
      <c r="AH6" s="733"/>
      <c r="AI6" s="733"/>
      <c r="AJ6" s="733"/>
      <c r="AK6" s="733"/>
      <c r="AL6" s="733"/>
      <c r="AM6" s="733"/>
      <c r="AN6" s="733"/>
      <c r="AO6" s="733"/>
      <c r="AP6" s="733"/>
      <c r="AQ6" s="733"/>
      <c r="AR6" s="733"/>
      <c r="AS6" s="733"/>
      <c r="AT6" s="733"/>
      <c r="AU6" s="733"/>
      <c r="AV6" s="733"/>
      <c r="AW6" s="733"/>
      <c r="AX6" s="733"/>
      <c r="AY6" s="733"/>
      <c r="AZ6" s="733"/>
      <c r="BA6" s="733"/>
      <c r="BB6" s="733"/>
      <c r="BC6" s="733"/>
      <c r="BD6" s="733"/>
      <c r="BE6" s="733"/>
      <c r="BF6" s="733"/>
      <c r="BG6" s="733"/>
      <c r="BH6" s="733"/>
      <c r="BI6" s="733"/>
      <c r="BJ6" s="733"/>
      <c r="BK6" s="733"/>
      <c r="BL6" s="733"/>
      <c r="BM6" s="733"/>
      <c r="BN6" s="733"/>
      <c r="BO6" s="733"/>
      <c r="BP6" s="733"/>
      <c r="BQ6" s="733"/>
      <c r="BR6" s="733"/>
      <c r="BS6" s="733"/>
      <c r="BT6" s="733"/>
      <c r="BU6" s="733"/>
      <c r="BV6" s="733"/>
      <c r="BW6" s="733"/>
      <c r="BX6" s="733"/>
      <c r="BY6" s="733"/>
      <c r="BZ6" s="733"/>
      <c r="CA6" s="733"/>
      <c r="CB6" s="733"/>
      <c r="CC6" s="733"/>
      <c r="CD6" s="733"/>
      <c r="CE6" s="733"/>
      <c r="CF6" s="733"/>
      <c r="CG6" s="733"/>
      <c r="CH6" s="733"/>
      <c r="CI6" s="733"/>
      <c r="CJ6" s="733"/>
      <c r="CK6" s="733"/>
      <c r="CL6" s="733"/>
      <c r="CM6" s="733"/>
      <c r="CN6" s="733"/>
      <c r="CO6" s="733"/>
      <c r="CP6" s="733"/>
      <c r="CQ6" s="733"/>
      <c r="CR6" s="733"/>
      <c r="CS6" s="733"/>
      <c r="CT6" s="733"/>
      <c r="CU6" s="733"/>
      <c r="CV6" s="733"/>
      <c r="CW6" s="733"/>
      <c r="CX6" s="733"/>
      <c r="CY6" s="733"/>
      <c r="CZ6" s="733"/>
      <c r="DA6" s="733"/>
      <c r="DB6" s="733"/>
      <c r="DC6" s="733"/>
      <c r="DD6" s="733"/>
      <c r="DE6" s="733"/>
      <c r="DF6" s="733"/>
      <c r="DG6" s="733"/>
      <c r="DH6" s="733"/>
      <c r="DI6" s="733"/>
      <c r="DJ6" s="733"/>
      <c r="DK6" s="733"/>
      <c r="DL6" s="733"/>
      <c r="DM6" s="733"/>
      <c r="DN6" s="733"/>
      <c r="DO6" s="733"/>
      <c r="DP6" s="733"/>
      <c r="DQ6" s="733"/>
      <c r="DR6" s="733"/>
      <c r="DS6" s="733"/>
      <c r="DT6" s="733"/>
      <c r="DU6" s="733"/>
      <c r="DV6" s="733"/>
      <c r="DW6" s="733"/>
      <c r="DX6" s="733"/>
      <c r="DY6" s="733"/>
      <c r="DZ6" s="733"/>
      <c r="EA6" s="733"/>
      <c r="EB6" s="733"/>
      <c r="EC6" s="733"/>
      <c r="ED6" s="733"/>
      <c r="EE6" s="733"/>
      <c r="EF6" s="733"/>
      <c r="EG6" s="733"/>
      <c r="EH6" s="733"/>
      <c r="EI6" s="733"/>
      <c r="EJ6" s="733"/>
      <c r="EK6" s="733"/>
      <c r="EL6" s="733"/>
      <c r="EM6" s="733"/>
      <c r="EN6" s="733"/>
      <c r="EO6" s="733"/>
      <c r="EP6" s="733"/>
      <c r="EQ6" s="733"/>
      <c r="ER6" s="733"/>
      <c r="ES6" s="733"/>
      <c r="ET6" s="733"/>
      <c r="EU6" s="733"/>
      <c r="EV6" s="733"/>
      <c r="EW6" s="733"/>
      <c r="EX6" s="733"/>
      <c r="EY6" s="733"/>
      <c r="EZ6" s="733"/>
      <c r="FA6" s="733"/>
      <c r="FB6" s="733"/>
      <c r="FC6" s="733"/>
      <c r="FD6" s="733"/>
      <c r="FE6" s="733"/>
      <c r="FF6" s="733"/>
      <c r="FG6" s="733"/>
      <c r="FH6" s="733"/>
      <c r="FI6" s="733"/>
      <c r="FJ6" s="733"/>
      <c r="FK6" s="733"/>
      <c r="FL6" s="733"/>
      <c r="FM6" s="733"/>
      <c r="FN6" s="733"/>
      <c r="FO6" s="733"/>
      <c r="FP6" s="733"/>
      <c r="FQ6" s="733"/>
      <c r="FR6" s="733"/>
      <c r="FS6" s="733"/>
      <c r="FT6" s="733"/>
      <c r="FU6" s="733"/>
      <c r="FV6" s="733"/>
      <c r="FW6" s="733"/>
      <c r="FX6" s="733"/>
      <c r="FY6" s="733"/>
      <c r="FZ6" s="733"/>
      <c r="GA6" s="733"/>
      <c r="GB6" s="733"/>
      <c r="GC6" s="733"/>
      <c r="GD6" s="733"/>
      <c r="GE6" s="733"/>
      <c r="GF6" s="733"/>
      <c r="GG6" s="733"/>
      <c r="GH6" s="733"/>
      <c r="GI6" s="733"/>
      <c r="GJ6" s="733"/>
      <c r="GK6" s="733"/>
      <c r="GL6" s="733"/>
      <c r="GM6" s="733"/>
      <c r="GN6" s="733"/>
      <c r="GO6" s="733"/>
      <c r="GP6" s="733"/>
      <c r="GQ6" s="733"/>
      <c r="GR6" s="733"/>
      <c r="GS6" s="733"/>
      <c r="GT6" s="733"/>
      <c r="GU6" s="733"/>
      <c r="GV6" s="733"/>
      <c r="GW6" s="733"/>
      <c r="GX6" s="733"/>
      <c r="GY6" s="733"/>
      <c r="GZ6" s="733"/>
      <c r="HA6" s="733"/>
      <c r="HB6" s="733"/>
      <c r="HC6" s="733"/>
      <c r="HD6" s="733"/>
      <c r="HE6" s="733"/>
      <c r="HF6" s="733"/>
      <c r="HG6" s="733"/>
      <c r="HH6" s="733"/>
      <c r="HI6" s="733"/>
      <c r="HJ6" s="733"/>
      <c r="HK6" s="733"/>
      <c r="HL6" s="733"/>
      <c r="HM6" s="733"/>
      <c r="HN6" s="733"/>
      <c r="HO6" s="733"/>
      <c r="HP6" s="733"/>
      <c r="HQ6" s="733"/>
      <c r="HR6" s="733"/>
      <c r="HS6" s="733"/>
      <c r="HT6" s="733"/>
      <c r="HU6" s="733"/>
      <c r="HV6" s="733"/>
      <c r="HW6" s="733"/>
      <c r="HX6" s="733"/>
    </row>
    <row r="7" s="532" customFormat="1" ht="23.1" customHeight="1" spans="1:232">
      <c r="A7" s="684"/>
      <c r="B7" s="625"/>
      <c r="C7" s="666"/>
      <c r="D7" s="666"/>
      <c r="E7" s="666"/>
      <c r="F7" s="666"/>
      <c r="G7" s="666"/>
      <c r="H7" s="666"/>
      <c r="I7" s="666"/>
      <c r="J7" s="666"/>
      <c r="K7" s="735"/>
      <c r="L7" s="666"/>
      <c r="M7" s="666"/>
      <c r="N7" s="666"/>
      <c r="O7" s="670"/>
      <c r="P7" s="670"/>
      <c r="Q7" s="670"/>
      <c r="R7" s="670"/>
      <c r="S7" s="670"/>
      <c r="T7" s="670"/>
      <c r="U7" s="670"/>
      <c r="V7" s="670"/>
      <c r="W7" s="670"/>
      <c r="X7" s="670"/>
      <c r="Y7" s="670"/>
      <c r="Z7" s="670"/>
      <c r="AA7" s="670"/>
      <c r="AB7" s="670"/>
      <c r="AC7" s="670"/>
      <c r="AD7" s="670"/>
      <c r="AE7" s="670"/>
      <c r="AF7" s="670"/>
      <c r="AG7" s="670"/>
      <c r="AH7" s="670"/>
      <c r="AI7" s="670"/>
      <c r="AJ7" s="670"/>
      <c r="AK7" s="670"/>
      <c r="AL7" s="670"/>
      <c r="AM7" s="670"/>
      <c r="AN7" s="670"/>
      <c r="AO7" s="670"/>
      <c r="AP7" s="670"/>
      <c r="AQ7" s="670"/>
      <c r="AR7" s="670"/>
      <c r="AS7" s="670"/>
      <c r="AT7" s="670"/>
      <c r="AU7" s="670"/>
      <c r="AV7" s="670"/>
      <c r="AW7" s="670"/>
      <c r="AX7" s="670"/>
      <c r="AY7" s="670"/>
      <c r="AZ7" s="670"/>
      <c r="BA7" s="670"/>
      <c r="BB7" s="670"/>
      <c r="BC7" s="670"/>
      <c r="BD7" s="670"/>
      <c r="BE7" s="670"/>
      <c r="BF7" s="670"/>
      <c r="BG7" s="670"/>
      <c r="BH7" s="670"/>
      <c r="BI7" s="670"/>
      <c r="BJ7" s="670"/>
      <c r="BK7" s="670"/>
      <c r="BL7" s="670"/>
      <c r="BM7" s="670"/>
      <c r="BN7" s="670"/>
      <c r="BO7" s="670"/>
      <c r="BP7" s="670"/>
      <c r="BQ7" s="670"/>
      <c r="BR7" s="670"/>
      <c r="BS7" s="670"/>
      <c r="BT7" s="670"/>
      <c r="BU7" s="670"/>
      <c r="BV7" s="670"/>
      <c r="BW7" s="670"/>
      <c r="BX7" s="670"/>
      <c r="BY7" s="670"/>
      <c r="BZ7" s="670"/>
      <c r="CA7" s="670"/>
      <c r="CB7" s="670"/>
      <c r="CC7" s="670"/>
      <c r="CD7" s="670"/>
      <c r="CE7" s="670"/>
      <c r="CF7" s="670"/>
      <c r="CG7" s="670"/>
      <c r="CH7" s="670"/>
      <c r="CI7" s="670"/>
      <c r="CJ7" s="670"/>
      <c r="CK7" s="670"/>
      <c r="CL7" s="670"/>
      <c r="CM7" s="670"/>
      <c r="CN7" s="670"/>
      <c r="CO7" s="670"/>
      <c r="CP7" s="670"/>
      <c r="CQ7" s="670"/>
      <c r="CR7" s="670"/>
      <c r="CS7" s="670"/>
      <c r="CT7" s="670"/>
      <c r="CU7" s="670"/>
      <c r="CV7" s="670"/>
      <c r="CW7" s="670"/>
      <c r="CX7" s="670"/>
      <c r="CY7" s="670"/>
      <c r="CZ7" s="670"/>
      <c r="DA7" s="670"/>
      <c r="DB7" s="670"/>
      <c r="DC7" s="670"/>
      <c r="DD7" s="670"/>
      <c r="DE7" s="670"/>
      <c r="DF7" s="670"/>
      <c r="DG7" s="670"/>
      <c r="DH7" s="670"/>
      <c r="DI7" s="670"/>
      <c r="DJ7" s="670"/>
      <c r="DK7" s="670"/>
      <c r="DL7" s="670"/>
      <c r="DM7" s="670"/>
      <c r="DN7" s="670"/>
      <c r="DO7" s="670"/>
      <c r="DP7" s="670"/>
      <c r="DQ7" s="670"/>
      <c r="DR7" s="670"/>
      <c r="DS7" s="670"/>
      <c r="DT7" s="670"/>
      <c r="DU7" s="670"/>
      <c r="DV7" s="670"/>
      <c r="DW7" s="670"/>
      <c r="DX7" s="670"/>
      <c r="DY7" s="670"/>
      <c r="DZ7" s="670"/>
      <c r="EA7" s="670"/>
      <c r="EB7" s="670"/>
      <c r="EC7" s="670"/>
      <c r="ED7" s="670"/>
      <c r="EE7" s="670"/>
      <c r="EF7" s="670"/>
      <c r="EG7" s="670"/>
      <c r="EH7" s="670"/>
      <c r="EI7" s="670"/>
      <c r="EJ7" s="670"/>
      <c r="EK7" s="670"/>
      <c r="EL7" s="670"/>
      <c r="EM7" s="670"/>
      <c r="EN7" s="670"/>
      <c r="EO7" s="670"/>
      <c r="EP7" s="670"/>
      <c r="EQ7" s="670"/>
      <c r="ER7" s="670"/>
      <c r="ES7" s="670"/>
      <c r="ET7" s="670"/>
      <c r="EU7" s="670"/>
      <c r="EV7" s="670"/>
      <c r="EW7" s="670"/>
      <c r="EX7" s="670"/>
      <c r="EY7" s="670"/>
      <c r="EZ7" s="670"/>
      <c r="FA7" s="670"/>
      <c r="FB7" s="670"/>
      <c r="FC7" s="670"/>
      <c r="FD7" s="670"/>
      <c r="FE7" s="670"/>
      <c r="FF7" s="670"/>
      <c r="FG7" s="670"/>
      <c r="FH7" s="670"/>
      <c r="FI7" s="670"/>
      <c r="FJ7" s="670"/>
      <c r="FK7" s="670"/>
      <c r="FL7" s="670"/>
      <c r="FM7" s="670"/>
      <c r="FN7" s="670"/>
      <c r="FO7" s="670"/>
      <c r="FP7" s="670"/>
      <c r="FQ7" s="670"/>
      <c r="FR7" s="670"/>
      <c r="FS7" s="670"/>
      <c r="FT7" s="670"/>
      <c r="FU7" s="670"/>
      <c r="FV7" s="670"/>
      <c r="FW7" s="670"/>
      <c r="FX7" s="670"/>
      <c r="FY7" s="670"/>
      <c r="FZ7" s="670"/>
      <c r="GA7" s="670"/>
      <c r="GB7" s="670"/>
      <c r="GC7" s="670"/>
      <c r="GD7" s="670"/>
      <c r="GE7" s="670"/>
      <c r="GF7" s="670"/>
      <c r="GG7" s="670"/>
      <c r="GH7" s="670"/>
      <c r="GI7" s="670"/>
      <c r="GJ7" s="670"/>
      <c r="GK7" s="670"/>
      <c r="GL7" s="670"/>
      <c r="GM7" s="670"/>
      <c r="GN7" s="670"/>
      <c r="GO7" s="670"/>
      <c r="GP7" s="670"/>
      <c r="GQ7" s="670"/>
      <c r="GR7" s="670"/>
      <c r="GS7" s="670"/>
      <c r="GT7" s="670"/>
      <c r="GU7" s="670"/>
      <c r="GV7" s="670"/>
      <c r="GW7" s="670"/>
      <c r="GX7" s="670"/>
      <c r="GY7" s="670"/>
      <c r="GZ7" s="670"/>
      <c r="HA7" s="670"/>
      <c r="HB7" s="670"/>
      <c r="HC7" s="670"/>
      <c r="HD7" s="670"/>
      <c r="HE7" s="670"/>
      <c r="HF7" s="670"/>
      <c r="HG7" s="670"/>
      <c r="HH7" s="670"/>
      <c r="HI7" s="670"/>
      <c r="HJ7" s="670"/>
      <c r="HK7" s="670"/>
      <c r="HL7" s="670"/>
      <c r="HM7" s="670"/>
      <c r="HN7" s="670"/>
      <c r="HO7" s="670"/>
      <c r="HP7" s="670"/>
      <c r="HQ7" s="670"/>
      <c r="HR7" s="670"/>
      <c r="HS7" s="670"/>
      <c r="HT7" s="670"/>
      <c r="HU7" s="670"/>
      <c r="HV7" s="670"/>
      <c r="HW7" s="670"/>
      <c r="HX7" s="670"/>
    </row>
    <row r="8" s="725" customFormat="1" ht="24" customHeight="1" spans="1:233">
      <c r="A8" s="729" t="s">
        <v>147</v>
      </c>
      <c r="B8" s="730" t="s">
        <v>109</v>
      </c>
      <c r="C8" s="731">
        <v>691497</v>
      </c>
      <c r="D8" s="731">
        <v>109257</v>
      </c>
      <c r="E8" s="731">
        <v>0</v>
      </c>
      <c r="F8" s="731">
        <v>0</v>
      </c>
      <c r="G8" s="731">
        <v>0</v>
      </c>
      <c r="H8" s="731">
        <v>582240</v>
      </c>
      <c r="I8" s="731">
        <v>0</v>
      </c>
      <c r="J8" s="731">
        <v>0</v>
      </c>
      <c r="K8" s="731">
        <v>0</v>
      </c>
      <c r="L8" s="731">
        <v>0</v>
      </c>
      <c r="M8" s="731">
        <v>0</v>
      </c>
      <c r="N8" s="731">
        <v>0</v>
      </c>
      <c r="O8" s="656"/>
      <c r="P8" s="656"/>
      <c r="Q8" s="656"/>
      <c r="R8" s="656"/>
      <c r="S8" s="656"/>
      <c r="T8" s="656"/>
      <c r="U8" s="656"/>
      <c r="V8" s="656"/>
      <c r="W8" s="656"/>
      <c r="X8" s="656"/>
      <c r="Y8" s="656"/>
      <c r="Z8" s="656"/>
      <c r="AA8" s="656"/>
      <c r="AB8" s="656"/>
      <c r="AC8" s="656"/>
      <c r="AD8" s="656"/>
      <c r="AE8" s="656"/>
      <c r="AF8" s="656"/>
      <c r="AG8" s="656"/>
      <c r="AH8" s="656"/>
      <c r="AI8" s="656"/>
      <c r="AJ8" s="656"/>
      <c r="AK8" s="656"/>
      <c r="AL8" s="656"/>
      <c r="AM8" s="656"/>
      <c r="AN8" s="656"/>
      <c r="AO8" s="656"/>
      <c r="AP8" s="656"/>
      <c r="AQ8" s="656"/>
      <c r="AR8" s="656"/>
      <c r="AS8" s="656"/>
      <c r="AT8" s="656"/>
      <c r="AU8" s="656"/>
      <c r="AV8" s="656"/>
      <c r="AW8" s="656"/>
      <c r="AX8" s="656"/>
      <c r="AY8" s="656"/>
      <c r="AZ8" s="656"/>
      <c r="BA8" s="656"/>
      <c r="BB8" s="656"/>
      <c r="BC8" s="656"/>
      <c r="BD8" s="656"/>
      <c r="BE8" s="656"/>
      <c r="BF8" s="656"/>
      <c r="BG8" s="656"/>
      <c r="BH8" s="656"/>
      <c r="BI8" s="656"/>
      <c r="BJ8" s="656"/>
      <c r="BK8" s="656"/>
      <c r="BL8" s="656"/>
      <c r="BM8" s="656"/>
      <c r="BN8" s="656"/>
      <c r="BO8" s="656"/>
      <c r="BP8" s="656"/>
      <c r="BQ8" s="656"/>
      <c r="BR8" s="656"/>
      <c r="BS8" s="656"/>
      <c r="BT8" s="656"/>
      <c r="BU8" s="656"/>
      <c r="BV8" s="656"/>
      <c r="BW8" s="656"/>
      <c r="BX8" s="656"/>
      <c r="BY8" s="656"/>
      <c r="BZ8" s="656"/>
      <c r="CA8" s="656"/>
      <c r="CB8" s="656"/>
      <c r="CC8" s="656"/>
      <c r="CD8" s="656"/>
      <c r="CE8" s="656"/>
      <c r="CF8" s="656"/>
      <c r="CG8" s="656"/>
      <c r="CH8" s="656"/>
      <c r="CI8" s="656"/>
      <c r="CJ8" s="656"/>
      <c r="CK8" s="656"/>
      <c r="CL8" s="656"/>
      <c r="CM8" s="656"/>
      <c r="CN8" s="656"/>
      <c r="CO8" s="656"/>
      <c r="CP8" s="656"/>
      <c r="CQ8" s="656"/>
      <c r="CR8" s="656"/>
      <c r="CS8" s="656"/>
      <c r="CT8" s="656"/>
      <c r="CU8" s="656"/>
      <c r="CV8" s="656"/>
      <c r="CW8" s="656"/>
      <c r="CX8" s="656"/>
      <c r="CY8" s="656"/>
      <c r="CZ8" s="656"/>
      <c r="DA8" s="656"/>
      <c r="DB8" s="656"/>
      <c r="DC8" s="656"/>
      <c r="DD8" s="656"/>
      <c r="DE8" s="656"/>
      <c r="DF8" s="656"/>
      <c r="DG8" s="656"/>
      <c r="DH8" s="656"/>
      <c r="DI8" s="656"/>
      <c r="DJ8" s="656"/>
      <c r="DK8" s="656"/>
      <c r="DL8" s="656"/>
      <c r="DM8" s="656"/>
      <c r="DN8" s="656"/>
      <c r="DO8" s="656"/>
      <c r="DP8" s="656"/>
      <c r="DQ8" s="656"/>
      <c r="DR8" s="656"/>
      <c r="DS8" s="656"/>
      <c r="DT8" s="656"/>
      <c r="DU8" s="656"/>
      <c r="DV8" s="656"/>
      <c r="DW8" s="656"/>
      <c r="DX8" s="656"/>
      <c r="DY8" s="656"/>
      <c r="DZ8" s="656"/>
      <c r="EA8" s="656"/>
      <c r="EB8" s="656"/>
      <c r="EC8" s="656"/>
      <c r="ED8" s="656"/>
      <c r="EE8" s="656"/>
      <c r="EF8" s="656"/>
      <c r="EG8" s="656"/>
      <c r="EH8" s="656"/>
      <c r="EI8" s="656"/>
      <c r="EJ8" s="656"/>
      <c r="EK8" s="656"/>
      <c r="EL8" s="656"/>
      <c r="EM8" s="656"/>
      <c r="EN8" s="656"/>
      <c r="EO8" s="656"/>
      <c r="EP8" s="656"/>
      <c r="EQ8" s="656"/>
      <c r="ER8" s="656"/>
      <c r="ES8" s="656"/>
      <c r="ET8" s="656"/>
      <c r="EU8" s="656"/>
      <c r="EV8" s="656"/>
      <c r="EW8" s="656"/>
      <c r="EX8" s="656"/>
      <c r="EY8" s="656"/>
      <c r="EZ8" s="656"/>
      <c r="FA8" s="656"/>
      <c r="FB8" s="656"/>
      <c r="FC8" s="656"/>
      <c r="FD8" s="656"/>
      <c r="FE8" s="656"/>
      <c r="FF8" s="656"/>
      <c r="FG8" s="656"/>
      <c r="FH8" s="656"/>
      <c r="FI8" s="656"/>
      <c r="FJ8" s="656"/>
      <c r="FK8" s="656"/>
      <c r="FL8" s="656"/>
      <c r="FM8" s="656"/>
      <c r="FN8" s="656"/>
      <c r="FO8" s="656"/>
      <c r="FP8" s="656"/>
      <c r="FQ8" s="656"/>
      <c r="FR8" s="656"/>
      <c r="FS8" s="656"/>
      <c r="FT8" s="656"/>
      <c r="FU8" s="656"/>
      <c r="FV8" s="656"/>
      <c r="FW8" s="656"/>
      <c r="FX8" s="656"/>
      <c r="FY8" s="656"/>
      <c r="FZ8" s="656"/>
      <c r="GA8" s="656"/>
      <c r="GB8" s="656"/>
      <c r="GC8" s="656"/>
      <c r="GD8" s="656"/>
      <c r="GE8" s="656"/>
      <c r="GF8" s="656"/>
      <c r="GG8" s="656"/>
      <c r="GH8" s="656"/>
      <c r="GI8" s="656"/>
      <c r="GJ8" s="656"/>
      <c r="GK8" s="656"/>
      <c r="GL8" s="656"/>
      <c r="GM8" s="656"/>
      <c r="GN8" s="656"/>
      <c r="GO8" s="656"/>
      <c r="GP8" s="656"/>
      <c r="GQ8" s="656"/>
      <c r="GR8" s="656"/>
      <c r="GS8" s="656"/>
      <c r="GT8" s="656"/>
      <c r="GU8" s="656"/>
      <c r="GV8" s="656"/>
      <c r="GW8" s="656"/>
      <c r="GX8" s="656"/>
      <c r="GY8" s="656"/>
      <c r="GZ8" s="656"/>
      <c r="HA8" s="656"/>
      <c r="HB8" s="656"/>
      <c r="HC8" s="656"/>
      <c r="HD8" s="656"/>
      <c r="HE8" s="656"/>
      <c r="HF8" s="656"/>
      <c r="HG8" s="656"/>
      <c r="HH8" s="656"/>
      <c r="HI8" s="656"/>
      <c r="HJ8" s="656"/>
      <c r="HK8" s="656"/>
      <c r="HL8" s="656"/>
      <c r="HM8" s="656"/>
      <c r="HN8" s="656"/>
      <c r="HO8" s="656"/>
      <c r="HP8" s="656"/>
      <c r="HQ8" s="656"/>
      <c r="HR8" s="656"/>
      <c r="HS8" s="656"/>
      <c r="HT8" s="656"/>
      <c r="HU8" s="656"/>
      <c r="HV8" s="656"/>
      <c r="HW8" s="656"/>
      <c r="HX8" s="656"/>
      <c r="HY8" s="656"/>
    </row>
    <row r="9" s="725" customFormat="1" ht="24" customHeight="1" spans="1:233">
      <c r="A9" s="729" t="s">
        <v>228</v>
      </c>
      <c r="B9" s="730" t="s">
        <v>229</v>
      </c>
      <c r="C9" s="731">
        <f t="shared" ref="C9:C14" si="0">SUM(D9:N9)</f>
        <v>691497</v>
      </c>
      <c r="D9" s="731">
        <f>D10+D14</f>
        <v>109257</v>
      </c>
      <c r="E9" s="731">
        <f t="shared" ref="E9:N9" si="1">E10+E14</f>
        <v>0</v>
      </c>
      <c r="F9" s="731">
        <f t="shared" si="1"/>
        <v>0</v>
      </c>
      <c r="G9" s="731">
        <f t="shared" si="1"/>
        <v>0</v>
      </c>
      <c r="H9" s="731">
        <f t="shared" si="1"/>
        <v>582240</v>
      </c>
      <c r="I9" s="731">
        <f t="shared" si="1"/>
        <v>0</v>
      </c>
      <c r="J9" s="731">
        <f t="shared" si="1"/>
        <v>0</v>
      </c>
      <c r="K9" s="731">
        <f t="shared" si="1"/>
        <v>0</v>
      </c>
      <c r="L9" s="731">
        <f t="shared" si="1"/>
        <v>0</v>
      </c>
      <c r="M9" s="731">
        <f t="shared" si="1"/>
        <v>0</v>
      </c>
      <c r="N9" s="731">
        <f t="shared" si="1"/>
        <v>0</v>
      </c>
      <c r="O9" s="656"/>
      <c r="P9" s="656"/>
      <c r="Q9" s="656"/>
      <c r="R9" s="656"/>
      <c r="S9" s="656"/>
      <c r="T9" s="656"/>
      <c r="U9" s="656"/>
      <c r="V9" s="656"/>
      <c r="W9" s="656"/>
      <c r="X9" s="656"/>
      <c r="Y9" s="656"/>
      <c r="Z9" s="656"/>
      <c r="AA9" s="656"/>
      <c r="AB9" s="656"/>
      <c r="AC9" s="656"/>
      <c r="AD9" s="656"/>
      <c r="AE9" s="656"/>
      <c r="AF9" s="656"/>
      <c r="AG9" s="656"/>
      <c r="AH9" s="656"/>
      <c r="AI9" s="656"/>
      <c r="AJ9" s="656"/>
      <c r="AK9" s="656"/>
      <c r="AL9" s="656"/>
      <c r="AM9" s="656"/>
      <c r="AN9" s="656"/>
      <c r="AO9" s="656"/>
      <c r="AP9" s="656"/>
      <c r="AQ9" s="656"/>
      <c r="AR9" s="656"/>
      <c r="AS9" s="656"/>
      <c r="AT9" s="656"/>
      <c r="AU9" s="656"/>
      <c r="AV9" s="656"/>
      <c r="AW9" s="656"/>
      <c r="AX9" s="656"/>
      <c r="AY9" s="656"/>
      <c r="AZ9" s="656"/>
      <c r="BA9" s="656"/>
      <c r="BB9" s="656"/>
      <c r="BC9" s="656"/>
      <c r="BD9" s="656"/>
      <c r="BE9" s="656"/>
      <c r="BF9" s="656"/>
      <c r="BG9" s="656"/>
      <c r="BH9" s="656"/>
      <c r="BI9" s="656"/>
      <c r="BJ9" s="656"/>
      <c r="BK9" s="656"/>
      <c r="BL9" s="656"/>
      <c r="BM9" s="656"/>
      <c r="BN9" s="656"/>
      <c r="BO9" s="656"/>
      <c r="BP9" s="656"/>
      <c r="BQ9" s="656"/>
      <c r="BR9" s="656"/>
      <c r="BS9" s="656"/>
      <c r="BT9" s="656"/>
      <c r="BU9" s="656"/>
      <c r="BV9" s="656"/>
      <c r="BW9" s="656"/>
      <c r="BX9" s="656"/>
      <c r="BY9" s="656"/>
      <c r="BZ9" s="656"/>
      <c r="CA9" s="656"/>
      <c r="CB9" s="656"/>
      <c r="CC9" s="656"/>
      <c r="CD9" s="656"/>
      <c r="CE9" s="656"/>
      <c r="CF9" s="656"/>
      <c r="CG9" s="656"/>
      <c r="CH9" s="656"/>
      <c r="CI9" s="656"/>
      <c r="CJ9" s="656"/>
      <c r="CK9" s="656"/>
      <c r="CL9" s="656"/>
      <c r="CM9" s="656"/>
      <c r="CN9" s="656"/>
      <c r="CO9" s="656"/>
      <c r="CP9" s="656"/>
      <c r="CQ9" s="656"/>
      <c r="CR9" s="656"/>
      <c r="CS9" s="656"/>
      <c r="CT9" s="656"/>
      <c r="CU9" s="656"/>
      <c r="CV9" s="656"/>
      <c r="CW9" s="656"/>
      <c r="CX9" s="656"/>
      <c r="CY9" s="656"/>
      <c r="CZ9" s="656"/>
      <c r="DA9" s="656"/>
      <c r="DB9" s="656"/>
      <c r="DC9" s="656"/>
      <c r="DD9" s="656"/>
      <c r="DE9" s="656"/>
      <c r="DF9" s="656"/>
      <c r="DG9" s="656"/>
      <c r="DH9" s="656"/>
      <c r="DI9" s="656"/>
      <c r="DJ9" s="656"/>
      <c r="DK9" s="656"/>
      <c r="DL9" s="656"/>
      <c r="DM9" s="656"/>
      <c r="DN9" s="656"/>
      <c r="DO9" s="656"/>
      <c r="DP9" s="656"/>
      <c r="DQ9" s="656"/>
      <c r="DR9" s="656"/>
      <c r="DS9" s="656"/>
      <c r="DT9" s="656"/>
      <c r="DU9" s="656"/>
      <c r="DV9" s="656"/>
      <c r="DW9" s="656"/>
      <c r="DX9" s="656"/>
      <c r="DY9" s="656"/>
      <c r="DZ9" s="656"/>
      <c r="EA9" s="656"/>
      <c r="EB9" s="656"/>
      <c r="EC9" s="656"/>
      <c r="ED9" s="656"/>
      <c r="EE9" s="656"/>
      <c r="EF9" s="656"/>
      <c r="EG9" s="656"/>
      <c r="EH9" s="656"/>
      <c r="EI9" s="656"/>
      <c r="EJ9" s="656"/>
      <c r="EK9" s="656"/>
      <c r="EL9" s="656"/>
      <c r="EM9" s="656"/>
      <c r="EN9" s="656"/>
      <c r="EO9" s="656"/>
      <c r="EP9" s="656"/>
      <c r="EQ9" s="656"/>
      <c r="ER9" s="656"/>
      <c r="ES9" s="656"/>
      <c r="ET9" s="656"/>
      <c r="EU9" s="656"/>
      <c r="EV9" s="656"/>
      <c r="EW9" s="656"/>
      <c r="EX9" s="656"/>
      <c r="EY9" s="656"/>
      <c r="EZ9" s="656"/>
      <c r="FA9" s="656"/>
      <c r="FB9" s="656"/>
      <c r="FC9" s="656"/>
      <c r="FD9" s="656"/>
      <c r="FE9" s="656"/>
      <c r="FF9" s="656"/>
      <c r="FG9" s="656"/>
      <c r="FH9" s="656"/>
      <c r="FI9" s="656"/>
      <c r="FJ9" s="656"/>
      <c r="FK9" s="656"/>
      <c r="FL9" s="656"/>
      <c r="FM9" s="656"/>
      <c r="FN9" s="656"/>
      <c r="FO9" s="656"/>
      <c r="FP9" s="656"/>
      <c r="FQ9" s="656"/>
      <c r="FR9" s="656"/>
      <c r="FS9" s="656"/>
      <c r="FT9" s="656"/>
      <c r="FU9" s="656"/>
      <c r="FV9" s="656"/>
      <c r="FW9" s="656"/>
      <c r="FX9" s="656"/>
      <c r="FY9" s="656"/>
      <c r="FZ9" s="656"/>
      <c r="GA9" s="656"/>
      <c r="GB9" s="656"/>
      <c r="GC9" s="656"/>
      <c r="GD9" s="656"/>
      <c r="GE9" s="656"/>
      <c r="GF9" s="656"/>
      <c r="GG9" s="656"/>
      <c r="GH9" s="656"/>
      <c r="GI9" s="656"/>
      <c r="GJ9" s="656"/>
      <c r="GK9" s="656"/>
      <c r="GL9" s="656"/>
      <c r="GM9" s="656"/>
      <c r="GN9" s="656"/>
      <c r="GO9" s="656"/>
      <c r="GP9" s="656"/>
      <c r="GQ9" s="656"/>
      <c r="GR9" s="656"/>
      <c r="GS9" s="656"/>
      <c r="GT9" s="656"/>
      <c r="GU9" s="656"/>
      <c r="GV9" s="656"/>
      <c r="GW9" s="656"/>
      <c r="GX9" s="656"/>
      <c r="GY9" s="656"/>
      <c r="GZ9" s="656"/>
      <c r="HA9" s="656"/>
      <c r="HB9" s="656"/>
      <c r="HC9" s="656"/>
      <c r="HD9" s="656"/>
      <c r="HE9" s="656"/>
      <c r="HF9" s="656"/>
      <c r="HG9" s="656"/>
      <c r="HH9" s="656"/>
      <c r="HI9" s="656"/>
      <c r="HJ9" s="656"/>
      <c r="HK9" s="656"/>
      <c r="HL9" s="656"/>
      <c r="HM9" s="656"/>
      <c r="HN9" s="656"/>
      <c r="HO9" s="656"/>
      <c r="HP9" s="656"/>
      <c r="HQ9" s="656"/>
      <c r="HR9" s="656"/>
      <c r="HS9" s="656"/>
      <c r="HT9" s="656"/>
      <c r="HU9" s="656"/>
      <c r="HV9" s="656"/>
      <c r="HW9" s="656"/>
      <c r="HX9" s="656"/>
      <c r="HY9" s="656"/>
    </row>
    <row r="10" s="725" customFormat="1" ht="24" customHeight="1" spans="1:233">
      <c r="A10" s="857" t="s">
        <v>230</v>
      </c>
      <c r="B10" s="858" t="s">
        <v>231</v>
      </c>
      <c r="C10" s="731">
        <f t="shared" si="0"/>
        <v>204057</v>
      </c>
      <c r="D10" s="731">
        <f>D11+D12+D13</f>
        <v>109257</v>
      </c>
      <c r="E10" s="731">
        <f t="shared" ref="E10:N10" si="2">E11+E12+E13</f>
        <v>0</v>
      </c>
      <c r="F10" s="731">
        <f t="shared" si="2"/>
        <v>0</v>
      </c>
      <c r="G10" s="731">
        <f t="shared" si="2"/>
        <v>0</v>
      </c>
      <c r="H10" s="731">
        <f t="shared" si="2"/>
        <v>94800</v>
      </c>
      <c r="I10" s="731">
        <f t="shared" si="2"/>
        <v>0</v>
      </c>
      <c r="J10" s="731">
        <f t="shared" si="2"/>
        <v>0</v>
      </c>
      <c r="K10" s="731">
        <f t="shared" si="2"/>
        <v>0</v>
      </c>
      <c r="L10" s="731">
        <f t="shared" si="2"/>
        <v>0</v>
      </c>
      <c r="M10" s="731">
        <f t="shared" si="2"/>
        <v>0</v>
      </c>
      <c r="N10" s="731">
        <f t="shared" si="2"/>
        <v>0</v>
      </c>
      <c r="O10" s="656"/>
      <c r="P10" s="656"/>
      <c r="Q10" s="656"/>
      <c r="R10" s="656"/>
      <c r="S10" s="656"/>
      <c r="T10" s="656"/>
      <c r="U10" s="656"/>
      <c r="V10" s="656"/>
      <c r="W10" s="656"/>
      <c r="X10" s="656"/>
      <c r="Y10" s="656"/>
      <c r="Z10" s="656"/>
      <c r="AA10" s="656"/>
      <c r="AB10" s="656"/>
      <c r="AC10" s="656"/>
      <c r="AD10" s="656"/>
      <c r="AE10" s="656"/>
      <c r="AF10" s="656"/>
      <c r="AG10" s="656"/>
      <c r="AH10" s="656"/>
      <c r="AI10" s="656"/>
      <c r="AJ10" s="656"/>
      <c r="AK10" s="656"/>
      <c r="AL10" s="656"/>
      <c r="AM10" s="656"/>
      <c r="AN10" s="656"/>
      <c r="AO10" s="656"/>
      <c r="AP10" s="656"/>
      <c r="AQ10" s="656"/>
      <c r="AR10" s="656"/>
      <c r="AS10" s="656"/>
      <c r="AT10" s="656"/>
      <c r="AU10" s="656"/>
      <c r="AV10" s="656"/>
      <c r="AW10" s="656"/>
      <c r="AX10" s="656"/>
      <c r="AY10" s="656"/>
      <c r="AZ10" s="656"/>
      <c r="BA10" s="656"/>
      <c r="BB10" s="656"/>
      <c r="BC10" s="656"/>
      <c r="BD10" s="656"/>
      <c r="BE10" s="656"/>
      <c r="BF10" s="656"/>
      <c r="BG10" s="656"/>
      <c r="BH10" s="656"/>
      <c r="BI10" s="656"/>
      <c r="BJ10" s="656"/>
      <c r="BK10" s="656"/>
      <c r="BL10" s="656"/>
      <c r="BM10" s="656"/>
      <c r="BN10" s="656"/>
      <c r="BO10" s="656"/>
      <c r="BP10" s="656"/>
      <c r="BQ10" s="656"/>
      <c r="BR10" s="656"/>
      <c r="BS10" s="656"/>
      <c r="BT10" s="656"/>
      <c r="BU10" s="656"/>
      <c r="BV10" s="656"/>
      <c r="BW10" s="656"/>
      <c r="BX10" s="656"/>
      <c r="BY10" s="656"/>
      <c r="BZ10" s="656"/>
      <c r="CA10" s="656"/>
      <c r="CB10" s="656"/>
      <c r="CC10" s="656"/>
      <c r="CD10" s="656"/>
      <c r="CE10" s="656"/>
      <c r="CF10" s="656"/>
      <c r="CG10" s="656"/>
      <c r="CH10" s="656"/>
      <c r="CI10" s="656"/>
      <c r="CJ10" s="656"/>
      <c r="CK10" s="656"/>
      <c r="CL10" s="656"/>
      <c r="CM10" s="656"/>
      <c r="CN10" s="656"/>
      <c r="CO10" s="656"/>
      <c r="CP10" s="656"/>
      <c r="CQ10" s="656"/>
      <c r="CR10" s="656"/>
      <c r="CS10" s="656"/>
      <c r="CT10" s="656"/>
      <c r="CU10" s="656"/>
      <c r="CV10" s="656"/>
      <c r="CW10" s="656"/>
      <c r="CX10" s="656"/>
      <c r="CY10" s="656"/>
      <c r="CZ10" s="656"/>
      <c r="DA10" s="656"/>
      <c r="DB10" s="656"/>
      <c r="DC10" s="656"/>
      <c r="DD10" s="656"/>
      <c r="DE10" s="656"/>
      <c r="DF10" s="656"/>
      <c r="DG10" s="656"/>
      <c r="DH10" s="656"/>
      <c r="DI10" s="656"/>
      <c r="DJ10" s="656"/>
      <c r="DK10" s="656"/>
      <c r="DL10" s="656"/>
      <c r="DM10" s="656"/>
      <c r="DN10" s="656"/>
      <c r="DO10" s="656"/>
      <c r="DP10" s="656"/>
      <c r="DQ10" s="656"/>
      <c r="DR10" s="656"/>
      <c r="DS10" s="656"/>
      <c r="DT10" s="656"/>
      <c r="DU10" s="656"/>
      <c r="DV10" s="656"/>
      <c r="DW10" s="656"/>
      <c r="DX10" s="656"/>
      <c r="DY10" s="656"/>
      <c r="DZ10" s="656"/>
      <c r="EA10" s="656"/>
      <c r="EB10" s="656"/>
      <c r="EC10" s="656"/>
      <c r="ED10" s="656"/>
      <c r="EE10" s="656"/>
      <c r="EF10" s="656"/>
      <c r="EG10" s="656"/>
      <c r="EH10" s="656"/>
      <c r="EI10" s="656"/>
      <c r="EJ10" s="656"/>
      <c r="EK10" s="656"/>
      <c r="EL10" s="656"/>
      <c r="EM10" s="656"/>
      <c r="EN10" s="656"/>
      <c r="EO10" s="656"/>
      <c r="EP10" s="656"/>
      <c r="EQ10" s="656"/>
      <c r="ER10" s="656"/>
      <c r="ES10" s="656"/>
      <c r="ET10" s="656"/>
      <c r="EU10" s="656"/>
      <c r="EV10" s="656"/>
      <c r="EW10" s="656"/>
      <c r="EX10" s="656"/>
      <c r="EY10" s="656"/>
      <c r="EZ10" s="656"/>
      <c r="FA10" s="656"/>
      <c r="FB10" s="656"/>
      <c r="FC10" s="656"/>
      <c r="FD10" s="656"/>
      <c r="FE10" s="656"/>
      <c r="FF10" s="656"/>
      <c r="FG10" s="656"/>
      <c r="FH10" s="656"/>
      <c r="FI10" s="656"/>
      <c r="FJ10" s="656"/>
      <c r="FK10" s="656"/>
      <c r="FL10" s="656"/>
      <c r="FM10" s="656"/>
      <c r="FN10" s="656"/>
      <c r="FO10" s="656"/>
      <c r="FP10" s="656"/>
      <c r="FQ10" s="656"/>
      <c r="FR10" s="656"/>
      <c r="FS10" s="656"/>
      <c r="FT10" s="656"/>
      <c r="FU10" s="656"/>
      <c r="FV10" s="656"/>
      <c r="FW10" s="656"/>
      <c r="FX10" s="656"/>
      <c r="FY10" s="656"/>
      <c r="FZ10" s="656"/>
      <c r="GA10" s="656"/>
      <c r="GB10" s="656"/>
      <c r="GC10" s="656"/>
      <c r="GD10" s="656"/>
      <c r="GE10" s="656"/>
      <c r="GF10" s="656"/>
      <c r="GG10" s="656"/>
      <c r="GH10" s="656"/>
      <c r="GI10" s="656"/>
      <c r="GJ10" s="656"/>
      <c r="GK10" s="656"/>
      <c r="GL10" s="656"/>
      <c r="GM10" s="656"/>
      <c r="GN10" s="656"/>
      <c r="GO10" s="656"/>
      <c r="GP10" s="656"/>
      <c r="GQ10" s="656"/>
      <c r="GR10" s="656"/>
      <c r="GS10" s="656"/>
      <c r="GT10" s="656"/>
      <c r="GU10" s="656"/>
      <c r="GV10" s="656"/>
      <c r="GW10" s="656"/>
      <c r="GX10" s="656"/>
      <c r="GY10" s="656"/>
      <c r="GZ10" s="656"/>
      <c r="HA10" s="656"/>
      <c r="HB10" s="656"/>
      <c r="HC10" s="656"/>
      <c r="HD10" s="656"/>
      <c r="HE10" s="656"/>
      <c r="HF10" s="656"/>
      <c r="HG10" s="656"/>
      <c r="HH10" s="656"/>
      <c r="HI10" s="656"/>
      <c r="HJ10" s="656"/>
      <c r="HK10" s="656"/>
      <c r="HL10" s="656"/>
      <c r="HM10" s="656"/>
      <c r="HN10" s="656"/>
      <c r="HO10" s="656"/>
      <c r="HP10" s="656"/>
      <c r="HQ10" s="656"/>
      <c r="HR10" s="656"/>
      <c r="HS10" s="656"/>
      <c r="HT10" s="656"/>
      <c r="HU10" s="656"/>
      <c r="HV10" s="656"/>
      <c r="HW10" s="656"/>
      <c r="HX10" s="656"/>
      <c r="HY10" s="656"/>
    </row>
    <row r="11" s="725" customFormat="1" ht="24" customHeight="1" spans="1:233">
      <c r="A11" s="857" t="s">
        <v>232</v>
      </c>
      <c r="B11" s="858" t="s">
        <v>233</v>
      </c>
      <c r="C11" s="731">
        <f t="shared" si="0"/>
        <v>204057</v>
      </c>
      <c r="D11" s="731">
        <f>D19+D27</f>
        <v>109257</v>
      </c>
      <c r="E11" s="731">
        <f t="shared" ref="E11:N11" si="3">E19+E27</f>
        <v>0</v>
      </c>
      <c r="F11" s="731">
        <f t="shared" si="3"/>
        <v>0</v>
      </c>
      <c r="G11" s="731">
        <f t="shared" si="3"/>
        <v>0</v>
      </c>
      <c r="H11" s="731">
        <f t="shared" si="3"/>
        <v>94800</v>
      </c>
      <c r="I11" s="731">
        <f t="shared" si="3"/>
        <v>0</v>
      </c>
      <c r="J11" s="731">
        <f t="shared" si="3"/>
        <v>0</v>
      </c>
      <c r="K11" s="731">
        <f t="shared" si="3"/>
        <v>0</v>
      </c>
      <c r="L11" s="731">
        <f t="shared" si="3"/>
        <v>0</v>
      </c>
      <c r="M11" s="731">
        <f t="shared" si="3"/>
        <v>0</v>
      </c>
      <c r="N11" s="731">
        <f t="shared" si="3"/>
        <v>0</v>
      </c>
      <c r="O11" s="656"/>
      <c r="P11" s="656"/>
      <c r="Q11" s="656"/>
      <c r="R11" s="656"/>
      <c r="S11" s="656"/>
      <c r="T11" s="656"/>
      <c r="U11" s="656"/>
      <c r="V11" s="656"/>
      <c r="W11" s="656"/>
      <c r="X11" s="656"/>
      <c r="Y11" s="656"/>
      <c r="Z11" s="656"/>
      <c r="AA11" s="656"/>
      <c r="AB11" s="656"/>
      <c r="AC11" s="656"/>
      <c r="AD11" s="656"/>
      <c r="AE11" s="656"/>
      <c r="AF11" s="656"/>
      <c r="AG11" s="656"/>
      <c r="AH11" s="656"/>
      <c r="AI11" s="656"/>
      <c r="AJ11" s="656"/>
      <c r="AK11" s="656"/>
      <c r="AL11" s="656"/>
      <c r="AM11" s="656"/>
      <c r="AN11" s="656"/>
      <c r="AO11" s="656"/>
      <c r="AP11" s="656"/>
      <c r="AQ11" s="656"/>
      <c r="AR11" s="656"/>
      <c r="AS11" s="656"/>
      <c r="AT11" s="656"/>
      <c r="AU11" s="656"/>
      <c r="AV11" s="656"/>
      <c r="AW11" s="656"/>
      <c r="AX11" s="656"/>
      <c r="AY11" s="656"/>
      <c r="AZ11" s="656"/>
      <c r="BA11" s="656"/>
      <c r="BB11" s="656"/>
      <c r="BC11" s="656"/>
      <c r="BD11" s="656"/>
      <c r="BE11" s="656"/>
      <c r="BF11" s="656"/>
      <c r="BG11" s="656"/>
      <c r="BH11" s="656"/>
      <c r="BI11" s="656"/>
      <c r="BJ11" s="656"/>
      <c r="BK11" s="656"/>
      <c r="BL11" s="656"/>
      <c r="BM11" s="656"/>
      <c r="BN11" s="656"/>
      <c r="BO11" s="656"/>
      <c r="BP11" s="656"/>
      <c r="BQ11" s="656"/>
      <c r="BR11" s="656"/>
      <c r="BS11" s="656"/>
      <c r="BT11" s="656"/>
      <c r="BU11" s="656"/>
      <c r="BV11" s="656"/>
      <c r="BW11" s="656"/>
      <c r="BX11" s="656"/>
      <c r="BY11" s="656"/>
      <c r="BZ11" s="656"/>
      <c r="CA11" s="656"/>
      <c r="CB11" s="656"/>
      <c r="CC11" s="656"/>
      <c r="CD11" s="656"/>
      <c r="CE11" s="656"/>
      <c r="CF11" s="656"/>
      <c r="CG11" s="656"/>
      <c r="CH11" s="656"/>
      <c r="CI11" s="656"/>
      <c r="CJ11" s="656"/>
      <c r="CK11" s="656"/>
      <c r="CL11" s="656"/>
      <c r="CM11" s="656"/>
      <c r="CN11" s="656"/>
      <c r="CO11" s="656"/>
      <c r="CP11" s="656"/>
      <c r="CQ11" s="656"/>
      <c r="CR11" s="656"/>
      <c r="CS11" s="656"/>
      <c r="CT11" s="656"/>
      <c r="CU11" s="656"/>
      <c r="CV11" s="656"/>
      <c r="CW11" s="656"/>
      <c r="CX11" s="656"/>
      <c r="CY11" s="656"/>
      <c r="CZ11" s="656"/>
      <c r="DA11" s="656"/>
      <c r="DB11" s="656"/>
      <c r="DC11" s="656"/>
      <c r="DD11" s="656"/>
      <c r="DE11" s="656"/>
      <c r="DF11" s="656"/>
      <c r="DG11" s="656"/>
      <c r="DH11" s="656"/>
      <c r="DI11" s="656"/>
      <c r="DJ11" s="656"/>
      <c r="DK11" s="656"/>
      <c r="DL11" s="656"/>
      <c r="DM11" s="656"/>
      <c r="DN11" s="656"/>
      <c r="DO11" s="656"/>
      <c r="DP11" s="656"/>
      <c r="DQ11" s="656"/>
      <c r="DR11" s="656"/>
      <c r="DS11" s="656"/>
      <c r="DT11" s="656"/>
      <c r="DU11" s="656"/>
      <c r="DV11" s="656"/>
      <c r="DW11" s="656"/>
      <c r="DX11" s="656"/>
      <c r="DY11" s="656"/>
      <c r="DZ11" s="656"/>
      <c r="EA11" s="656"/>
      <c r="EB11" s="656"/>
      <c r="EC11" s="656"/>
      <c r="ED11" s="656"/>
      <c r="EE11" s="656"/>
      <c r="EF11" s="656"/>
      <c r="EG11" s="656"/>
      <c r="EH11" s="656"/>
      <c r="EI11" s="656"/>
      <c r="EJ11" s="656"/>
      <c r="EK11" s="656"/>
      <c r="EL11" s="656"/>
      <c r="EM11" s="656"/>
      <c r="EN11" s="656"/>
      <c r="EO11" s="656"/>
      <c r="EP11" s="656"/>
      <c r="EQ11" s="656"/>
      <c r="ER11" s="656"/>
      <c r="ES11" s="656"/>
      <c r="ET11" s="656"/>
      <c r="EU11" s="656"/>
      <c r="EV11" s="656"/>
      <c r="EW11" s="656"/>
      <c r="EX11" s="656"/>
      <c r="EY11" s="656"/>
      <c r="EZ11" s="656"/>
      <c r="FA11" s="656"/>
      <c r="FB11" s="656"/>
      <c r="FC11" s="656"/>
      <c r="FD11" s="656"/>
      <c r="FE11" s="656"/>
      <c r="FF11" s="656"/>
      <c r="FG11" s="656"/>
      <c r="FH11" s="656"/>
      <c r="FI11" s="656"/>
      <c r="FJ11" s="656"/>
      <c r="FK11" s="656"/>
      <c r="FL11" s="656"/>
      <c r="FM11" s="656"/>
      <c r="FN11" s="656"/>
      <c r="FO11" s="656"/>
      <c r="FP11" s="656"/>
      <c r="FQ11" s="656"/>
      <c r="FR11" s="656"/>
      <c r="FS11" s="656"/>
      <c r="FT11" s="656"/>
      <c r="FU11" s="656"/>
      <c r="FV11" s="656"/>
      <c r="FW11" s="656"/>
      <c r="FX11" s="656"/>
      <c r="FY11" s="656"/>
      <c r="FZ11" s="656"/>
      <c r="GA11" s="656"/>
      <c r="GB11" s="656"/>
      <c r="GC11" s="656"/>
      <c r="GD11" s="656"/>
      <c r="GE11" s="656"/>
      <c r="GF11" s="656"/>
      <c r="GG11" s="656"/>
      <c r="GH11" s="656"/>
      <c r="GI11" s="656"/>
      <c r="GJ11" s="656"/>
      <c r="GK11" s="656"/>
      <c r="GL11" s="656"/>
      <c r="GM11" s="656"/>
      <c r="GN11" s="656"/>
      <c r="GO11" s="656"/>
      <c r="GP11" s="656"/>
      <c r="GQ11" s="656"/>
      <c r="GR11" s="656"/>
      <c r="GS11" s="656"/>
      <c r="GT11" s="656"/>
      <c r="GU11" s="656"/>
      <c r="GV11" s="656"/>
      <c r="GW11" s="656"/>
      <c r="GX11" s="656"/>
      <c r="GY11" s="656"/>
      <c r="GZ11" s="656"/>
      <c r="HA11" s="656"/>
      <c r="HB11" s="656"/>
      <c r="HC11" s="656"/>
      <c r="HD11" s="656"/>
      <c r="HE11" s="656"/>
      <c r="HF11" s="656"/>
      <c r="HG11" s="656"/>
      <c r="HH11" s="656"/>
      <c r="HI11" s="656"/>
      <c r="HJ11" s="656"/>
      <c r="HK11" s="656"/>
      <c r="HL11" s="656"/>
      <c r="HM11" s="656"/>
      <c r="HN11" s="656"/>
      <c r="HO11" s="656"/>
      <c r="HP11" s="656"/>
      <c r="HQ11" s="656"/>
      <c r="HR11" s="656"/>
      <c r="HS11" s="656"/>
      <c r="HT11" s="656"/>
      <c r="HU11" s="656"/>
      <c r="HV11" s="656"/>
      <c r="HW11" s="656"/>
      <c r="HX11" s="656"/>
      <c r="HY11" s="656"/>
    </row>
    <row r="12" s="725" customFormat="1" ht="24" customHeight="1" spans="1:233">
      <c r="A12" s="857" t="s">
        <v>234</v>
      </c>
      <c r="B12" s="858" t="s">
        <v>235</v>
      </c>
      <c r="C12" s="731">
        <f t="shared" si="0"/>
        <v>0</v>
      </c>
      <c r="D12" s="731"/>
      <c r="E12" s="731"/>
      <c r="F12" s="731"/>
      <c r="G12" s="731"/>
      <c r="H12" s="731"/>
      <c r="I12" s="731"/>
      <c r="J12" s="731"/>
      <c r="K12" s="731"/>
      <c r="L12" s="731"/>
      <c r="M12" s="731"/>
      <c r="N12" s="731"/>
      <c r="O12" s="656"/>
      <c r="P12" s="656"/>
      <c r="Q12" s="656"/>
      <c r="R12" s="656"/>
      <c r="S12" s="656"/>
      <c r="T12" s="656"/>
      <c r="U12" s="656"/>
      <c r="V12" s="656"/>
      <c r="W12" s="656"/>
      <c r="X12" s="656"/>
      <c r="Y12" s="656"/>
      <c r="Z12" s="656"/>
      <c r="AA12" s="656"/>
      <c r="AB12" s="656"/>
      <c r="AC12" s="656"/>
      <c r="AD12" s="656"/>
      <c r="AE12" s="656"/>
      <c r="AF12" s="656"/>
      <c r="AG12" s="656"/>
      <c r="AH12" s="656"/>
      <c r="AI12" s="656"/>
      <c r="AJ12" s="656"/>
      <c r="AK12" s="656"/>
      <c r="AL12" s="656"/>
      <c r="AM12" s="656"/>
      <c r="AN12" s="656"/>
      <c r="AO12" s="656"/>
      <c r="AP12" s="656"/>
      <c r="AQ12" s="656"/>
      <c r="AR12" s="656"/>
      <c r="AS12" s="656"/>
      <c r="AT12" s="656"/>
      <c r="AU12" s="656"/>
      <c r="AV12" s="656"/>
      <c r="AW12" s="656"/>
      <c r="AX12" s="656"/>
      <c r="AY12" s="656"/>
      <c r="AZ12" s="656"/>
      <c r="BA12" s="656"/>
      <c r="BB12" s="656"/>
      <c r="BC12" s="656"/>
      <c r="BD12" s="656"/>
      <c r="BE12" s="656"/>
      <c r="BF12" s="656"/>
      <c r="BG12" s="656"/>
      <c r="BH12" s="656"/>
      <c r="BI12" s="656"/>
      <c r="BJ12" s="656"/>
      <c r="BK12" s="656"/>
      <c r="BL12" s="656"/>
      <c r="BM12" s="656"/>
      <c r="BN12" s="656"/>
      <c r="BO12" s="656"/>
      <c r="BP12" s="656"/>
      <c r="BQ12" s="656"/>
      <c r="BR12" s="656"/>
      <c r="BS12" s="656"/>
      <c r="BT12" s="656"/>
      <c r="BU12" s="656"/>
      <c r="BV12" s="656"/>
      <c r="BW12" s="656"/>
      <c r="BX12" s="656"/>
      <c r="BY12" s="656"/>
      <c r="BZ12" s="656"/>
      <c r="CA12" s="656"/>
      <c r="CB12" s="656"/>
      <c r="CC12" s="656"/>
      <c r="CD12" s="656"/>
      <c r="CE12" s="656"/>
      <c r="CF12" s="656"/>
      <c r="CG12" s="656"/>
      <c r="CH12" s="656"/>
      <c r="CI12" s="656"/>
      <c r="CJ12" s="656"/>
      <c r="CK12" s="656"/>
      <c r="CL12" s="656"/>
      <c r="CM12" s="656"/>
      <c r="CN12" s="656"/>
      <c r="CO12" s="656"/>
      <c r="CP12" s="656"/>
      <c r="CQ12" s="656"/>
      <c r="CR12" s="656"/>
      <c r="CS12" s="656"/>
      <c r="CT12" s="656"/>
      <c r="CU12" s="656"/>
      <c r="CV12" s="656"/>
      <c r="CW12" s="656"/>
      <c r="CX12" s="656"/>
      <c r="CY12" s="656"/>
      <c r="CZ12" s="656"/>
      <c r="DA12" s="656"/>
      <c r="DB12" s="656"/>
      <c r="DC12" s="656"/>
      <c r="DD12" s="656"/>
      <c r="DE12" s="656"/>
      <c r="DF12" s="656"/>
      <c r="DG12" s="656"/>
      <c r="DH12" s="656"/>
      <c r="DI12" s="656"/>
      <c r="DJ12" s="656"/>
      <c r="DK12" s="656"/>
      <c r="DL12" s="656"/>
      <c r="DM12" s="656"/>
      <c r="DN12" s="656"/>
      <c r="DO12" s="656"/>
      <c r="DP12" s="656"/>
      <c r="DQ12" s="656"/>
      <c r="DR12" s="656"/>
      <c r="DS12" s="656"/>
      <c r="DT12" s="656"/>
      <c r="DU12" s="656"/>
      <c r="DV12" s="656"/>
      <c r="DW12" s="656"/>
      <c r="DX12" s="656"/>
      <c r="DY12" s="656"/>
      <c r="DZ12" s="656"/>
      <c r="EA12" s="656"/>
      <c r="EB12" s="656"/>
      <c r="EC12" s="656"/>
      <c r="ED12" s="656"/>
      <c r="EE12" s="656"/>
      <c r="EF12" s="656"/>
      <c r="EG12" s="656"/>
      <c r="EH12" s="656"/>
      <c r="EI12" s="656"/>
      <c r="EJ12" s="656"/>
      <c r="EK12" s="656"/>
      <c r="EL12" s="656"/>
      <c r="EM12" s="656"/>
      <c r="EN12" s="656"/>
      <c r="EO12" s="656"/>
      <c r="EP12" s="656"/>
      <c r="EQ12" s="656"/>
      <c r="ER12" s="656"/>
      <c r="ES12" s="656"/>
      <c r="ET12" s="656"/>
      <c r="EU12" s="656"/>
      <c r="EV12" s="656"/>
      <c r="EW12" s="656"/>
      <c r="EX12" s="656"/>
      <c r="EY12" s="656"/>
      <c r="EZ12" s="656"/>
      <c r="FA12" s="656"/>
      <c r="FB12" s="656"/>
      <c r="FC12" s="656"/>
      <c r="FD12" s="656"/>
      <c r="FE12" s="656"/>
      <c r="FF12" s="656"/>
      <c r="FG12" s="656"/>
      <c r="FH12" s="656"/>
      <c r="FI12" s="656"/>
      <c r="FJ12" s="656"/>
      <c r="FK12" s="656"/>
      <c r="FL12" s="656"/>
      <c r="FM12" s="656"/>
      <c r="FN12" s="656"/>
      <c r="FO12" s="656"/>
      <c r="FP12" s="656"/>
      <c r="FQ12" s="656"/>
      <c r="FR12" s="656"/>
      <c r="FS12" s="656"/>
      <c r="FT12" s="656"/>
      <c r="FU12" s="656"/>
      <c r="FV12" s="656"/>
      <c r="FW12" s="656"/>
      <c r="FX12" s="656"/>
      <c r="FY12" s="656"/>
      <c r="FZ12" s="656"/>
      <c r="GA12" s="656"/>
      <c r="GB12" s="656"/>
      <c r="GC12" s="656"/>
      <c r="GD12" s="656"/>
      <c r="GE12" s="656"/>
      <c r="GF12" s="656"/>
      <c r="GG12" s="656"/>
      <c r="GH12" s="656"/>
      <c r="GI12" s="656"/>
      <c r="GJ12" s="656"/>
      <c r="GK12" s="656"/>
      <c r="GL12" s="656"/>
      <c r="GM12" s="656"/>
      <c r="GN12" s="656"/>
      <c r="GO12" s="656"/>
      <c r="GP12" s="656"/>
      <c r="GQ12" s="656"/>
      <c r="GR12" s="656"/>
      <c r="GS12" s="656"/>
      <c r="GT12" s="656"/>
      <c r="GU12" s="656"/>
      <c r="GV12" s="656"/>
      <c r="GW12" s="656"/>
      <c r="GX12" s="656"/>
      <c r="GY12" s="656"/>
      <c r="GZ12" s="656"/>
      <c r="HA12" s="656"/>
      <c r="HB12" s="656"/>
      <c r="HC12" s="656"/>
      <c r="HD12" s="656"/>
      <c r="HE12" s="656"/>
      <c r="HF12" s="656"/>
      <c r="HG12" s="656"/>
      <c r="HH12" s="656"/>
      <c r="HI12" s="656"/>
      <c r="HJ12" s="656"/>
      <c r="HK12" s="656"/>
      <c r="HL12" s="656"/>
      <c r="HM12" s="656"/>
      <c r="HN12" s="656"/>
      <c r="HO12" s="656"/>
      <c r="HP12" s="656"/>
      <c r="HQ12" s="656"/>
      <c r="HR12" s="656"/>
      <c r="HS12" s="656"/>
      <c r="HT12" s="656"/>
      <c r="HU12" s="656"/>
      <c r="HV12" s="656"/>
      <c r="HW12" s="656"/>
      <c r="HX12" s="656"/>
      <c r="HY12" s="656"/>
    </row>
    <row r="13" s="725" customFormat="1" ht="24" customHeight="1" spans="1:233">
      <c r="A13" s="857" t="s">
        <v>236</v>
      </c>
      <c r="B13" s="858" t="s">
        <v>237</v>
      </c>
      <c r="C13" s="731">
        <f t="shared" si="0"/>
        <v>0</v>
      </c>
      <c r="D13" s="731"/>
      <c r="E13" s="731"/>
      <c r="F13" s="731"/>
      <c r="G13" s="731"/>
      <c r="H13" s="731"/>
      <c r="I13" s="731"/>
      <c r="J13" s="731"/>
      <c r="K13" s="731"/>
      <c r="L13" s="731"/>
      <c r="M13" s="731"/>
      <c r="N13" s="731"/>
      <c r="O13" s="656"/>
      <c r="P13" s="656"/>
      <c r="Q13" s="656"/>
      <c r="R13" s="656"/>
      <c r="S13" s="656"/>
      <c r="T13" s="656"/>
      <c r="U13" s="656"/>
      <c r="V13" s="656"/>
      <c r="W13" s="656"/>
      <c r="X13" s="656"/>
      <c r="Y13" s="656"/>
      <c r="Z13" s="656"/>
      <c r="AA13" s="656"/>
      <c r="AB13" s="656"/>
      <c r="AC13" s="656"/>
      <c r="AD13" s="656"/>
      <c r="AE13" s="656"/>
      <c r="AF13" s="656"/>
      <c r="AG13" s="656"/>
      <c r="AH13" s="656"/>
      <c r="AI13" s="656"/>
      <c r="AJ13" s="656"/>
      <c r="AK13" s="656"/>
      <c r="AL13" s="656"/>
      <c r="AM13" s="656"/>
      <c r="AN13" s="656"/>
      <c r="AO13" s="656"/>
      <c r="AP13" s="656"/>
      <c r="AQ13" s="656"/>
      <c r="AR13" s="656"/>
      <c r="AS13" s="656"/>
      <c r="AT13" s="656"/>
      <c r="AU13" s="656"/>
      <c r="AV13" s="656"/>
      <c r="AW13" s="656"/>
      <c r="AX13" s="656"/>
      <c r="AY13" s="656"/>
      <c r="AZ13" s="656"/>
      <c r="BA13" s="656"/>
      <c r="BB13" s="656"/>
      <c r="BC13" s="656"/>
      <c r="BD13" s="656"/>
      <c r="BE13" s="656"/>
      <c r="BF13" s="656"/>
      <c r="BG13" s="656"/>
      <c r="BH13" s="656"/>
      <c r="BI13" s="656"/>
      <c r="BJ13" s="656"/>
      <c r="BK13" s="656"/>
      <c r="BL13" s="656"/>
      <c r="BM13" s="656"/>
      <c r="BN13" s="656"/>
      <c r="BO13" s="656"/>
      <c r="BP13" s="656"/>
      <c r="BQ13" s="656"/>
      <c r="BR13" s="656"/>
      <c r="BS13" s="656"/>
      <c r="BT13" s="656"/>
      <c r="BU13" s="656"/>
      <c r="BV13" s="656"/>
      <c r="BW13" s="656"/>
      <c r="BX13" s="656"/>
      <c r="BY13" s="656"/>
      <c r="BZ13" s="656"/>
      <c r="CA13" s="656"/>
      <c r="CB13" s="656"/>
      <c r="CC13" s="656"/>
      <c r="CD13" s="656"/>
      <c r="CE13" s="656"/>
      <c r="CF13" s="656"/>
      <c r="CG13" s="656"/>
      <c r="CH13" s="656"/>
      <c r="CI13" s="656"/>
      <c r="CJ13" s="656"/>
      <c r="CK13" s="656"/>
      <c r="CL13" s="656"/>
      <c r="CM13" s="656"/>
      <c r="CN13" s="656"/>
      <c r="CO13" s="656"/>
      <c r="CP13" s="656"/>
      <c r="CQ13" s="656"/>
      <c r="CR13" s="656"/>
      <c r="CS13" s="656"/>
      <c r="CT13" s="656"/>
      <c r="CU13" s="656"/>
      <c r="CV13" s="656"/>
      <c r="CW13" s="656"/>
      <c r="CX13" s="656"/>
      <c r="CY13" s="656"/>
      <c r="CZ13" s="656"/>
      <c r="DA13" s="656"/>
      <c r="DB13" s="656"/>
      <c r="DC13" s="656"/>
      <c r="DD13" s="656"/>
      <c r="DE13" s="656"/>
      <c r="DF13" s="656"/>
      <c r="DG13" s="656"/>
      <c r="DH13" s="656"/>
      <c r="DI13" s="656"/>
      <c r="DJ13" s="656"/>
      <c r="DK13" s="656"/>
      <c r="DL13" s="656"/>
      <c r="DM13" s="656"/>
      <c r="DN13" s="656"/>
      <c r="DO13" s="656"/>
      <c r="DP13" s="656"/>
      <c r="DQ13" s="656"/>
      <c r="DR13" s="656"/>
      <c r="DS13" s="656"/>
      <c r="DT13" s="656"/>
      <c r="DU13" s="656"/>
      <c r="DV13" s="656"/>
      <c r="DW13" s="656"/>
      <c r="DX13" s="656"/>
      <c r="DY13" s="656"/>
      <c r="DZ13" s="656"/>
      <c r="EA13" s="656"/>
      <c r="EB13" s="656"/>
      <c r="EC13" s="656"/>
      <c r="ED13" s="656"/>
      <c r="EE13" s="656"/>
      <c r="EF13" s="656"/>
      <c r="EG13" s="656"/>
      <c r="EH13" s="656"/>
      <c r="EI13" s="656"/>
      <c r="EJ13" s="656"/>
      <c r="EK13" s="656"/>
      <c r="EL13" s="656"/>
      <c r="EM13" s="656"/>
      <c r="EN13" s="656"/>
      <c r="EO13" s="656"/>
      <c r="EP13" s="656"/>
      <c r="EQ13" s="656"/>
      <c r="ER13" s="656"/>
      <c r="ES13" s="656"/>
      <c r="ET13" s="656"/>
      <c r="EU13" s="656"/>
      <c r="EV13" s="656"/>
      <c r="EW13" s="656"/>
      <c r="EX13" s="656"/>
      <c r="EY13" s="656"/>
      <c r="EZ13" s="656"/>
      <c r="FA13" s="656"/>
      <c r="FB13" s="656"/>
      <c r="FC13" s="656"/>
      <c r="FD13" s="656"/>
      <c r="FE13" s="656"/>
      <c r="FF13" s="656"/>
      <c r="FG13" s="656"/>
      <c r="FH13" s="656"/>
      <c r="FI13" s="656"/>
      <c r="FJ13" s="656"/>
      <c r="FK13" s="656"/>
      <c r="FL13" s="656"/>
      <c r="FM13" s="656"/>
      <c r="FN13" s="656"/>
      <c r="FO13" s="656"/>
      <c r="FP13" s="656"/>
      <c r="FQ13" s="656"/>
      <c r="FR13" s="656"/>
      <c r="FS13" s="656"/>
      <c r="FT13" s="656"/>
      <c r="FU13" s="656"/>
      <c r="FV13" s="656"/>
      <c r="FW13" s="656"/>
      <c r="FX13" s="656"/>
      <c r="FY13" s="656"/>
      <c r="FZ13" s="656"/>
      <c r="GA13" s="656"/>
      <c r="GB13" s="656"/>
      <c r="GC13" s="656"/>
      <c r="GD13" s="656"/>
      <c r="GE13" s="656"/>
      <c r="GF13" s="656"/>
      <c r="GG13" s="656"/>
      <c r="GH13" s="656"/>
      <c r="GI13" s="656"/>
      <c r="GJ13" s="656"/>
      <c r="GK13" s="656"/>
      <c r="GL13" s="656"/>
      <c r="GM13" s="656"/>
      <c r="GN13" s="656"/>
      <c r="GO13" s="656"/>
      <c r="GP13" s="656"/>
      <c r="GQ13" s="656"/>
      <c r="GR13" s="656"/>
      <c r="GS13" s="656"/>
      <c r="GT13" s="656"/>
      <c r="GU13" s="656"/>
      <c r="GV13" s="656"/>
      <c r="GW13" s="656"/>
      <c r="GX13" s="656"/>
      <c r="GY13" s="656"/>
      <c r="GZ13" s="656"/>
      <c r="HA13" s="656"/>
      <c r="HB13" s="656"/>
      <c r="HC13" s="656"/>
      <c r="HD13" s="656"/>
      <c r="HE13" s="656"/>
      <c r="HF13" s="656"/>
      <c r="HG13" s="656"/>
      <c r="HH13" s="656"/>
      <c r="HI13" s="656"/>
      <c r="HJ13" s="656"/>
      <c r="HK13" s="656"/>
      <c r="HL13" s="656"/>
      <c r="HM13" s="656"/>
      <c r="HN13" s="656"/>
      <c r="HO13" s="656"/>
      <c r="HP13" s="656"/>
      <c r="HQ13" s="656"/>
      <c r="HR13" s="656"/>
      <c r="HS13" s="656"/>
      <c r="HT13" s="656"/>
      <c r="HU13" s="656"/>
      <c r="HV13" s="656"/>
      <c r="HW13" s="656"/>
      <c r="HX13" s="656"/>
      <c r="HY13" s="656"/>
    </row>
    <row r="14" s="725" customFormat="1" ht="24" customHeight="1" spans="1:233">
      <c r="A14" s="857" t="s">
        <v>248</v>
      </c>
      <c r="B14" s="858" t="s">
        <v>249</v>
      </c>
      <c r="C14" s="731">
        <f t="shared" si="0"/>
        <v>487440</v>
      </c>
      <c r="D14" s="731">
        <f>D15</f>
        <v>0</v>
      </c>
      <c r="E14" s="731">
        <f t="shared" ref="E14:N14" si="4">E15</f>
        <v>0</v>
      </c>
      <c r="F14" s="731">
        <f t="shared" si="4"/>
        <v>0</v>
      </c>
      <c r="G14" s="731">
        <f t="shared" si="4"/>
        <v>0</v>
      </c>
      <c r="H14" s="731">
        <f t="shared" si="4"/>
        <v>487440</v>
      </c>
      <c r="I14" s="731">
        <f t="shared" si="4"/>
        <v>0</v>
      </c>
      <c r="J14" s="731">
        <f t="shared" si="4"/>
        <v>0</v>
      </c>
      <c r="K14" s="731">
        <f t="shared" si="4"/>
        <v>0</v>
      </c>
      <c r="L14" s="731">
        <f t="shared" si="4"/>
        <v>0</v>
      </c>
      <c r="M14" s="731">
        <f t="shared" si="4"/>
        <v>0</v>
      </c>
      <c r="N14" s="731">
        <f t="shared" si="4"/>
        <v>0</v>
      </c>
      <c r="O14" s="656"/>
      <c r="P14" s="656"/>
      <c r="Q14" s="656"/>
      <c r="R14" s="656"/>
      <c r="S14" s="656"/>
      <c r="T14" s="656"/>
      <c r="U14" s="656"/>
      <c r="V14" s="656"/>
      <c r="W14" s="656"/>
      <c r="X14" s="656"/>
      <c r="Y14" s="656"/>
      <c r="Z14" s="656"/>
      <c r="AA14" s="656"/>
      <c r="AB14" s="656"/>
      <c r="AC14" s="656"/>
      <c r="AD14" s="656"/>
      <c r="AE14" s="656"/>
      <c r="AF14" s="656"/>
      <c r="AG14" s="656"/>
      <c r="AH14" s="656"/>
      <c r="AI14" s="656"/>
      <c r="AJ14" s="656"/>
      <c r="AK14" s="656"/>
      <c r="AL14" s="656"/>
      <c r="AM14" s="656"/>
      <c r="AN14" s="656"/>
      <c r="AO14" s="656"/>
      <c r="AP14" s="656"/>
      <c r="AQ14" s="656"/>
      <c r="AR14" s="656"/>
      <c r="AS14" s="656"/>
      <c r="AT14" s="656"/>
      <c r="AU14" s="656"/>
      <c r="AV14" s="656"/>
      <c r="AW14" s="656"/>
      <c r="AX14" s="656"/>
      <c r="AY14" s="656"/>
      <c r="AZ14" s="656"/>
      <c r="BA14" s="656"/>
      <c r="BB14" s="656"/>
      <c r="BC14" s="656"/>
      <c r="BD14" s="656"/>
      <c r="BE14" s="656"/>
      <c r="BF14" s="656"/>
      <c r="BG14" s="656"/>
      <c r="BH14" s="656"/>
      <c r="BI14" s="656"/>
      <c r="BJ14" s="656"/>
      <c r="BK14" s="656"/>
      <c r="BL14" s="656"/>
      <c r="BM14" s="656"/>
      <c r="BN14" s="656"/>
      <c r="BO14" s="656"/>
      <c r="BP14" s="656"/>
      <c r="BQ14" s="656"/>
      <c r="BR14" s="656"/>
      <c r="BS14" s="656"/>
      <c r="BT14" s="656"/>
      <c r="BU14" s="656"/>
      <c r="BV14" s="656"/>
      <c r="BW14" s="656"/>
      <c r="BX14" s="656"/>
      <c r="BY14" s="656"/>
      <c r="BZ14" s="656"/>
      <c r="CA14" s="656"/>
      <c r="CB14" s="656"/>
      <c r="CC14" s="656"/>
      <c r="CD14" s="656"/>
      <c r="CE14" s="656"/>
      <c r="CF14" s="656"/>
      <c r="CG14" s="656"/>
      <c r="CH14" s="656"/>
      <c r="CI14" s="656"/>
      <c r="CJ14" s="656"/>
      <c r="CK14" s="656"/>
      <c r="CL14" s="656"/>
      <c r="CM14" s="656"/>
      <c r="CN14" s="656"/>
      <c r="CO14" s="656"/>
      <c r="CP14" s="656"/>
      <c r="CQ14" s="656"/>
      <c r="CR14" s="656"/>
      <c r="CS14" s="656"/>
      <c r="CT14" s="656"/>
      <c r="CU14" s="656"/>
      <c r="CV14" s="656"/>
      <c r="CW14" s="656"/>
      <c r="CX14" s="656"/>
      <c r="CY14" s="656"/>
      <c r="CZ14" s="656"/>
      <c r="DA14" s="656"/>
      <c r="DB14" s="656"/>
      <c r="DC14" s="656"/>
      <c r="DD14" s="656"/>
      <c r="DE14" s="656"/>
      <c r="DF14" s="656"/>
      <c r="DG14" s="656"/>
      <c r="DH14" s="656"/>
      <c r="DI14" s="656"/>
      <c r="DJ14" s="656"/>
      <c r="DK14" s="656"/>
      <c r="DL14" s="656"/>
      <c r="DM14" s="656"/>
      <c r="DN14" s="656"/>
      <c r="DO14" s="656"/>
      <c r="DP14" s="656"/>
      <c r="DQ14" s="656"/>
      <c r="DR14" s="656"/>
      <c r="DS14" s="656"/>
      <c r="DT14" s="656"/>
      <c r="DU14" s="656"/>
      <c r="DV14" s="656"/>
      <c r="DW14" s="656"/>
      <c r="DX14" s="656"/>
      <c r="DY14" s="656"/>
      <c r="DZ14" s="656"/>
      <c r="EA14" s="656"/>
      <c r="EB14" s="656"/>
      <c r="EC14" s="656"/>
      <c r="ED14" s="656"/>
      <c r="EE14" s="656"/>
      <c r="EF14" s="656"/>
      <c r="EG14" s="656"/>
      <c r="EH14" s="656"/>
      <c r="EI14" s="656"/>
      <c r="EJ14" s="656"/>
      <c r="EK14" s="656"/>
      <c r="EL14" s="656"/>
      <c r="EM14" s="656"/>
      <c r="EN14" s="656"/>
      <c r="EO14" s="656"/>
      <c r="EP14" s="656"/>
      <c r="EQ14" s="656"/>
      <c r="ER14" s="656"/>
      <c r="ES14" s="656"/>
      <c r="ET14" s="656"/>
      <c r="EU14" s="656"/>
      <c r="EV14" s="656"/>
      <c r="EW14" s="656"/>
      <c r="EX14" s="656"/>
      <c r="EY14" s="656"/>
      <c r="EZ14" s="656"/>
      <c r="FA14" s="656"/>
      <c r="FB14" s="656"/>
      <c r="FC14" s="656"/>
      <c r="FD14" s="656"/>
      <c r="FE14" s="656"/>
      <c r="FF14" s="656"/>
      <c r="FG14" s="656"/>
      <c r="FH14" s="656"/>
      <c r="FI14" s="656"/>
      <c r="FJ14" s="656"/>
      <c r="FK14" s="656"/>
      <c r="FL14" s="656"/>
      <c r="FM14" s="656"/>
      <c r="FN14" s="656"/>
      <c r="FO14" s="656"/>
      <c r="FP14" s="656"/>
      <c r="FQ14" s="656"/>
      <c r="FR14" s="656"/>
      <c r="FS14" s="656"/>
      <c r="FT14" s="656"/>
      <c r="FU14" s="656"/>
      <c r="FV14" s="656"/>
      <c r="FW14" s="656"/>
      <c r="FX14" s="656"/>
      <c r="FY14" s="656"/>
      <c r="FZ14" s="656"/>
      <c r="GA14" s="656"/>
      <c r="GB14" s="656"/>
      <c r="GC14" s="656"/>
      <c r="GD14" s="656"/>
      <c r="GE14" s="656"/>
      <c r="GF14" s="656"/>
      <c r="GG14" s="656"/>
      <c r="GH14" s="656"/>
      <c r="GI14" s="656"/>
      <c r="GJ14" s="656"/>
      <c r="GK14" s="656"/>
      <c r="GL14" s="656"/>
      <c r="GM14" s="656"/>
      <c r="GN14" s="656"/>
      <c r="GO14" s="656"/>
      <c r="GP14" s="656"/>
      <c r="GQ14" s="656"/>
      <c r="GR14" s="656"/>
      <c r="GS14" s="656"/>
      <c r="GT14" s="656"/>
      <c r="GU14" s="656"/>
      <c r="GV14" s="656"/>
      <c r="GW14" s="656"/>
      <c r="GX14" s="656"/>
      <c r="GY14" s="656"/>
      <c r="GZ14" s="656"/>
      <c r="HA14" s="656"/>
      <c r="HB14" s="656"/>
      <c r="HC14" s="656"/>
      <c r="HD14" s="656"/>
      <c r="HE14" s="656"/>
      <c r="HF14" s="656"/>
      <c r="HG14" s="656"/>
      <c r="HH14" s="656"/>
      <c r="HI14" s="656"/>
      <c r="HJ14" s="656"/>
      <c r="HK14" s="656"/>
      <c r="HL14" s="656"/>
      <c r="HM14" s="656"/>
      <c r="HN14" s="656"/>
      <c r="HO14" s="656"/>
      <c r="HP14" s="656"/>
      <c r="HQ14" s="656"/>
      <c r="HR14" s="656"/>
      <c r="HS14" s="656"/>
      <c r="HT14" s="656"/>
      <c r="HU14" s="656"/>
      <c r="HV14" s="656"/>
      <c r="HW14" s="656"/>
      <c r="HX14" s="656"/>
      <c r="HY14" s="656"/>
    </row>
    <row r="15" s="725" customFormat="1" ht="24" customHeight="1" spans="1:233">
      <c r="A15" s="857" t="s">
        <v>250</v>
      </c>
      <c r="B15" s="858" t="s">
        <v>251</v>
      </c>
      <c r="C15" s="731">
        <v>487440</v>
      </c>
      <c r="D15" s="731">
        <v>0</v>
      </c>
      <c r="E15" s="731">
        <v>0</v>
      </c>
      <c r="F15" s="731">
        <v>0</v>
      </c>
      <c r="G15" s="731">
        <v>0</v>
      </c>
      <c r="H15" s="731">
        <v>487440</v>
      </c>
      <c r="I15" s="731">
        <v>0</v>
      </c>
      <c r="J15" s="731">
        <v>0</v>
      </c>
      <c r="K15" s="731">
        <v>0</v>
      </c>
      <c r="L15" s="731">
        <v>0</v>
      </c>
      <c r="M15" s="731">
        <v>0</v>
      </c>
      <c r="N15" s="731">
        <v>0</v>
      </c>
      <c r="O15" s="656"/>
      <c r="P15" s="656"/>
      <c r="Q15" s="656"/>
      <c r="R15" s="656"/>
      <c r="S15" s="656"/>
      <c r="T15" s="656"/>
      <c r="U15" s="656"/>
      <c r="V15" s="656"/>
      <c r="W15" s="656"/>
      <c r="X15" s="656"/>
      <c r="Y15" s="656"/>
      <c r="Z15" s="656"/>
      <c r="AA15" s="656"/>
      <c r="AB15" s="656"/>
      <c r="AC15" s="656"/>
      <c r="AD15" s="656"/>
      <c r="AE15" s="656"/>
      <c r="AF15" s="656"/>
      <c r="AG15" s="656"/>
      <c r="AH15" s="656"/>
      <c r="AI15" s="656"/>
      <c r="AJ15" s="656"/>
      <c r="AK15" s="656"/>
      <c r="AL15" s="656"/>
      <c r="AM15" s="656"/>
      <c r="AN15" s="656"/>
      <c r="AO15" s="656"/>
      <c r="AP15" s="656"/>
      <c r="AQ15" s="656"/>
      <c r="AR15" s="656"/>
      <c r="AS15" s="656"/>
      <c r="AT15" s="656"/>
      <c r="AU15" s="656"/>
      <c r="AV15" s="656"/>
      <c r="AW15" s="656"/>
      <c r="AX15" s="656"/>
      <c r="AY15" s="656"/>
      <c r="AZ15" s="656"/>
      <c r="BA15" s="656"/>
      <c r="BB15" s="656"/>
      <c r="BC15" s="656"/>
      <c r="BD15" s="656"/>
      <c r="BE15" s="656"/>
      <c r="BF15" s="656"/>
      <c r="BG15" s="656"/>
      <c r="BH15" s="656"/>
      <c r="BI15" s="656"/>
      <c r="BJ15" s="656"/>
      <c r="BK15" s="656"/>
      <c r="BL15" s="656"/>
      <c r="BM15" s="656"/>
      <c r="BN15" s="656"/>
      <c r="BO15" s="656"/>
      <c r="BP15" s="656"/>
      <c r="BQ15" s="656"/>
      <c r="BR15" s="656"/>
      <c r="BS15" s="656"/>
      <c r="BT15" s="656"/>
      <c r="BU15" s="656"/>
      <c r="BV15" s="656"/>
      <c r="BW15" s="656"/>
      <c r="BX15" s="656"/>
      <c r="BY15" s="656"/>
      <c r="BZ15" s="656"/>
      <c r="CA15" s="656"/>
      <c r="CB15" s="656"/>
      <c r="CC15" s="656"/>
      <c r="CD15" s="656"/>
      <c r="CE15" s="656"/>
      <c r="CF15" s="656"/>
      <c r="CG15" s="656"/>
      <c r="CH15" s="656"/>
      <c r="CI15" s="656"/>
      <c r="CJ15" s="656"/>
      <c r="CK15" s="656"/>
      <c r="CL15" s="656"/>
      <c r="CM15" s="656"/>
      <c r="CN15" s="656"/>
      <c r="CO15" s="656"/>
      <c r="CP15" s="656"/>
      <c r="CQ15" s="656"/>
      <c r="CR15" s="656"/>
      <c r="CS15" s="656"/>
      <c r="CT15" s="656"/>
      <c r="CU15" s="656"/>
      <c r="CV15" s="656"/>
      <c r="CW15" s="656"/>
      <c r="CX15" s="656"/>
      <c r="CY15" s="656"/>
      <c r="CZ15" s="656"/>
      <c r="DA15" s="656"/>
      <c r="DB15" s="656"/>
      <c r="DC15" s="656"/>
      <c r="DD15" s="656"/>
      <c r="DE15" s="656"/>
      <c r="DF15" s="656"/>
      <c r="DG15" s="656"/>
      <c r="DH15" s="656"/>
      <c r="DI15" s="656"/>
      <c r="DJ15" s="656"/>
      <c r="DK15" s="656"/>
      <c r="DL15" s="656"/>
      <c r="DM15" s="656"/>
      <c r="DN15" s="656"/>
      <c r="DO15" s="656"/>
      <c r="DP15" s="656"/>
      <c r="DQ15" s="656"/>
      <c r="DR15" s="656"/>
      <c r="DS15" s="656"/>
      <c r="DT15" s="656"/>
      <c r="DU15" s="656"/>
      <c r="DV15" s="656"/>
      <c r="DW15" s="656"/>
      <c r="DX15" s="656"/>
      <c r="DY15" s="656"/>
      <c r="DZ15" s="656"/>
      <c r="EA15" s="656"/>
      <c r="EB15" s="656"/>
      <c r="EC15" s="656"/>
      <c r="ED15" s="656"/>
      <c r="EE15" s="656"/>
      <c r="EF15" s="656"/>
      <c r="EG15" s="656"/>
      <c r="EH15" s="656"/>
      <c r="EI15" s="656"/>
      <c r="EJ15" s="656"/>
      <c r="EK15" s="656"/>
      <c r="EL15" s="656"/>
      <c r="EM15" s="656"/>
      <c r="EN15" s="656"/>
      <c r="EO15" s="656"/>
      <c r="EP15" s="656"/>
      <c r="EQ15" s="656"/>
      <c r="ER15" s="656"/>
      <c r="ES15" s="656"/>
      <c r="ET15" s="656"/>
      <c r="EU15" s="656"/>
      <c r="EV15" s="656"/>
      <c r="EW15" s="656"/>
      <c r="EX15" s="656"/>
      <c r="EY15" s="656"/>
      <c r="EZ15" s="656"/>
      <c r="FA15" s="656"/>
      <c r="FB15" s="656"/>
      <c r="FC15" s="656"/>
      <c r="FD15" s="656"/>
      <c r="FE15" s="656"/>
      <c r="FF15" s="656"/>
      <c r="FG15" s="656"/>
      <c r="FH15" s="656"/>
      <c r="FI15" s="656"/>
      <c r="FJ15" s="656"/>
      <c r="FK15" s="656"/>
      <c r="FL15" s="656"/>
      <c r="FM15" s="656"/>
      <c r="FN15" s="656"/>
      <c r="FO15" s="656"/>
      <c r="FP15" s="656"/>
      <c r="FQ15" s="656"/>
      <c r="FR15" s="656"/>
      <c r="FS15" s="656"/>
      <c r="FT15" s="656"/>
      <c r="FU15" s="656"/>
      <c r="FV15" s="656"/>
      <c r="FW15" s="656"/>
      <c r="FX15" s="656"/>
      <c r="FY15" s="656"/>
      <c r="FZ15" s="656"/>
      <c r="GA15" s="656"/>
      <c r="GB15" s="656"/>
      <c r="GC15" s="656"/>
      <c r="GD15" s="656"/>
      <c r="GE15" s="656"/>
      <c r="GF15" s="656"/>
      <c r="GG15" s="656"/>
      <c r="GH15" s="656"/>
      <c r="GI15" s="656"/>
      <c r="GJ15" s="656"/>
      <c r="GK15" s="656"/>
      <c r="GL15" s="656"/>
      <c r="GM15" s="656"/>
      <c r="GN15" s="656"/>
      <c r="GO15" s="656"/>
      <c r="GP15" s="656"/>
      <c r="GQ15" s="656"/>
      <c r="GR15" s="656"/>
      <c r="GS15" s="656"/>
      <c r="GT15" s="656"/>
      <c r="GU15" s="656"/>
      <c r="GV15" s="656"/>
      <c r="GW15" s="656"/>
      <c r="GX15" s="656"/>
      <c r="GY15" s="656"/>
      <c r="GZ15" s="656"/>
      <c r="HA15" s="656"/>
      <c r="HB15" s="656"/>
      <c r="HC15" s="656"/>
      <c r="HD15" s="656"/>
      <c r="HE15" s="656"/>
      <c r="HF15" s="656"/>
      <c r="HG15" s="656"/>
      <c r="HH15" s="656"/>
      <c r="HI15" s="656"/>
      <c r="HJ15" s="656"/>
      <c r="HK15" s="656"/>
      <c r="HL15" s="656"/>
      <c r="HM15" s="656"/>
      <c r="HN15" s="656"/>
      <c r="HO15" s="656"/>
      <c r="HP15" s="656"/>
      <c r="HQ15" s="656"/>
      <c r="HR15" s="656"/>
      <c r="HS15" s="656"/>
      <c r="HT15" s="656"/>
      <c r="HU15" s="656"/>
      <c r="HV15" s="656"/>
      <c r="HW15" s="656"/>
      <c r="HX15" s="656"/>
      <c r="HY15" s="656"/>
    </row>
    <row r="16" s="725" customFormat="1" ht="24" customHeight="1" spans="1:233">
      <c r="A16" s="857" t="s">
        <v>274</v>
      </c>
      <c r="B16" s="858" t="s">
        <v>275</v>
      </c>
      <c r="C16" s="731">
        <v>173097.1</v>
      </c>
      <c r="D16" s="731">
        <v>109257</v>
      </c>
      <c r="E16" s="731">
        <v>0</v>
      </c>
      <c r="F16" s="731">
        <v>0</v>
      </c>
      <c r="G16" s="731">
        <v>0</v>
      </c>
      <c r="H16" s="731">
        <v>63840</v>
      </c>
      <c r="I16" s="731">
        <v>0</v>
      </c>
      <c r="J16" s="731">
        <v>0</v>
      </c>
      <c r="K16" s="731">
        <v>0</v>
      </c>
      <c r="L16" s="731">
        <v>0</v>
      </c>
      <c r="M16" s="731">
        <v>0</v>
      </c>
      <c r="N16" s="731">
        <v>0</v>
      </c>
      <c r="O16" s="656"/>
      <c r="P16" s="656"/>
      <c r="Q16" s="656"/>
      <c r="R16" s="656"/>
      <c r="S16" s="656"/>
      <c r="T16" s="656"/>
      <c r="U16" s="656"/>
      <c r="V16" s="656"/>
      <c r="W16" s="656"/>
      <c r="X16" s="656"/>
      <c r="Y16" s="656"/>
      <c r="Z16" s="656"/>
      <c r="AA16" s="656"/>
      <c r="AB16" s="656"/>
      <c r="AC16" s="656"/>
      <c r="AD16" s="656"/>
      <c r="AE16" s="656"/>
      <c r="AF16" s="656"/>
      <c r="AG16" s="656"/>
      <c r="AH16" s="656"/>
      <c r="AI16" s="656"/>
      <c r="AJ16" s="656"/>
      <c r="AK16" s="656"/>
      <c r="AL16" s="656"/>
      <c r="AM16" s="656"/>
      <c r="AN16" s="656"/>
      <c r="AO16" s="656"/>
      <c r="AP16" s="656"/>
      <c r="AQ16" s="656"/>
      <c r="AR16" s="656"/>
      <c r="AS16" s="656"/>
      <c r="AT16" s="656"/>
      <c r="AU16" s="656"/>
      <c r="AV16" s="656"/>
      <c r="AW16" s="656"/>
      <c r="AX16" s="656"/>
      <c r="AY16" s="656"/>
      <c r="AZ16" s="656"/>
      <c r="BA16" s="656"/>
      <c r="BB16" s="656"/>
      <c r="BC16" s="656"/>
      <c r="BD16" s="656"/>
      <c r="BE16" s="656"/>
      <c r="BF16" s="656"/>
      <c r="BG16" s="656"/>
      <c r="BH16" s="656"/>
      <c r="BI16" s="656"/>
      <c r="BJ16" s="656"/>
      <c r="BK16" s="656"/>
      <c r="BL16" s="656"/>
      <c r="BM16" s="656"/>
      <c r="BN16" s="656"/>
      <c r="BO16" s="656"/>
      <c r="BP16" s="656"/>
      <c r="BQ16" s="656"/>
      <c r="BR16" s="656"/>
      <c r="BS16" s="656"/>
      <c r="BT16" s="656"/>
      <c r="BU16" s="656"/>
      <c r="BV16" s="656"/>
      <c r="BW16" s="656"/>
      <c r="BX16" s="656"/>
      <c r="BY16" s="656"/>
      <c r="BZ16" s="656"/>
      <c r="CA16" s="656"/>
      <c r="CB16" s="656"/>
      <c r="CC16" s="656"/>
      <c r="CD16" s="656"/>
      <c r="CE16" s="656"/>
      <c r="CF16" s="656"/>
      <c r="CG16" s="656"/>
      <c r="CH16" s="656"/>
      <c r="CI16" s="656"/>
      <c r="CJ16" s="656"/>
      <c r="CK16" s="656"/>
      <c r="CL16" s="656"/>
      <c r="CM16" s="656"/>
      <c r="CN16" s="656"/>
      <c r="CO16" s="656"/>
      <c r="CP16" s="656"/>
      <c r="CQ16" s="656"/>
      <c r="CR16" s="656"/>
      <c r="CS16" s="656"/>
      <c r="CT16" s="656"/>
      <c r="CU16" s="656"/>
      <c r="CV16" s="656"/>
      <c r="CW16" s="656"/>
      <c r="CX16" s="656"/>
      <c r="CY16" s="656"/>
      <c r="CZ16" s="656"/>
      <c r="DA16" s="656"/>
      <c r="DB16" s="656"/>
      <c r="DC16" s="656"/>
      <c r="DD16" s="656"/>
      <c r="DE16" s="656"/>
      <c r="DF16" s="656"/>
      <c r="DG16" s="656"/>
      <c r="DH16" s="656"/>
      <c r="DI16" s="656"/>
      <c r="DJ16" s="656"/>
      <c r="DK16" s="656"/>
      <c r="DL16" s="656"/>
      <c r="DM16" s="656"/>
      <c r="DN16" s="656"/>
      <c r="DO16" s="656"/>
      <c r="DP16" s="656"/>
      <c r="DQ16" s="656"/>
      <c r="DR16" s="656"/>
      <c r="DS16" s="656"/>
      <c r="DT16" s="656"/>
      <c r="DU16" s="656"/>
      <c r="DV16" s="656"/>
      <c r="DW16" s="656"/>
      <c r="DX16" s="656"/>
      <c r="DY16" s="656"/>
      <c r="DZ16" s="656"/>
      <c r="EA16" s="656"/>
      <c r="EB16" s="656"/>
      <c r="EC16" s="656"/>
      <c r="ED16" s="656"/>
      <c r="EE16" s="656"/>
      <c r="EF16" s="656"/>
      <c r="EG16" s="656"/>
      <c r="EH16" s="656"/>
      <c r="EI16" s="656"/>
      <c r="EJ16" s="656"/>
      <c r="EK16" s="656"/>
      <c r="EL16" s="656"/>
      <c r="EM16" s="656"/>
      <c r="EN16" s="656"/>
      <c r="EO16" s="656"/>
      <c r="EP16" s="656"/>
      <c r="EQ16" s="656"/>
      <c r="ER16" s="656"/>
      <c r="ES16" s="656"/>
      <c r="ET16" s="656"/>
      <c r="EU16" s="656"/>
      <c r="EV16" s="656"/>
      <c r="EW16" s="656"/>
      <c r="EX16" s="656"/>
      <c r="EY16" s="656"/>
      <c r="EZ16" s="656"/>
      <c r="FA16" s="656"/>
      <c r="FB16" s="656"/>
      <c r="FC16" s="656"/>
      <c r="FD16" s="656"/>
      <c r="FE16" s="656"/>
      <c r="FF16" s="656"/>
      <c r="FG16" s="656"/>
      <c r="FH16" s="656"/>
      <c r="FI16" s="656"/>
      <c r="FJ16" s="656"/>
      <c r="FK16" s="656"/>
      <c r="FL16" s="656"/>
      <c r="FM16" s="656"/>
      <c r="FN16" s="656"/>
      <c r="FO16" s="656"/>
      <c r="FP16" s="656"/>
      <c r="FQ16" s="656"/>
      <c r="FR16" s="656"/>
      <c r="FS16" s="656"/>
      <c r="FT16" s="656"/>
      <c r="FU16" s="656"/>
      <c r="FV16" s="656"/>
      <c r="FW16" s="656"/>
      <c r="FX16" s="656"/>
      <c r="FY16" s="656"/>
      <c r="FZ16" s="656"/>
      <c r="GA16" s="656"/>
      <c r="GB16" s="656"/>
      <c r="GC16" s="656"/>
      <c r="GD16" s="656"/>
      <c r="GE16" s="656"/>
      <c r="GF16" s="656"/>
      <c r="GG16" s="656"/>
      <c r="GH16" s="656"/>
      <c r="GI16" s="656"/>
      <c r="GJ16" s="656"/>
      <c r="GK16" s="656"/>
      <c r="GL16" s="656"/>
      <c r="GM16" s="656"/>
      <c r="GN16" s="656"/>
      <c r="GO16" s="656"/>
      <c r="GP16" s="656"/>
      <c r="GQ16" s="656"/>
      <c r="GR16" s="656"/>
      <c r="GS16" s="656"/>
      <c r="GT16" s="656"/>
      <c r="GU16" s="656"/>
      <c r="GV16" s="656"/>
      <c r="GW16" s="656"/>
      <c r="GX16" s="656"/>
      <c r="GY16" s="656"/>
      <c r="GZ16" s="656"/>
      <c r="HA16" s="656"/>
      <c r="HB16" s="656"/>
      <c r="HC16" s="656"/>
      <c r="HD16" s="656"/>
      <c r="HE16" s="656"/>
      <c r="HF16" s="656"/>
      <c r="HG16" s="656"/>
      <c r="HH16" s="656"/>
      <c r="HI16" s="656"/>
      <c r="HJ16" s="656"/>
      <c r="HK16" s="656"/>
      <c r="HL16" s="656"/>
      <c r="HM16" s="656"/>
      <c r="HN16" s="656"/>
      <c r="HO16" s="656"/>
      <c r="HP16" s="656"/>
      <c r="HQ16" s="656"/>
      <c r="HR16" s="656"/>
      <c r="HS16" s="656"/>
      <c r="HT16" s="656"/>
      <c r="HU16" s="656"/>
      <c r="HV16" s="656"/>
      <c r="HW16" s="656"/>
      <c r="HX16" s="656"/>
      <c r="HY16" s="656"/>
    </row>
    <row r="17" s="725" customFormat="1" ht="24" customHeight="1" spans="1:233">
      <c r="A17" s="729" t="s">
        <v>228</v>
      </c>
      <c r="B17" s="730" t="s">
        <v>229</v>
      </c>
      <c r="C17" s="731">
        <f t="shared" ref="C17:N17" si="5">C18</f>
        <v>173097.1</v>
      </c>
      <c r="D17" s="731">
        <f t="shared" si="5"/>
        <v>109257</v>
      </c>
      <c r="E17" s="731">
        <f t="shared" si="5"/>
        <v>0</v>
      </c>
      <c r="F17" s="731">
        <f t="shared" si="5"/>
        <v>0</v>
      </c>
      <c r="G17" s="731">
        <f t="shared" si="5"/>
        <v>0</v>
      </c>
      <c r="H17" s="731">
        <f t="shared" si="5"/>
        <v>63840</v>
      </c>
      <c r="I17" s="731">
        <f t="shared" si="5"/>
        <v>0</v>
      </c>
      <c r="J17" s="731">
        <f t="shared" si="5"/>
        <v>0</v>
      </c>
      <c r="K17" s="731">
        <f t="shared" si="5"/>
        <v>0</v>
      </c>
      <c r="L17" s="731">
        <f t="shared" si="5"/>
        <v>0</v>
      </c>
      <c r="M17" s="731">
        <f t="shared" si="5"/>
        <v>0</v>
      </c>
      <c r="N17" s="731">
        <f t="shared" si="5"/>
        <v>0</v>
      </c>
      <c r="O17" s="656"/>
      <c r="P17" s="656"/>
      <c r="Q17" s="656"/>
      <c r="R17" s="656"/>
      <c r="S17" s="656"/>
      <c r="T17" s="656"/>
      <c r="U17" s="656"/>
      <c r="V17" s="656"/>
      <c r="W17" s="656"/>
      <c r="X17" s="656"/>
      <c r="Y17" s="656"/>
      <c r="Z17" s="656"/>
      <c r="AA17" s="656"/>
      <c r="AB17" s="656"/>
      <c r="AC17" s="656"/>
      <c r="AD17" s="656"/>
      <c r="AE17" s="656"/>
      <c r="AF17" s="656"/>
      <c r="AG17" s="656"/>
      <c r="AH17" s="656"/>
      <c r="AI17" s="656"/>
      <c r="AJ17" s="656"/>
      <c r="AK17" s="656"/>
      <c r="AL17" s="656"/>
      <c r="AM17" s="656"/>
      <c r="AN17" s="656"/>
      <c r="AO17" s="656"/>
      <c r="AP17" s="656"/>
      <c r="AQ17" s="656"/>
      <c r="AR17" s="656"/>
      <c r="AS17" s="656"/>
      <c r="AT17" s="656"/>
      <c r="AU17" s="656"/>
      <c r="AV17" s="656"/>
      <c r="AW17" s="656"/>
      <c r="AX17" s="656"/>
      <c r="AY17" s="656"/>
      <c r="AZ17" s="656"/>
      <c r="BA17" s="656"/>
      <c r="BB17" s="656"/>
      <c r="BC17" s="656"/>
      <c r="BD17" s="656"/>
      <c r="BE17" s="656"/>
      <c r="BF17" s="656"/>
      <c r="BG17" s="656"/>
      <c r="BH17" s="656"/>
      <c r="BI17" s="656"/>
      <c r="BJ17" s="656"/>
      <c r="BK17" s="656"/>
      <c r="BL17" s="656"/>
      <c r="BM17" s="656"/>
      <c r="BN17" s="656"/>
      <c r="BO17" s="656"/>
      <c r="BP17" s="656"/>
      <c r="BQ17" s="656"/>
      <c r="BR17" s="656"/>
      <c r="BS17" s="656"/>
      <c r="BT17" s="656"/>
      <c r="BU17" s="656"/>
      <c r="BV17" s="656"/>
      <c r="BW17" s="656"/>
      <c r="BX17" s="656"/>
      <c r="BY17" s="656"/>
      <c r="BZ17" s="656"/>
      <c r="CA17" s="656"/>
      <c r="CB17" s="656"/>
      <c r="CC17" s="656"/>
      <c r="CD17" s="656"/>
      <c r="CE17" s="656"/>
      <c r="CF17" s="656"/>
      <c r="CG17" s="656"/>
      <c r="CH17" s="656"/>
      <c r="CI17" s="656"/>
      <c r="CJ17" s="656"/>
      <c r="CK17" s="656"/>
      <c r="CL17" s="656"/>
      <c r="CM17" s="656"/>
      <c r="CN17" s="656"/>
      <c r="CO17" s="656"/>
      <c r="CP17" s="656"/>
      <c r="CQ17" s="656"/>
      <c r="CR17" s="656"/>
      <c r="CS17" s="656"/>
      <c r="CT17" s="656"/>
      <c r="CU17" s="656"/>
      <c r="CV17" s="656"/>
      <c r="CW17" s="656"/>
      <c r="CX17" s="656"/>
      <c r="CY17" s="656"/>
      <c r="CZ17" s="656"/>
      <c r="DA17" s="656"/>
      <c r="DB17" s="656"/>
      <c r="DC17" s="656"/>
      <c r="DD17" s="656"/>
      <c r="DE17" s="656"/>
      <c r="DF17" s="656"/>
      <c r="DG17" s="656"/>
      <c r="DH17" s="656"/>
      <c r="DI17" s="656"/>
      <c r="DJ17" s="656"/>
      <c r="DK17" s="656"/>
      <c r="DL17" s="656"/>
      <c r="DM17" s="656"/>
      <c r="DN17" s="656"/>
      <c r="DO17" s="656"/>
      <c r="DP17" s="656"/>
      <c r="DQ17" s="656"/>
      <c r="DR17" s="656"/>
      <c r="DS17" s="656"/>
      <c r="DT17" s="656"/>
      <c r="DU17" s="656"/>
      <c r="DV17" s="656"/>
      <c r="DW17" s="656"/>
      <c r="DX17" s="656"/>
      <c r="DY17" s="656"/>
      <c r="DZ17" s="656"/>
      <c r="EA17" s="656"/>
      <c r="EB17" s="656"/>
      <c r="EC17" s="656"/>
      <c r="ED17" s="656"/>
      <c r="EE17" s="656"/>
      <c r="EF17" s="656"/>
      <c r="EG17" s="656"/>
      <c r="EH17" s="656"/>
      <c r="EI17" s="656"/>
      <c r="EJ17" s="656"/>
      <c r="EK17" s="656"/>
      <c r="EL17" s="656"/>
      <c r="EM17" s="656"/>
      <c r="EN17" s="656"/>
      <c r="EO17" s="656"/>
      <c r="EP17" s="656"/>
      <c r="EQ17" s="656"/>
      <c r="ER17" s="656"/>
      <c r="ES17" s="656"/>
      <c r="ET17" s="656"/>
      <c r="EU17" s="656"/>
      <c r="EV17" s="656"/>
      <c r="EW17" s="656"/>
      <c r="EX17" s="656"/>
      <c r="EY17" s="656"/>
      <c r="EZ17" s="656"/>
      <c r="FA17" s="656"/>
      <c r="FB17" s="656"/>
      <c r="FC17" s="656"/>
      <c r="FD17" s="656"/>
      <c r="FE17" s="656"/>
      <c r="FF17" s="656"/>
      <c r="FG17" s="656"/>
      <c r="FH17" s="656"/>
      <c r="FI17" s="656"/>
      <c r="FJ17" s="656"/>
      <c r="FK17" s="656"/>
      <c r="FL17" s="656"/>
      <c r="FM17" s="656"/>
      <c r="FN17" s="656"/>
      <c r="FO17" s="656"/>
      <c r="FP17" s="656"/>
      <c r="FQ17" s="656"/>
      <c r="FR17" s="656"/>
      <c r="FS17" s="656"/>
      <c r="FT17" s="656"/>
      <c r="FU17" s="656"/>
      <c r="FV17" s="656"/>
      <c r="FW17" s="656"/>
      <c r="FX17" s="656"/>
      <c r="FY17" s="656"/>
      <c r="FZ17" s="656"/>
      <c r="GA17" s="656"/>
      <c r="GB17" s="656"/>
      <c r="GC17" s="656"/>
      <c r="GD17" s="656"/>
      <c r="GE17" s="656"/>
      <c r="GF17" s="656"/>
      <c r="GG17" s="656"/>
      <c r="GH17" s="656"/>
      <c r="GI17" s="656"/>
      <c r="GJ17" s="656"/>
      <c r="GK17" s="656"/>
      <c r="GL17" s="656"/>
      <c r="GM17" s="656"/>
      <c r="GN17" s="656"/>
      <c r="GO17" s="656"/>
      <c r="GP17" s="656"/>
      <c r="GQ17" s="656"/>
      <c r="GR17" s="656"/>
      <c r="GS17" s="656"/>
      <c r="GT17" s="656"/>
      <c r="GU17" s="656"/>
      <c r="GV17" s="656"/>
      <c r="GW17" s="656"/>
      <c r="GX17" s="656"/>
      <c r="GY17" s="656"/>
      <c r="GZ17" s="656"/>
      <c r="HA17" s="656"/>
      <c r="HB17" s="656"/>
      <c r="HC17" s="656"/>
      <c r="HD17" s="656"/>
      <c r="HE17" s="656"/>
      <c r="HF17" s="656"/>
      <c r="HG17" s="656"/>
      <c r="HH17" s="656"/>
      <c r="HI17" s="656"/>
      <c r="HJ17" s="656"/>
      <c r="HK17" s="656"/>
      <c r="HL17" s="656"/>
      <c r="HM17" s="656"/>
      <c r="HN17" s="656"/>
      <c r="HO17" s="656"/>
      <c r="HP17" s="656"/>
      <c r="HQ17" s="656"/>
      <c r="HR17" s="656"/>
      <c r="HS17" s="656"/>
      <c r="HT17" s="656"/>
      <c r="HU17" s="656"/>
      <c r="HV17" s="656"/>
      <c r="HW17" s="656"/>
      <c r="HX17" s="656"/>
      <c r="HY17" s="656"/>
    </row>
    <row r="18" s="725" customFormat="1" ht="24" customHeight="1" spans="1:233">
      <c r="A18" s="857" t="s">
        <v>230</v>
      </c>
      <c r="B18" s="858" t="s">
        <v>231</v>
      </c>
      <c r="C18" s="731">
        <v>173097.1</v>
      </c>
      <c r="D18" s="731">
        <v>109257</v>
      </c>
      <c r="E18" s="731">
        <v>0</v>
      </c>
      <c r="F18" s="731">
        <v>0</v>
      </c>
      <c r="G18" s="731">
        <v>0</v>
      </c>
      <c r="H18" s="731">
        <v>63840</v>
      </c>
      <c r="I18" s="731">
        <v>0</v>
      </c>
      <c r="J18" s="731">
        <v>0</v>
      </c>
      <c r="K18" s="731">
        <v>0</v>
      </c>
      <c r="L18" s="731">
        <v>0</v>
      </c>
      <c r="M18" s="731">
        <v>0</v>
      </c>
      <c r="N18" s="731">
        <v>0</v>
      </c>
      <c r="O18" s="656"/>
      <c r="P18" s="656"/>
      <c r="Q18" s="656"/>
      <c r="R18" s="656"/>
      <c r="S18" s="656"/>
      <c r="T18" s="656"/>
      <c r="U18" s="656"/>
      <c r="V18" s="656"/>
      <c r="W18" s="656"/>
      <c r="X18" s="656"/>
      <c r="Y18" s="656"/>
      <c r="Z18" s="656"/>
      <c r="AA18" s="656"/>
      <c r="AB18" s="656"/>
      <c r="AC18" s="656"/>
      <c r="AD18" s="656"/>
      <c r="AE18" s="656"/>
      <c r="AF18" s="656"/>
      <c r="AG18" s="656"/>
      <c r="AH18" s="656"/>
      <c r="AI18" s="656"/>
      <c r="AJ18" s="656"/>
      <c r="AK18" s="656"/>
      <c r="AL18" s="656"/>
      <c r="AM18" s="656"/>
      <c r="AN18" s="656"/>
      <c r="AO18" s="656"/>
      <c r="AP18" s="656"/>
      <c r="AQ18" s="656"/>
      <c r="AR18" s="656"/>
      <c r="AS18" s="656"/>
      <c r="AT18" s="656"/>
      <c r="AU18" s="656"/>
      <c r="AV18" s="656"/>
      <c r="AW18" s="656"/>
      <c r="AX18" s="656"/>
      <c r="AY18" s="656"/>
      <c r="AZ18" s="656"/>
      <c r="BA18" s="656"/>
      <c r="BB18" s="656"/>
      <c r="BC18" s="656"/>
      <c r="BD18" s="656"/>
      <c r="BE18" s="656"/>
      <c r="BF18" s="656"/>
      <c r="BG18" s="656"/>
      <c r="BH18" s="656"/>
      <c r="BI18" s="656"/>
      <c r="BJ18" s="656"/>
      <c r="BK18" s="656"/>
      <c r="BL18" s="656"/>
      <c r="BM18" s="656"/>
      <c r="BN18" s="656"/>
      <c r="BO18" s="656"/>
      <c r="BP18" s="656"/>
      <c r="BQ18" s="656"/>
      <c r="BR18" s="656"/>
      <c r="BS18" s="656"/>
      <c r="BT18" s="656"/>
      <c r="BU18" s="656"/>
      <c r="BV18" s="656"/>
      <c r="BW18" s="656"/>
      <c r="BX18" s="656"/>
      <c r="BY18" s="656"/>
      <c r="BZ18" s="656"/>
      <c r="CA18" s="656"/>
      <c r="CB18" s="656"/>
      <c r="CC18" s="656"/>
      <c r="CD18" s="656"/>
      <c r="CE18" s="656"/>
      <c r="CF18" s="656"/>
      <c r="CG18" s="656"/>
      <c r="CH18" s="656"/>
      <c r="CI18" s="656"/>
      <c r="CJ18" s="656"/>
      <c r="CK18" s="656"/>
      <c r="CL18" s="656"/>
      <c r="CM18" s="656"/>
      <c r="CN18" s="656"/>
      <c r="CO18" s="656"/>
      <c r="CP18" s="656"/>
      <c r="CQ18" s="656"/>
      <c r="CR18" s="656"/>
      <c r="CS18" s="656"/>
      <c r="CT18" s="656"/>
      <c r="CU18" s="656"/>
      <c r="CV18" s="656"/>
      <c r="CW18" s="656"/>
      <c r="CX18" s="656"/>
      <c r="CY18" s="656"/>
      <c r="CZ18" s="656"/>
      <c r="DA18" s="656"/>
      <c r="DB18" s="656"/>
      <c r="DC18" s="656"/>
      <c r="DD18" s="656"/>
      <c r="DE18" s="656"/>
      <c r="DF18" s="656"/>
      <c r="DG18" s="656"/>
      <c r="DH18" s="656"/>
      <c r="DI18" s="656"/>
      <c r="DJ18" s="656"/>
      <c r="DK18" s="656"/>
      <c r="DL18" s="656"/>
      <c r="DM18" s="656"/>
      <c r="DN18" s="656"/>
      <c r="DO18" s="656"/>
      <c r="DP18" s="656"/>
      <c r="DQ18" s="656"/>
      <c r="DR18" s="656"/>
      <c r="DS18" s="656"/>
      <c r="DT18" s="656"/>
      <c r="DU18" s="656"/>
      <c r="DV18" s="656"/>
      <c r="DW18" s="656"/>
      <c r="DX18" s="656"/>
      <c r="DY18" s="656"/>
      <c r="DZ18" s="656"/>
      <c r="EA18" s="656"/>
      <c r="EB18" s="656"/>
      <c r="EC18" s="656"/>
      <c r="ED18" s="656"/>
      <c r="EE18" s="656"/>
      <c r="EF18" s="656"/>
      <c r="EG18" s="656"/>
      <c r="EH18" s="656"/>
      <c r="EI18" s="656"/>
      <c r="EJ18" s="656"/>
      <c r="EK18" s="656"/>
      <c r="EL18" s="656"/>
      <c r="EM18" s="656"/>
      <c r="EN18" s="656"/>
      <c r="EO18" s="656"/>
      <c r="EP18" s="656"/>
      <c r="EQ18" s="656"/>
      <c r="ER18" s="656"/>
      <c r="ES18" s="656"/>
      <c r="ET18" s="656"/>
      <c r="EU18" s="656"/>
      <c r="EV18" s="656"/>
      <c r="EW18" s="656"/>
      <c r="EX18" s="656"/>
      <c r="EY18" s="656"/>
      <c r="EZ18" s="656"/>
      <c r="FA18" s="656"/>
      <c r="FB18" s="656"/>
      <c r="FC18" s="656"/>
      <c r="FD18" s="656"/>
      <c r="FE18" s="656"/>
      <c r="FF18" s="656"/>
      <c r="FG18" s="656"/>
      <c r="FH18" s="656"/>
      <c r="FI18" s="656"/>
      <c r="FJ18" s="656"/>
      <c r="FK18" s="656"/>
      <c r="FL18" s="656"/>
      <c r="FM18" s="656"/>
      <c r="FN18" s="656"/>
      <c r="FO18" s="656"/>
      <c r="FP18" s="656"/>
      <c r="FQ18" s="656"/>
      <c r="FR18" s="656"/>
      <c r="FS18" s="656"/>
      <c r="FT18" s="656"/>
      <c r="FU18" s="656"/>
      <c r="FV18" s="656"/>
      <c r="FW18" s="656"/>
      <c r="FX18" s="656"/>
      <c r="FY18" s="656"/>
      <c r="FZ18" s="656"/>
      <c r="GA18" s="656"/>
      <c r="GB18" s="656"/>
      <c r="GC18" s="656"/>
      <c r="GD18" s="656"/>
      <c r="GE18" s="656"/>
      <c r="GF18" s="656"/>
      <c r="GG18" s="656"/>
      <c r="GH18" s="656"/>
      <c r="GI18" s="656"/>
      <c r="GJ18" s="656"/>
      <c r="GK18" s="656"/>
      <c r="GL18" s="656"/>
      <c r="GM18" s="656"/>
      <c r="GN18" s="656"/>
      <c r="GO18" s="656"/>
      <c r="GP18" s="656"/>
      <c r="GQ18" s="656"/>
      <c r="GR18" s="656"/>
      <c r="GS18" s="656"/>
      <c r="GT18" s="656"/>
      <c r="GU18" s="656"/>
      <c r="GV18" s="656"/>
      <c r="GW18" s="656"/>
      <c r="GX18" s="656"/>
      <c r="GY18" s="656"/>
      <c r="GZ18" s="656"/>
      <c r="HA18" s="656"/>
      <c r="HB18" s="656"/>
      <c r="HC18" s="656"/>
      <c r="HD18" s="656"/>
      <c r="HE18" s="656"/>
      <c r="HF18" s="656"/>
      <c r="HG18" s="656"/>
      <c r="HH18" s="656"/>
      <c r="HI18" s="656"/>
      <c r="HJ18" s="656"/>
      <c r="HK18" s="656"/>
      <c r="HL18" s="656"/>
      <c r="HM18" s="656"/>
      <c r="HN18" s="656"/>
      <c r="HO18" s="656"/>
      <c r="HP18" s="656"/>
      <c r="HQ18" s="656"/>
      <c r="HR18" s="656"/>
      <c r="HS18" s="656"/>
      <c r="HT18" s="656"/>
      <c r="HU18" s="656"/>
      <c r="HV18" s="656"/>
      <c r="HW18" s="656"/>
      <c r="HX18" s="656"/>
      <c r="HY18" s="656"/>
    </row>
    <row r="19" s="725" customFormat="1" ht="24" customHeight="1" spans="1:233">
      <c r="A19" s="857" t="s">
        <v>232</v>
      </c>
      <c r="B19" s="858" t="s">
        <v>233</v>
      </c>
      <c r="C19" s="731">
        <v>173097.1</v>
      </c>
      <c r="D19" s="731">
        <v>109257</v>
      </c>
      <c r="E19" s="731">
        <v>0</v>
      </c>
      <c r="F19" s="731">
        <v>0</v>
      </c>
      <c r="G19" s="731">
        <v>0</v>
      </c>
      <c r="H19" s="731">
        <v>63840</v>
      </c>
      <c r="I19" s="731">
        <v>0</v>
      </c>
      <c r="J19" s="731">
        <v>0</v>
      </c>
      <c r="K19" s="731">
        <v>0</v>
      </c>
      <c r="L19" s="731">
        <v>0</v>
      </c>
      <c r="M19" s="731">
        <v>0</v>
      </c>
      <c r="N19" s="731">
        <v>0</v>
      </c>
      <c r="O19" s="656"/>
      <c r="P19" s="656"/>
      <c r="Q19" s="656"/>
      <c r="R19" s="656"/>
      <c r="S19" s="656"/>
      <c r="T19" s="656"/>
      <c r="U19" s="656"/>
      <c r="V19" s="656"/>
      <c r="W19" s="656"/>
      <c r="X19" s="656"/>
      <c r="Y19" s="656"/>
      <c r="Z19" s="656"/>
      <c r="AA19" s="656"/>
      <c r="AB19" s="656"/>
      <c r="AC19" s="656"/>
      <c r="AD19" s="656"/>
      <c r="AE19" s="656"/>
      <c r="AF19" s="656"/>
      <c r="AG19" s="656"/>
      <c r="AH19" s="656"/>
      <c r="AI19" s="656"/>
      <c r="AJ19" s="656"/>
      <c r="AK19" s="656"/>
      <c r="AL19" s="656"/>
      <c r="AM19" s="656"/>
      <c r="AN19" s="656"/>
      <c r="AO19" s="656"/>
      <c r="AP19" s="656"/>
      <c r="AQ19" s="656"/>
      <c r="AR19" s="656"/>
      <c r="AS19" s="656"/>
      <c r="AT19" s="656"/>
      <c r="AU19" s="656"/>
      <c r="AV19" s="656"/>
      <c r="AW19" s="656"/>
      <c r="AX19" s="656"/>
      <c r="AY19" s="656"/>
      <c r="AZ19" s="656"/>
      <c r="BA19" s="656"/>
      <c r="BB19" s="656"/>
      <c r="BC19" s="656"/>
      <c r="BD19" s="656"/>
      <c r="BE19" s="656"/>
      <c r="BF19" s="656"/>
      <c r="BG19" s="656"/>
      <c r="BH19" s="656"/>
      <c r="BI19" s="656"/>
      <c r="BJ19" s="656"/>
      <c r="BK19" s="656"/>
      <c r="BL19" s="656"/>
      <c r="BM19" s="656"/>
      <c r="BN19" s="656"/>
      <c r="BO19" s="656"/>
      <c r="BP19" s="656"/>
      <c r="BQ19" s="656"/>
      <c r="BR19" s="656"/>
      <c r="BS19" s="656"/>
      <c r="BT19" s="656"/>
      <c r="BU19" s="656"/>
      <c r="BV19" s="656"/>
      <c r="BW19" s="656"/>
      <c r="BX19" s="656"/>
      <c r="BY19" s="656"/>
      <c r="BZ19" s="656"/>
      <c r="CA19" s="656"/>
      <c r="CB19" s="656"/>
      <c r="CC19" s="656"/>
      <c r="CD19" s="656"/>
      <c r="CE19" s="656"/>
      <c r="CF19" s="656"/>
      <c r="CG19" s="656"/>
      <c r="CH19" s="656"/>
      <c r="CI19" s="656"/>
      <c r="CJ19" s="656"/>
      <c r="CK19" s="656"/>
      <c r="CL19" s="656"/>
      <c r="CM19" s="656"/>
      <c r="CN19" s="656"/>
      <c r="CO19" s="656"/>
      <c r="CP19" s="656"/>
      <c r="CQ19" s="656"/>
      <c r="CR19" s="656"/>
      <c r="CS19" s="656"/>
      <c r="CT19" s="656"/>
      <c r="CU19" s="656"/>
      <c r="CV19" s="656"/>
      <c r="CW19" s="656"/>
      <c r="CX19" s="656"/>
      <c r="CY19" s="656"/>
      <c r="CZ19" s="656"/>
      <c r="DA19" s="656"/>
      <c r="DB19" s="656"/>
      <c r="DC19" s="656"/>
      <c r="DD19" s="656"/>
      <c r="DE19" s="656"/>
      <c r="DF19" s="656"/>
      <c r="DG19" s="656"/>
      <c r="DH19" s="656"/>
      <c r="DI19" s="656"/>
      <c r="DJ19" s="656"/>
      <c r="DK19" s="656"/>
      <c r="DL19" s="656"/>
      <c r="DM19" s="656"/>
      <c r="DN19" s="656"/>
      <c r="DO19" s="656"/>
      <c r="DP19" s="656"/>
      <c r="DQ19" s="656"/>
      <c r="DR19" s="656"/>
      <c r="DS19" s="656"/>
      <c r="DT19" s="656"/>
      <c r="DU19" s="656"/>
      <c r="DV19" s="656"/>
      <c r="DW19" s="656"/>
      <c r="DX19" s="656"/>
      <c r="DY19" s="656"/>
      <c r="DZ19" s="656"/>
      <c r="EA19" s="656"/>
      <c r="EB19" s="656"/>
      <c r="EC19" s="656"/>
      <c r="ED19" s="656"/>
      <c r="EE19" s="656"/>
      <c r="EF19" s="656"/>
      <c r="EG19" s="656"/>
      <c r="EH19" s="656"/>
      <c r="EI19" s="656"/>
      <c r="EJ19" s="656"/>
      <c r="EK19" s="656"/>
      <c r="EL19" s="656"/>
      <c r="EM19" s="656"/>
      <c r="EN19" s="656"/>
      <c r="EO19" s="656"/>
      <c r="EP19" s="656"/>
      <c r="EQ19" s="656"/>
      <c r="ER19" s="656"/>
      <c r="ES19" s="656"/>
      <c r="ET19" s="656"/>
      <c r="EU19" s="656"/>
      <c r="EV19" s="656"/>
      <c r="EW19" s="656"/>
      <c r="EX19" s="656"/>
      <c r="EY19" s="656"/>
      <c r="EZ19" s="656"/>
      <c r="FA19" s="656"/>
      <c r="FB19" s="656"/>
      <c r="FC19" s="656"/>
      <c r="FD19" s="656"/>
      <c r="FE19" s="656"/>
      <c r="FF19" s="656"/>
      <c r="FG19" s="656"/>
      <c r="FH19" s="656"/>
      <c r="FI19" s="656"/>
      <c r="FJ19" s="656"/>
      <c r="FK19" s="656"/>
      <c r="FL19" s="656"/>
      <c r="FM19" s="656"/>
      <c r="FN19" s="656"/>
      <c r="FO19" s="656"/>
      <c r="FP19" s="656"/>
      <c r="FQ19" s="656"/>
      <c r="FR19" s="656"/>
      <c r="FS19" s="656"/>
      <c r="FT19" s="656"/>
      <c r="FU19" s="656"/>
      <c r="FV19" s="656"/>
      <c r="FW19" s="656"/>
      <c r="FX19" s="656"/>
      <c r="FY19" s="656"/>
      <c r="FZ19" s="656"/>
      <c r="GA19" s="656"/>
      <c r="GB19" s="656"/>
      <c r="GC19" s="656"/>
      <c r="GD19" s="656"/>
      <c r="GE19" s="656"/>
      <c r="GF19" s="656"/>
      <c r="GG19" s="656"/>
      <c r="GH19" s="656"/>
      <c r="GI19" s="656"/>
      <c r="GJ19" s="656"/>
      <c r="GK19" s="656"/>
      <c r="GL19" s="656"/>
      <c r="GM19" s="656"/>
      <c r="GN19" s="656"/>
      <c r="GO19" s="656"/>
      <c r="GP19" s="656"/>
      <c r="GQ19" s="656"/>
      <c r="GR19" s="656"/>
      <c r="GS19" s="656"/>
      <c r="GT19" s="656"/>
      <c r="GU19" s="656"/>
      <c r="GV19" s="656"/>
      <c r="GW19" s="656"/>
      <c r="GX19" s="656"/>
      <c r="GY19" s="656"/>
      <c r="GZ19" s="656"/>
      <c r="HA19" s="656"/>
      <c r="HB19" s="656"/>
      <c r="HC19" s="656"/>
      <c r="HD19" s="656"/>
      <c r="HE19" s="656"/>
      <c r="HF19" s="656"/>
      <c r="HG19" s="656"/>
      <c r="HH19" s="656"/>
      <c r="HI19" s="656"/>
      <c r="HJ19" s="656"/>
      <c r="HK19" s="656"/>
      <c r="HL19" s="656"/>
      <c r="HM19" s="656"/>
      <c r="HN19" s="656"/>
      <c r="HO19" s="656"/>
      <c r="HP19" s="656"/>
      <c r="HQ19" s="656"/>
      <c r="HR19" s="656"/>
      <c r="HS19" s="656"/>
      <c r="HT19" s="656"/>
      <c r="HU19" s="656"/>
      <c r="HV19" s="656"/>
      <c r="HW19" s="656"/>
      <c r="HX19" s="656"/>
      <c r="HY19" s="656"/>
    </row>
    <row r="20" s="725" customFormat="1" ht="24" customHeight="1" spans="1:233">
      <c r="A20" s="857" t="s">
        <v>276</v>
      </c>
      <c r="B20" s="858" t="s">
        <v>277</v>
      </c>
      <c r="C20" s="731">
        <v>487440</v>
      </c>
      <c r="D20" s="731">
        <v>0</v>
      </c>
      <c r="E20" s="731">
        <v>0</v>
      </c>
      <c r="F20" s="731">
        <v>0</v>
      </c>
      <c r="G20" s="731">
        <v>0</v>
      </c>
      <c r="H20" s="731">
        <v>487440</v>
      </c>
      <c r="I20" s="731">
        <v>0</v>
      </c>
      <c r="J20" s="731">
        <v>0</v>
      </c>
      <c r="K20" s="731">
        <v>0</v>
      </c>
      <c r="L20" s="731">
        <v>0</v>
      </c>
      <c r="M20" s="731">
        <v>0</v>
      </c>
      <c r="N20" s="731">
        <v>0</v>
      </c>
      <c r="O20" s="656"/>
      <c r="P20" s="656"/>
      <c r="Q20" s="656"/>
      <c r="R20" s="656"/>
      <c r="S20" s="656"/>
      <c r="T20" s="656"/>
      <c r="U20" s="656"/>
      <c r="V20" s="656"/>
      <c r="W20" s="656"/>
      <c r="X20" s="656"/>
      <c r="Y20" s="656"/>
      <c r="Z20" s="656"/>
      <c r="AA20" s="656"/>
      <c r="AB20" s="656"/>
      <c r="AC20" s="656"/>
      <c r="AD20" s="656"/>
      <c r="AE20" s="656"/>
      <c r="AF20" s="656"/>
      <c r="AG20" s="656"/>
      <c r="AH20" s="656"/>
      <c r="AI20" s="656"/>
      <c r="AJ20" s="656"/>
      <c r="AK20" s="656"/>
      <c r="AL20" s="656"/>
      <c r="AM20" s="656"/>
      <c r="AN20" s="656"/>
      <c r="AO20" s="656"/>
      <c r="AP20" s="656"/>
      <c r="AQ20" s="656"/>
      <c r="AR20" s="656"/>
      <c r="AS20" s="656"/>
      <c r="AT20" s="656"/>
      <c r="AU20" s="656"/>
      <c r="AV20" s="656"/>
      <c r="AW20" s="656"/>
      <c r="AX20" s="656"/>
      <c r="AY20" s="656"/>
      <c r="AZ20" s="656"/>
      <c r="BA20" s="656"/>
      <c r="BB20" s="656"/>
      <c r="BC20" s="656"/>
      <c r="BD20" s="656"/>
      <c r="BE20" s="656"/>
      <c r="BF20" s="656"/>
      <c r="BG20" s="656"/>
      <c r="BH20" s="656"/>
      <c r="BI20" s="656"/>
      <c r="BJ20" s="656"/>
      <c r="BK20" s="656"/>
      <c r="BL20" s="656"/>
      <c r="BM20" s="656"/>
      <c r="BN20" s="656"/>
      <c r="BO20" s="656"/>
      <c r="BP20" s="656"/>
      <c r="BQ20" s="656"/>
      <c r="BR20" s="656"/>
      <c r="BS20" s="656"/>
      <c r="BT20" s="656"/>
      <c r="BU20" s="656"/>
      <c r="BV20" s="656"/>
      <c r="BW20" s="656"/>
      <c r="BX20" s="656"/>
      <c r="BY20" s="656"/>
      <c r="BZ20" s="656"/>
      <c r="CA20" s="656"/>
      <c r="CB20" s="656"/>
      <c r="CC20" s="656"/>
      <c r="CD20" s="656"/>
      <c r="CE20" s="656"/>
      <c r="CF20" s="656"/>
      <c r="CG20" s="656"/>
      <c r="CH20" s="656"/>
      <c r="CI20" s="656"/>
      <c r="CJ20" s="656"/>
      <c r="CK20" s="656"/>
      <c r="CL20" s="656"/>
      <c r="CM20" s="656"/>
      <c r="CN20" s="656"/>
      <c r="CO20" s="656"/>
      <c r="CP20" s="656"/>
      <c r="CQ20" s="656"/>
      <c r="CR20" s="656"/>
      <c r="CS20" s="656"/>
      <c r="CT20" s="656"/>
      <c r="CU20" s="656"/>
      <c r="CV20" s="656"/>
      <c r="CW20" s="656"/>
      <c r="CX20" s="656"/>
      <c r="CY20" s="656"/>
      <c r="CZ20" s="656"/>
      <c r="DA20" s="656"/>
      <c r="DB20" s="656"/>
      <c r="DC20" s="656"/>
      <c r="DD20" s="656"/>
      <c r="DE20" s="656"/>
      <c r="DF20" s="656"/>
      <c r="DG20" s="656"/>
      <c r="DH20" s="656"/>
      <c r="DI20" s="656"/>
      <c r="DJ20" s="656"/>
      <c r="DK20" s="656"/>
      <c r="DL20" s="656"/>
      <c r="DM20" s="656"/>
      <c r="DN20" s="656"/>
      <c r="DO20" s="656"/>
      <c r="DP20" s="656"/>
      <c r="DQ20" s="656"/>
      <c r="DR20" s="656"/>
      <c r="DS20" s="656"/>
      <c r="DT20" s="656"/>
      <c r="DU20" s="656"/>
      <c r="DV20" s="656"/>
      <c r="DW20" s="656"/>
      <c r="DX20" s="656"/>
      <c r="DY20" s="656"/>
      <c r="DZ20" s="656"/>
      <c r="EA20" s="656"/>
      <c r="EB20" s="656"/>
      <c r="EC20" s="656"/>
      <c r="ED20" s="656"/>
      <c r="EE20" s="656"/>
      <c r="EF20" s="656"/>
      <c r="EG20" s="656"/>
      <c r="EH20" s="656"/>
      <c r="EI20" s="656"/>
      <c r="EJ20" s="656"/>
      <c r="EK20" s="656"/>
      <c r="EL20" s="656"/>
      <c r="EM20" s="656"/>
      <c r="EN20" s="656"/>
      <c r="EO20" s="656"/>
      <c r="EP20" s="656"/>
      <c r="EQ20" s="656"/>
      <c r="ER20" s="656"/>
      <c r="ES20" s="656"/>
      <c r="ET20" s="656"/>
      <c r="EU20" s="656"/>
      <c r="EV20" s="656"/>
      <c r="EW20" s="656"/>
      <c r="EX20" s="656"/>
      <c r="EY20" s="656"/>
      <c r="EZ20" s="656"/>
      <c r="FA20" s="656"/>
      <c r="FB20" s="656"/>
      <c r="FC20" s="656"/>
      <c r="FD20" s="656"/>
      <c r="FE20" s="656"/>
      <c r="FF20" s="656"/>
      <c r="FG20" s="656"/>
      <c r="FH20" s="656"/>
      <c r="FI20" s="656"/>
      <c r="FJ20" s="656"/>
      <c r="FK20" s="656"/>
      <c r="FL20" s="656"/>
      <c r="FM20" s="656"/>
      <c r="FN20" s="656"/>
      <c r="FO20" s="656"/>
      <c r="FP20" s="656"/>
      <c r="FQ20" s="656"/>
      <c r="FR20" s="656"/>
      <c r="FS20" s="656"/>
      <c r="FT20" s="656"/>
      <c r="FU20" s="656"/>
      <c r="FV20" s="656"/>
      <c r="FW20" s="656"/>
      <c r="FX20" s="656"/>
      <c r="FY20" s="656"/>
      <c r="FZ20" s="656"/>
      <c r="GA20" s="656"/>
      <c r="GB20" s="656"/>
      <c r="GC20" s="656"/>
      <c r="GD20" s="656"/>
      <c r="GE20" s="656"/>
      <c r="GF20" s="656"/>
      <c r="GG20" s="656"/>
      <c r="GH20" s="656"/>
      <c r="GI20" s="656"/>
      <c r="GJ20" s="656"/>
      <c r="GK20" s="656"/>
      <c r="GL20" s="656"/>
      <c r="GM20" s="656"/>
      <c r="GN20" s="656"/>
      <c r="GO20" s="656"/>
      <c r="GP20" s="656"/>
      <c r="GQ20" s="656"/>
      <c r="GR20" s="656"/>
      <c r="GS20" s="656"/>
      <c r="GT20" s="656"/>
      <c r="GU20" s="656"/>
      <c r="GV20" s="656"/>
      <c r="GW20" s="656"/>
      <c r="GX20" s="656"/>
      <c r="GY20" s="656"/>
      <c r="GZ20" s="656"/>
      <c r="HA20" s="656"/>
      <c r="HB20" s="656"/>
      <c r="HC20" s="656"/>
      <c r="HD20" s="656"/>
      <c r="HE20" s="656"/>
      <c r="HF20" s="656"/>
      <c r="HG20" s="656"/>
      <c r="HH20" s="656"/>
      <c r="HI20" s="656"/>
      <c r="HJ20" s="656"/>
      <c r="HK20" s="656"/>
      <c r="HL20" s="656"/>
      <c r="HM20" s="656"/>
      <c r="HN20" s="656"/>
      <c r="HO20" s="656"/>
      <c r="HP20" s="656"/>
      <c r="HQ20" s="656"/>
      <c r="HR20" s="656"/>
      <c r="HS20" s="656"/>
      <c r="HT20" s="656"/>
      <c r="HU20" s="656"/>
      <c r="HV20" s="656"/>
      <c r="HW20" s="656"/>
      <c r="HX20" s="656"/>
      <c r="HY20" s="656"/>
    </row>
    <row r="21" s="725" customFormat="1" ht="24" customHeight="1" spans="1:233">
      <c r="A21" s="729" t="s">
        <v>228</v>
      </c>
      <c r="B21" s="730" t="s">
        <v>229</v>
      </c>
      <c r="C21" s="731">
        <v>487440</v>
      </c>
      <c r="D21" s="731">
        <v>0</v>
      </c>
      <c r="E21" s="731">
        <v>0</v>
      </c>
      <c r="F21" s="731">
        <v>0</v>
      </c>
      <c r="G21" s="731">
        <v>0</v>
      </c>
      <c r="H21" s="731">
        <v>487440</v>
      </c>
      <c r="I21" s="731">
        <v>0</v>
      </c>
      <c r="J21" s="731">
        <v>0</v>
      </c>
      <c r="K21" s="731">
        <v>0</v>
      </c>
      <c r="L21" s="731">
        <v>0</v>
      </c>
      <c r="M21" s="731">
        <v>0</v>
      </c>
      <c r="N21" s="731">
        <v>0</v>
      </c>
      <c r="O21" s="656"/>
      <c r="P21" s="656"/>
      <c r="Q21" s="656"/>
      <c r="R21" s="656"/>
      <c r="S21" s="656"/>
      <c r="T21" s="656"/>
      <c r="U21" s="656"/>
      <c r="V21" s="656"/>
      <c r="W21" s="656"/>
      <c r="X21" s="656"/>
      <c r="Y21" s="656"/>
      <c r="Z21" s="656"/>
      <c r="AA21" s="656"/>
      <c r="AB21" s="656"/>
      <c r="AC21" s="656"/>
      <c r="AD21" s="656"/>
      <c r="AE21" s="656"/>
      <c r="AF21" s="656"/>
      <c r="AG21" s="656"/>
      <c r="AH21" s="656"/>
      <c r="AI21" s="656"/>
      <c r="AJ21" s="656"/>
      <c r="AK21" s="656"/>
      <c r="AL21" s="656"/>
      <c r="AM21" s="656"/>
      <c r="AN21" s="656"/>
      <c r="AO21" s="656"/>
      <c r="AP21" s="656"/>
      <c r="AQ21" s="656"/>
      <c r="AR21" s="656"/>
      <c r="AS21" s="656"/>
      <c r="AT21" s="656"/>
      <c r="AU21" s="656"/>
      <c r="AV21" s="656"/>
      <c r="AW21" s="656"/>
      <c r="AX21" s="656"/>
      <c r="AY21" s="656"/>
      <c r="AZ21" s="656"/>
      <c r="BA21" s="656"/>
      <c r="BB21" s="656"/>
      <c r="BC21" s="656"/>
      <c r="BD21" s="656"/>
      <c r="BE21" s="656"/>
      <c r="BF21" s="656"/>
      <c r="BG21" s="656"/>
      <c r="BH21" s="656"/>
      <c r="BI21" s="656"/>
      <c r="BJ21" s="656"/>
      <c r="BK21" s="656"/>
      <c r="BL21" s="656"/>
      <c r="BM21" s="656"/>
      <c r="BN21" s="656"/>
      <c r="BO21" s="656"/>
      <c r="BP21" s="656"/>
      <c r="BQ21" s="656"/>
      <c r="BR21" s="656"/>
      <c r="BS21" s="656"/>
      <c r="BT21" s="656"/>
      <c r="BU21" s="656"/>
      <c r="BV21" s="656"/>
      <c r="BW21" s="656"/>
      <c r="BX21" s="656"/>
      <c r="BY21" s="656"/>
      <c r="BZ21" s="656"/>
      <c r="CA21" s="656"/>
      <c r="CB21" s="656"/>
      <c r="CC21" s="656"/>
      <c r="CD21" s="656"/>
      <c r="CE21" s="656"/>
      <c r="CF21" s="656"/>
      <c r="CG21" s="656"/>
      <c r="CH21" s="656"/>
      <c r="CI21" s="656"/>
      <c r="CJ21" s="656"/>
      <c r="CK21" s="656"/>
      <c r="CL21" s="656"/>
      <c r="CM21" s="656"/>
      <c r="CN21" s="656"/>
      <c r="CO21" s="656"/>
      <c r="CP21" s="656"/>
      <c r="CQ21" s="656"/>
      <c r="CR21" s="656"/>
      <c r="CS21" s="656"/>
      <c r="CT21" s="656"/>
      <c r="CU21" s="656"/>
      <c r="CV21" s="656"/>
      <c r="CW21" s="656"/>
      <c r="CX21" s="656"/>
      <c r="CY21" s="656"/>
      <c r="CZ21" s="656"/>
      <c r="DA21" s="656"/>
      <c r="DB21" s="656"/>
      <c r="DC21" s="656"/>
      <c r="DD21" s="656"/>
      <c r="DE21" s="656"/>
      <c r="DF21" s="656"/>
      <c r="DG21" s="656"/>
      <c r="DH21" s="656"/>
      <c r="DI21" s="656"/>
      <c r="DJ21" s="656"/>
      <c r="DK21" s="656"/>
      <c r="DL21" s="656"/>
      <c r="DM21" s="656"/>
      <c r="DN21" s="656"/>
      <c r="DO21" s="656"/>
      <c r="DP21" s="656"/>
      <c r="DQ21" s="656"/>
      <c r="DR21" s="656"/>
      <c r="DS21" s="656"/>
      <c r="DT21" s="656"/>
      <c r="DU21" s="656"/>
      <c r="DV21" s="656"/>
      <c r="DW21" s="656"/>
      <c r="DX21" s="656"/>
      <c r="DY21" s="656"/>
      <c r="DZ21" s="656"/>
      <c r="EA21" s="656"/>
      <c r="EB21" s="656"/>
      <c r="EC21" s="656"/>
      <c r="ED21" s="656"/>
      <c r="EE21" s="656"/>
      <c r="EF21" s="656"/>
      <c r="EG21" s="656"/>
      <c r="EH21" s="656"/>
      <c r="EI21" s="656"/>
      <c r="EJ21" s="656"/>
      <c r="EK21" s="656"/>
      <c r="EL21" s="656"/>
      <c r="EM21" s="656"/>
      <c r="EN21" s="656"/>
      <c r="EO21" s="656"/>
      <c r="EP21" s="656"/>
      <c r="EQ21" s="656"/>
      <c r="ER21" s="656"/>
      <c r="ES21" s="656"/>
      <c r="ET21" s="656"/>
      <c r="EU21" s="656"/>
      <c r="EV21" s="656"/>
      <c r="EW21" s="656"/>
      <c r="EX21" s="656"/>
      <c r="EY21" s="656"/>
      <c r="EZ21" s="656"/>
      <c r="FA21" s="656"/>
      <c r="FB21" s="656"/>
      <c r="FC21" s="656"/>
      <c r="FD21" s="656"/>
      <c r="FE21" s="656"/>
      <c r="FF21" s="656"/>
      <c r="FG21" s="656"/>
      <c r="FH21" s="656"/>
      <c r="FI21" s="656"/>
      <c r="FJ21" s="656"/>
      <c r="FK21" s="656"/>
      <c r="FL21" s="656"/>
      <c r="FM21" s="656"/>
      <c r="FN21" s="656"/>
      <c r="FO21" s="656"/>
      <c r="FP21" s="656"/>
      <c r="FQ21" s="656"/>
      <c r="FR21" s="656"/>
      <c r="FS21" s="656"/>
      <c r="FT21" s="656"/>
      <c r="FU21" s="656"/>
      <c r="FV21" s="656"/>
      <c r="FW21" s="656"/>
      <c r="FX21" s="656"/>
      <c r="FY21" s="656"/>
      <c r="FZ21" s="656"/>
      <c r="GA21" s="656"/>
      <c r="GB21" s="656"/>
      <c r="GC21" s="656"/>
      <c r="GD21" s="656"/>
      <c r="GE21" s="656"/>
      <c r="GF21" s="656"/>
      <c r="GG21" s="656"/>
      <c r="GH21" s="656"/>
      <c r="GI21" s="656"/>
      <c r="GJ21" s="656"/>
      <c r="GK21" s="656"/>
      <c r="GL21" s="656"/>
      <c r="GM21" s="656"/>
      <c r="GN21" s="656"/>
      <c r="GO21" s="656"/>
      <c r="GP21" s="656"/>
      <c r="GQ21" s="656"/>
      <c r="GR21" s="656"/>
      <c r="GS21" s="656"/>
      <c r="GT21" s="656"/>
      <c r="GU21" s="656"/>
      <c r="GV21" s="656"/>
      <c r="GW21" s="656"/>
      <c r="GX21" s="656"/>
      <c r="GY21" s="656"/>
      <c r="GZ21" s="656"/>
      <c r="HA21" s="656"/>
      <c r="HB21" s="656"/>
      <c r="HC21" s="656"/>
      <c r="HD21" s="656"/>
      <c r="HE21" s="656"/>
      <c r="HF21" s="656"/>
      <c r="HG21" s="656"/>
      <c r="HH21" s="656"/>
      <c r="HI21" s="656"/>
      <c r="HJ21" s="656"/>
      <c r="HK21" s="656"/>
      <c r="HL21" s="656"/>
      <c r="HM21" s="656"/>
      <c r="HN21" s="656"/>
      <c r="HO21" s="656"/>
      <c r="HP21" s="656"/>
      <c r="HQ21" s="656"/>
      <c r="HR21" s="656"/>
      <c r="HS21" s="656"/>
      <c r="HT21" s="656"/>
      <c r="HU21" s="656"/>
      <c r="HV21" s="656"/>
      <c r="HW21" s="656"/>
      <c r="HX21" s="656"/>
      <c r="HY21" s="656"/>
    </row>
    <row r="22" s="725" customFormat="1" ht="24" customHeight="1" spans="1:233">
      <c r="A22" s="857" t="s">
        <v>248</v>
      </c>
      <c r="B22" s="858" t="s">
        <v>249</v>
      </c>
      <c r="C22" s="731">
        <v>487440</v>
      </c>
      <c r="D22" s="731">
        <v>0</v>
      </c>
      <c r="E22" s="731">
        <v>0</v>
      </c>
      <c r="F22" s="731">
        <v>0</v>
      </c>
      <c r="G22" s="731">
        <v>0</v>
      </c>
      <c r="H22" s="731">
        <v>487440</v>
      </c>
      <c r="I22" s="731">
        <v>0</v>
      </c>
      <c r="J22" s="731">
        <v>0</v>
      </c>
      <c r="K22" s="731">
        <v>0</v>
      </c>
      <c r="L22" s="731">
        <v>0</v>
      </c>
      <c r="M22" s="731">
        <v>0</v>
      </c>
      <c r="N22" s="731">
        <v>0</v>
      </c>
      <c r="O22" s="656"/>
      <c r="P22" s="656"/>
      <c r="Q22" s="656"/>
      <c r="R22" s="656"/>
      <c r="S22" s="656"/>
      <c r="T22" s="656"/>
      <c r="U22" s="656"/>
      <c r="V22" s="656"/>
      <c r="W22" s="656"/>
      <c r="X22" s="656"/>
      <c r="Y22" s="656"/>
      <c r="Z22" s="656"/>
      <c r="AA22" s="656"/>
      <c r="AB22" s="656"/>
      <c r="AC22" s="656"/>
      <c r="AD22" s="656"/>
      <c r="AE22" s="656"/>
      <c r="AF22" s="656"/>
      <c r="AG22" s="656"/>
      <c r="AH22" s="656"/>
      <c r="AI22" s="656"/>
      <c r="AJ22" s="656"/>
      <c r="AK22" s="656"/>
      <c r="AL22" s="656"/>
      <c r="AM22" s="656"/>
      <c r="AN22" s="656"/>
      <c r="AO22" s="656"/>
      <c r="AP22" s="656"/>
      <c r="AQ22" s="656"/>
      <c r="AR22" s="656"/>
      <c r="AS22" s="656"/>
      <c r="AT22" s="656"/>
      <c r="AU22" s="656"/>
      <c r="AV22" s="656"/>
      <c r="AW22" s="656"/>
      <c r="AX22" s="656"/>
      <c r="AY22" s="656"/>
      <c r="AZ22" s="656"/>
      <c r="BA22" s="656"/>
      <c r="BB22" s="656"/>
      <c r="BC22" s="656"/>
      <c r="BD22" s="656"/>
      <c r="BE22" s="656"/>
      <c r="BF22" s="656"/>
      <c r="BG22" s="656"/>
      <c r="BH22" s="656"/>
      <c r="BI22" s="656"/>
      <c r="BJ22" s="656"/>
      <c r="BK22" s="656"/>
      <c r="BL22" s="656"/>
      <c r="BM22" s="656"/>
      <c r="BN22" s="656"/>
      <c r="BO22" s="656"/>
      <c r="BP22" s="656"/>
      <c r="BQ22" s="656"/>
      <c r="BR22" s="656"/>
      <c r="BS22" s="656"/>
      <c r="BT22" s="656"/>
      <c r="BU22" s="656"/>
      <c r="BV22" s="656"/>
      <c r="BW22" s="656"/>
      <c r="BX22" s="656"/>
      <c r="BY22" s="656"/>
      <c r="BZ22" s="656"/>
      <c r="CA22" s="656"/>
      <c r="CB22" s="656"/>
      <c r="CC22" s="656"/>
      <c r="CD22" s="656"/>
      <c r="CE22" s="656"/>
      <c r="CF22" s="656"/>
      <c r="CG22" s="656"/>
      <c r="CH22" s="656"/>
      <c r="CI22" s="656"/>
      <c r="CJ22" s="656"/>
      <c r="CK22" s="656"/>
      <c r="CL22" s="656"/>
      <c r="CM22" s="656"/>
      <c r="CN22" s="656"/>
      <c r="CO22" s="656"/>
      <c r="CP22" s="656"/>
      <c r="CQ22" s="656"/>
      <c r="CR22" s="656"/>
      <c r="CS22" s="656"/>
      <c r="CT22" s="656"/>
      <c r="CU22" s="656"/>
      <c r="CV22" s="656"/>
      <c r="CW22" s="656"/>
      <c r="CX22" s="656"/>
      <c r="CY22" s="656"/>
      <c r="CZ22" s="656"/>
      <c r="DA22" s="656"/>
      <c r="DB22" s="656"/>
      <c r="DC22" s="656"/>
      <c r="DD22" s="656"/>
      <c r="DE22" s="656"/>
      <c r="DF22" s="656"/>
      <c r="DG22" s="656"/>
      <c r="DH22" s="656"/>
      <c r="DI22" s="656"/>
      <c r="DJ22" s="656"/>
      <c r="DK22" s="656"/>
      <c r="DL22" s="656"/>
      <c r="DM22" s="656"/>
      <c r="DN22" s="656"/>
      <c r="DO22" s="656"/>
      <c r="DP22" s="656"/>
      <c r="DQ22" s="656"/>
      <c r="DR22" s="656"/>
      <c r="DS22" s="656"/>
      <c r="DT22" s="656"/>
      <c r="DU22" s="656"/>
      <c r="DV22" s="656"/>
      <c r="DW22" s="656"/>
      <c r="DX22" s="656"/>
      <c r="DY22" s="656"/>
      <c r="DZ22" s="656"/>
      <c r="EA22" s="656"/>
      <c r="EB22" s="656"/>
      <c r="EC22" s="656"/>
      <c r="ED22" s="656"/>
      <c r="EE22" s="656"/>
      <c r="EF22" s="656"/>
      <c r="EG22" s="656"/>
      <c r="EH22" s="656"/>
      <c r="EI22" s="656"/>
      <c r="EJ22" s="656"/>
      <c r="EK22" s="656"/>
      <c r="EL22" s="656"/>
      <c r="EM22" s="656"/>
      <c r="EN22" s="656"/>
      <c r="EO22" s="656"/>
      <c r="EP22" s="656"/>
      <c r="EQ22" s="656"/>
      <c r="ER22" s="656"/>
      <c r="ES22" s="656"/>
      <c r="ET22" s="656"/>
      <c r="EU22" s="656"/>
      <c r="EV22" s="656"/>
      <c r="EW22" s="656"/>
      <c r="EX22" s="656"/>
      <c r="EY22" s="656"/>
      <c r="EZ22" s="656"/>
      <c r="FA22" s="656"/>
      <c r="FB22" s="656"/>
      <c r="FC22" s="656"/>
      <c r="FD22" s="656"/>
      <c r="FE22" s="656"/>
      <c r="FF22" s="656"/>
      <c r="FG22" s="656"/>
      <c r="FH22" s="656"/>
      <c r="FI22" s="656"/>
      <c r="FJ22" s="656"/>
      <c r="FK22" s="656"/>
      <c r="FL22" s="656"/>
      <c r="FM22" s="656"/>
      <c r="FN22" s="656"/>
      <c r="FO22" s="656"/>
      <c r="FP22" s="656"/>
      <c r="FQ22" s="656"/>
      <c r="FR22" s="656"/>
      <c r="FS22" s="656"/>
      <c r="FT22" s="656"/>
      <c r="FU22" s="656"/>
      <c r="FV22" s="656"/>
      <c r="FW22" s="656"/>
      <c r="FX22" s="656"/>
      <c r="FY22" s="656"/>
      <c r="FZ22" s="656"/>
      <c r="GA22" s="656"/>
      <c r="GB22" s="656"/>
      <c r="GC22" s="656"/>
      <c r="GD22" s="656"/>
      <c r="GE22" s="656"/>
      <c r="GF22" s="656"/>
      <c r="GG22" s="656"/>
      <c r="GH22" s="656"/>
      <c r="GI22" s="656"/>
      <c r="GJ22" s="656"/>
      <c r="GK22" s="656"/>
      <c r="GL22" s="656"/>
      <c r="GM22" s="656"/>
      <c r="GN22" s="656"/>
      <c r="GO22" s="656"/>
      <c r="GP22" s="656"/>
      <c r="GQ22" s="656"/>
      <c r="GR22" s="656"/>
      <c r="GS22" s="656"/>
      <c r="GT22" s="656"/>
      <c r="GU22" s="656"/>
      <c r="GV22" s="656"/>
      <c r="GW22" s="656"/>
      <c r="GX22" s="656"/>
      <c r="GY22" s="656"/>
      <c r="GZ22" s="656"/>
      <c r="HA22" s="656"/>
      <c r="HB22" s="656"/>
      <c r="HC22" s="656"/>
      <c r="HD22" s="656"/>
      <c r="HE22" s="656"/>
      <c r="HF22" s="656"/>
      <c r="HG22" s="656"/>
      <c r="HH22" s="656"/>
      <c r="HI22" s="656"/>
      <c r="HJ22" s="656"/>
      <c r="HK22" s="656"/>
      <c r="HL22" s="656"/>
      <c r="HM22" s="656"/>
      <c r="HN22" s="656"/>
      <c r="HO22" s="656"/>
      <c r="HP22" s="656"/>
      <c r="HQ22" s="656"/>
      <c r="HR22" s="656"/>
      <c r="HS22" s="656"/>
      <c r="HT22" s="656"/>
      <c r="HU22" s="656"/>
      <c r="HV22" s="656"/>
      <c r="HW22" s="656"/>
      <c r="HX22" s="656"/>
      <c r="HY22" s="656"/>
    </row>
    <row r="23" s="725" customFormat="1" ht="24" customHeight="1" spans="1:233">
      <c r="A23" s="857" t="s">
        <v>250</v>
      </c>
      <c r="B23" s="858" t="s">
        <v>251</v>
      </c>
      <c r="C23" s="731">
        <v>487440</v>
      </c>
      <c r="D23" s="731">
        <v>0</v>
      </c>
      <c r="E23" s="731">
        <v>0</v>
      </c>
      <c r="F23" s="731">
        <v>0</v>
      </c>
      <c r="G23" s="731">
        <v>0</v>
      </c>
      <c r="H23" s="731">
        <v>487440</v>
      </c>
      <c r="I23" s="731">
        <v>0</v>
      </c>
      <c r="J23" s="731">
        <v>0</v>
      </c>
      <c r="K23" s="731">
        <v>0</v>
      </c>
      <c r="L23" s="731">
        <v>0</v>
      </c>
      <c r="M23" s="731">
        <v>0</v>
      </c>
      <c r="N23" s="731">
        <v>0</v>
      </c>
      <c r="O23" s="656"/>
      <c r="P23" s="656"/>
      <c r="Q23" s="656"/>
      <c r="R23" s="656"/>
      <c r="S23" s="656"/>
      <c r="T23" s="656"/>
      <c r="U23" s="656"/>
      <c r="V23" s="656"/>
      <c r="W23" s="656"/>
      <c r="X23" s="656"/>
      <c r="Y23" s="656"/>
      <c r="Z23" s="656"/>
      <c r="AA23" s="656"/>
      <c r="AB23" s="656"/>
      <c r="AC23" s="656"/>
      <c r="AD23" s="656"/>
      <c r="AE23" s="656"/>
      <c r="AF23" s="656"/>
      <c r="AG23" s="656"/>
      <c r="AH23" s="656"/>
      <c r="AI23" s="656"/>
      <c r="AJ23" s="656"/>
      <c r="AK23" s="656"/>
      <c r="AL23" s="656"/>
      <c r="AM23" s="656"/>
      <c r="AN23" s="656"/>
      <c r="AO23" s="656"/>
      <c r="AP23" s="656"/>
      <c r="AQ23" s="656"/>
      <c r="AR23" s="656"/>
      <c r="AS23" s="656"/>
      <c r="AT23" s="656"/>
      <c r="AU23" s="656"/>
      <c r="AV23" s="656"/>
      <c r="AW23" s="656"/>
      <c r="AX23" s="656"/>
      <c r="AY23" s="656"/>
      <c r="AZ23" s="656"/>
      <c r="BA23" s="656"/>
      <c r="BB23" s="656"/>
      <c r="BC23" s="656"/>
      <c r="BD23" s="656"/>
      <c r="BE23" s="656"/>
      <c r="BF23" s="656"/>
      <c r="BG23" s="656"/>
      <c r="BH23" s="656"/>
      <c r="BI23" s="656"/>
      <c r="BJ23" s="656"/>
      <c r="BK23" s="656"/>
      <c r="BL23" s="656"/>
      <c r="BM23" s="656"/>
      <c r="BN23" s="656"/>
      <c r="BO23" s="656"/>
      <c r="BP23" s="656"/>
      <c r="BQ23" s="656"/>
      <c r="BR23" s="656"/>
      <c r="BS23" s="656"/>
      <c r="BT23" s="656"/>
      <c r="BU23" s="656"/>
      <c r="BV23" s="656"/>
      <c r="BW23" s="656"/>
      <c r="BX23" s="656"/>
      <c r="BY23" s="656"/>
      <c r="BZ23" s="656"/>
      <c r="CA23" s="656"/>
      <c r="CB23" s="656"/>
      <c r="CC23" s="656"/>
      <c r="CD23" s="656"/>
      <c r="CE23" s="656"/>
      <c r="CF23" s="656"/>
      <c r="CG23" s="656"/>
      <c r="CH23" s="656"/>
      <c r="CI23" s="656"/>
      <c r="CJ23" s="656"/>
      <c r="CK23" s="656"/>
      <c r="CL23" s="656"/>
      <c r="CM23" s="656"/>
      <c r="CN23" s="656"/>
      <c r="CO23" s="656"/>
      <c r="CP23" s="656"/>
      <c r="CQ23" s="656"/>
      <c r="CR23" s="656"/>
      <c r="CS23" s="656"/>
      <c r="CT23" s="656"/>
      <c r="CU23" s="656"/>
      <c r="CV23" s="656"/>
      <c r="CW23" s="656"/>
      <c r="CX23" s="656"/>
      <c r="CY23" s="656"/>
      <c r="CZ23" s="656"/>
      <c r="DA23" s="656"/>
      <c r="DB23" s="656"/>
      <c r="DC23" s="656"/>
      <c r="DD23" s="656"/>
      <c r="DE23" s="656"/>
      <c r="DF23" s="656"/>
      <c r="DG23" s="656"/>
      <c r="DH23" s="656"/>
      <c r="DI23" s="656"/>
      <c r="DJ23" s="656"/>
      <c r="DK23" s="656"/>
      <c r="DL23" s="656"/>
      <c r="DM23" s="656"/>
      <c r="DN23" s="656"/>
      <c r="DO23" s="656"/>
      <c r="DP23" s="656"/>
      <c r="DQ23" s="656"/>
      <c r="DR23" s="656"/>
      <c r="DS23" s="656"/>
      <c r="DT23" s="656"/>
      <c r="DU23" s="656"/>
      <c r="DV23" s="656"/>
      <c r="DW23" s="656"/>
      <c r="DX23" s="656"/>
      <c r="DY23" s="656"/>
      <c r="DZ23" s="656"/>
      <c r="EA23" s="656"/>
      <c r="EB23" s="656"/>
      <c r="EC23" s="656"/>
      <c r="ED23" s="656"/>
      <c r="EE23" s="656"/>
      <c r="EF23" s="656"/>
      <c r="EG23" s="656"/>
      <c r="EH23" s="656"/>
      <c r="EI23" s="656"/>
      <c r="EJ23" s="656"/>
      <c r="EK23" s="656"/>
      <c r="EL23" s="656"/>
      <c r="EM23" s="656"/>
      <c r="EN23" s="656"/>
      <c r="EO23" s="656"/>
      <c r="EP23" s="656"/>
      <c r="EQ23" s="656"/>
      <c r="ER23" s="656"/>
      <c r="ES23" s="656"/>
      <c r="ET23" s="656"/>
      <c r="EU23" s="656"/>
      <c r="EV23" s="656"/>
      <c r="EW23" s="656"/>
      <c r="EX23" s="656"/>
      <c r="EY23" s="656"/>
      <c r="EZ23" s="656"/>
      <c r="FA23" s="656"/>
      <c r="FB23" s="656"/>
      <c r="FC23" s="656"/>
      <c r="FD23" s="656"/>
      <c r="FE23" s="656"/>
      <c r="FF23" s="656"/>
      <c r="FG23" s="656"/>
      <c r="FH23" s="656"/>
      <c r="FI23" s="656"/>
      <c r="FJ23" s="656"/>
      <c r="FK23" s="656"/>
      <c r="FL23" s="656"/>
      <c r="FM23" s="656"/>
      <c r="FN23" s="656"/>
      <c r="FO23" s="656"/>
      <c r="FP23" s="656"/>
      <c r="FQ23" s="656"/>
      <c r="FR23" s="656"/>
      <c r="FS23" s="656"/>
      <c r="FT23" s="656"/>
      <c r="FU23" s="656"/>
      <c r="FV23" s="656"/>
      <c r="FW23" s="656"/>
      <c r="FX23" s="656"/>
      <c r="FY23" s="656"/>
      <c r="FZ23" s="656"/>
      <c r="GA23" s="656"/>
      <c r="GB23" s="656"/>
      <c r="GC23" s="656"/>
      <c r="GD23" s="656"/>
      <c r="GE23" s="656"/>
      <c r="GF23" s="656"/>
      <c r="GG23" s="656"/>
      <c r="GH23" s="656"/>
      <c r="GI23" s="656"/>
      <c r="GJ23" s="656"/>
      <c r="GK23" s="656"/>
      <c r="GL23" s="656"/>
      <c r="GM23" s="656"/>
      <c r="GN23" s="656"/>
      <c r="GO23" s="656"/>
      <c r="GP23" s="656"/>
      <c r="GQ23" s="656"/>
      <c r="GR23" s="656"/>
      <c r="GS23" s="656"/>
      <c r="GT23" s="656"/>
      <c r="GU23" s="656"/>
      <c r="GV23" s="656"/>
      <c r="GW23" s="656"/>
      <c r="GX23" s="656"/>
      <c r="GY23" s="656"/>
      <c r="GZ23" s="656"/>
      <c r="HA23" s="656"/>
      <c r="HB23" s="656"/>
      <c r="HC23" s="656"/>
      <c r="HD23" s="656"/>
      <c r="HE23" s="656"/>
      <c r="HF23" s="656"/>
      <c r="HG23" s="656"/>
      <c r="HH23" s="656"/>
      <c r="HI23" s="656"/>
      <c r="HJ23" s="656"/>
      <c r="HK23" s="656"/>
      <c r="HL23" s="656"/>
      <c r="HM23" s="656"/>
      <c r="HN23" s="656"/>
      <c r="HO23" s="656"/>
      <c r="HP23" s="656"/>
      <c r="HQ23" s="656"/>
      <c r="HR23" s="656"/>
      <c r="HS23" s="656"/>
      <c r="HT23" s="656"/>
      <c r="HU23" s="656"/>
      <c r="HV23" s="656"/>
      <c r="HW23" s="656"/>
      <c r="HX23" s="656"/>
      <c r="HY23" s="656"/>
    </row>
    <row r="24" s="725" customFormat="1" ht="24" customHeight="1" spans="1:233">
      <c r="A24" s="729" t="s">
        <v>292</v>
      </c>
      <c r="B24" s="730" t="s">
        <v>293</v>
      </c>
      <c r="C24" s="731">
        <v>30960</v>
      </c>
      <c r="D24" s="731"/>
      <c r="E24" s="731"/>
      <c r="F24" s="731"/>
      <c r="G24" s="731"/>
      <c r="H24" s="731">
        <v>30960</v>
      </c>
      <c r="I24" s="731"/>
      <c r="J24" s="731"/>
      <c r="K24" s="731"/>
      <c r="L24" s="731"/>
      <c r="M24" s="731"/>
      <c r="N24" s="731"/>
      <c r="O24" s="656"/>
      <c r="P24" s="656"/>
      <c r="Q24" s="656"/>
      <c r="R24" s="656"/>
      <c r="S24" s="656"/>
      <c r="T24" s="656"/>
      <c r="U24" s="656"/>
      <c r="V24" s="656"/>
      <c r="W24" s="656"/>
      <c r="X24" s="656"/>
      <c r="Y24" s="656"/>
      <c r="Z24" s="656"/>
      <c r="AA24" s="656"/>
      <c r="AB24" s="656"/>
      <c r="AC24" s="656"/>
      <c r="AD24" s="656"/>
      <c r="AE24" s="656"/>
      <c r="AF24" s="656"/>
      <c r="AG24" s="656"/>
      <c r="AH24" s="656"/>
      <c r="AI24" s="656"/>
      <c r="AJ24" s="656"/>
      <c r="AK24" s="656"/>
      <c r="AL24" s="656"/>
      <c r="AM24" s="656"/>
      <c r="AN24" s="656"/>
      <c r="AO24" s="656"/>
      <c r="AP24" s="656"/>
      <c r="AQ24" s="656"/>
      <c r="AR24" s="656"/>
      <c r="AS24" s="656"/>
      <c r="AT24" s="656"/>
      <c r="AU24" s="656"/>
      <c r="AV24" s="656"/>
      <c r="AW24" s="656"/>
      <c r="AX24" s="656"/>
      <c r="AY24" s="656"/>
      <c r="AZ24" s="656"/>
      <c r="BA24" s="656"/>
      <c r="BB24" s="656"/>
      <c r="BC24" s="656"/>
      <c r="BD24" s="656"/>
      <c r="BE24" s="656"/>
      <c r="BF24" s="656"/>
      <c r="BG24" s="656"/>
      <c r="BH24" s="656"/>
      <c r="BI24" s="656"/>
      <c r="BJ24" s="656"/>
      <c r="BK24" s="656"/>
      <c r="BL24" s="656"/>
      <c r="BM24" s="656"/>
      <c r="BN24" s="656"/>
      <c r="BO24" s="656"/>
      <c r="BP24" s="656"/>
      <c r="BQ24" s="656"/>
      <c r="BR24" s="656"/>
      <c r="BS24" s="656"/>
      <c r="BT24" s="656"/>
      <c r="BU24" s="656"/>
      <c r="BV24" s="656"/>
      <c r="BW24" s="656"/>
      <c r="BX24" s="656"/>
      <c r="BY24" s="656"/>
      <c r="BZ24" s="656"/>
      <c r="CA24" s="656"/>
      <c r="CB24" s="656"/>
      <c r="CC24" s="656"/>
      <c r="CD24" s="656"/>
      <c r="CE24" s="656"/>
      <c r="CF24" s="656"/>
      <c r="CG24" s="656"/>
      <c r="CH24" s="656"/>
      <c r="CI24" s="656"/>
      <c r="CJ24" s="656"/>
      <c r="CK24" s="656"/>
      <c r="CL24" s="656"/>
      <c r="CM24" s="656"/>
      <c r="CN24" s="656"/>
      <c r="CO24" s="656"/>
      <c r="CP24" s="656"/>
      <c r="CQ24" s="656"/>
      <c r="CR24" s="656"/>
      <c r="CS24" s="656"/>
      <c r="CT24" s="656"/>
      <c r="CU24" s="656"/>
      <c r="CV24" s="656"/>
      <c r="CW24" s="656"/>
      <c r="CX24" s="656"/>
      <c r="CY24" s="656"/>
      <c r="CZ24" s="656"/>
      <c r="DA24" s="656"/>
      <c r="DB24" s="656"/>
      <c r="DC24" s="656"/>
      <c r="DD24" s="656"/>
      <c r="DE24" s="656"/>
      <c r="DF24" s="656"/>
      <c r="DG24" s="656"/>
      <c r="DH24" s="656"/>
      <c r="DI24" s="656"/>
      <c r="DJ24" s="656"/>
      <c r="DK24" s="656"/>
      <c r="DL24" s="656"/>
      <c r="DM24" s="656"/>
      <c r="DN24" s="656"/>
      <c r="DO24" s="656"/>
      <c r="DP24" s="656"/>
      <c r="DQ24" s="656"/>
      <c r="DR24" s="656"/>
      <c r="DS24" s="656"/>
      <c r="DT24" s="656"/>
      <c r="DU24" s="656"/>
      <c r="DV24" s="656"/>
      <c r="DW24" s="656"/>
      <c r="DX24" s="656"/>
      <c r="DY24" s="656"/>
      <c r="DZ24" s="656"/>
      <c r="EA24" s="656"/>
      <c r="EB24" s="656"/>
      <c r="EC24" s="656"/>
      <c r="ED24" s="656"/>
      <c r="EE24" s="656"/>
      <c r="EF24" s="656"/>
      <c r="EG24" s="656"/>
      <c r="EH24" s="656"/>
      <c r="EI24" s="656"/>
      <c r="EJ24" s="656"/>
      <c r="EK24" s="656"/>
      <c r="EL24" s="656"/>
      <c r="EM24" s="656"/>
      <c r="EN24" s="656"/>
      <c r="EO24" s="656"/>
      <c r="EP24" s="656"/>
      <c r="EQ24" s="656"/>
      <c r="ER24" s="656"/>
      <c r="ES24" s="656"/>
      <c r="ET24" s="656"/>
      <c r="EU24" s="656"/>
      <c r="EV24" s="656"/>
      <c r="EW24" s="656"/>
      <c r="EX24" s="656"/>
      <c r="EY24" s="656"/>
      <c r="EZ24" s="656"/>
      <c r="FA24" s="656"/>
      <c r="FB24" s="656"/>
      <c r="FC24" s="656"/>
      <c r="FD24" s="656"/>
      <c r="FE24" s="656"/>
      <c r="FF24" s="656"/>
      <c r="FG24" s="656"/>
      <c r="FH24" s="656"/>
      <c r="FI24" s="656"/>
      <c r="FJ24" s="656"/>
      <c r="FK24" s="656"/>
      <c r="FL24" s="656"/>
      <c r="FM24" s="656"/>
      <c r="FN24" s="656"/>
      <c r="FO24" s="656"/>
      <c r="FP24" s="656"/>
      <c r="FQ24" s="656"/>
      <c r="FR24" s="656"/>
      <c r="FS24" s="656"/>
      <c r="FT24" s="656"/>
      <c r="FU24" s="656"/>
      <c r="FV24" s="656"/>
      <c r="FW24" s="656"/>
      <c r="FX24" s="656"/>
      <c r="FY24" s="656"/>
      <c r="FZ24" s="656"/>
      <c r="GA24" s="656"/>
      <c r="GB24" s="656"/>
      <c r="GC24" s="656"/>
      <c r="GD24" s="656"/>
      <c r="GE24" s="656"/>
      <c r="GF24" s="656"/>
      <c r="GG24" s="656"/>
      <c r="GH24" s="656"/>
      <c r="GI24" s="656"/>
      <c r="GJ24" s="656"/>
      <c r="GK24" s="656"/>
      <c r="GL24" s="656"/>
      <c r="GM24" s="656"/>
      <c r="GN24" s="656"/>
      <c r="GO24" s="656"/>
      <c r="GP24" s="656"/>
      <c r="GQ24" s="656"/>
      <c r="GR24" s="656"/>
      <c r="GS24" s="656"/>
      <c r="GT24" s="656"/>
      <c r="GU24" s="656"/>
      <c r="GV24" s="656"/>
      <c r="GW24" s="656"/>
      <c r="GX24" s="656"/>
      <c r="GY24" s="656"/>
      <c r="GZ24" s="656"/>
      <c r="HA24" s="656"/>
      <c r="HB24" s="656"/>
      <c r="HC24" s="656"/>
      <c r="HD24" s="656"/>
      <c r="HE24" s="656"/>
      <c r="HF24" s="656"/>
      <c r="HG24" s="656"/>
      <c r="HH24" s="656"/>
      <c r="HI24" s="656"/>
      <c r="HJ24" s="656"/>
      <c r="HK24" s="656"/>
      <c r="HL24" s="656"/>
      <c r="HM24" s="656"/>
      <c r="HN24" s="656"/>
      <c r="HO24" s="656"/>
      <c r="HP24" s="656"/>
      <c r="HQ24" s="656"/>
      <c r="HR24" s="656"/>
      <c r="HS24" s="656"/>
      <c r="HT24" s="656"/>
      <c r="HU24" s="656"/>
      <c r="HV24" s="656"/>
      <c r="HW24" s="656"/>
      <c r="HX24" s="656"/>
      <c r="HY24" s="656"/>
    </row>
    <row r="25" s="725" customFormat="1" ht="24" customHeight="1" spans="1:233">
      <c r="A25" s="729" t="s">
        <v>382</v>
      </c>
      <c r="B25" s="730" t="s">
        <v>286</v>
      </c>
      <c r="C25" s="731">
        <v>30960</v>
      </c>
      <c r="D25" s="731"/>
      <c r="E25" s="731"/>
      <c r="F25" s="731"/>
      <c r="G25" s="731"/>
      <c r="H25" s="731">
        <v>30960</v>
      </c>
      <c r="I25" s="731"/>
      <c r="J25" s="731"/>
      <c r="K25" s="731"/>
      <c r="L25" s="731"/>
      <c r="M25" s="731"/>
      <c r="N25" s="731"/>
      <c r="O25" s="656"/>
      <c r="P25" s="656"/>
      <c r="Q25" s="656"/>
      <c r="R25" s="656"/>
      <c r="S25" s="656"/>
      <c r="T25" s="656"/>
      <c r="U25" s="656"/>
      <c r="V25" s="656"/>
      <c r="W25" s="656"/>
      <c r="X25" s="656"/>
      <c r="Y25" s="656"/>
      <c r="Z25" s="656"/>
      <c r="AA25" s="656"/>
      <c r="AB25" s="656"/>
      <c r="AC25" s="656"/>
      <c r="AD25" s="656"/>
      <c r="AE25" s="656"/>
      <c r="AF25" s="656"/>
      <c r="AG25" s="656"/>
      <c r="AH25" s="656"/>
      <c r="AI25" s="656"/>
      <c r="AJ25" s="656"/>
      <c r="AK25" s="656"/>
      <c r="AL25" s="656"/>
      <c r="AM25" s="656"/>
      <c r="AN25" s="656"/>
      <c r="AO25" s="656"/>
      <c r="AP25" s="656"/>
      <c r="AQ25" s="656"/>
      <c r="AR25" s="656"/>
      <c r="AS25" s="656"/>
      <c r="AT25" s="656"/>
      <c r="AU25" s="656"/>
      <c r="AV25" s="656"/>
      <c r="AW25" s="656"/>
      <c r="AX25" s="656"/>
      <c r="AY25" s="656"/>
      <c r="AZ25" s="656"/>
      <c r="BA25" s="656"/>
      <c r="BB25" s="656"/>
      <c r="BC25" s="656"/>
      <c r="BD25" s="656"/>
      <c r="BE25" s="656"/>
      <c r="BF25" s="656"/>
      <c r="BG25" s="656"/>
      <c r="BH25" s="656"/>
      <c r="BI25" s="656"/>
      <c r="BJ25" s="656"/>
      <c r="BK25" s="656"/>
      <c r="BL25" s="656"/>
      <c r="BM25" s="656"/>
      <c r="BN25" s="656"/>
      <c r="BO25" s="656"/>
      <c r="BP25" s="656"/>
      <c r="BQ25" s="656"/>
      <c r="BR25" s="656"/>
      <c r="BS25" s="656"/>
      <c r="BT25" s="656"/>
      <c r="BU25" s="656"/>
      <c r="BV25" s="656"/>
      <c r="BW25" s="656"/>
      <c r="BX25" s="656"/>
      <c r="BY25" s="656"/>
      <c r="BZ25" s="656"/>
      <c r="CA25" s="656"/>
      <c r="CB25" s="656"/>
      <c r="CC25" s="656"/>
      <c r="CD25" s="656"/>
      <c r="CE25" s="656"/>
      <c r="CF25" s="656"/>
      <c r="CG25" s="656"/>
      <c r="CH25" s="656"/>
      <c r="CI25" s="656"/>
      <c r="CJ25" s="656"/>
      <c r="CK25" s="656"/>
      <c r="CL25" s="656"/>
      <c r="CM25" s="656"/>
      <c r="CN25" s="656"/>
      <c r="CO25" s="656"/>
      <c r="CP25" s="656"/>
      <c r="CQ25" s="656"/>
      <c r="CR25" s="656"/>
      <c r="CS25" s="656"/>
      <c r="CT25" s="656"/>
      <c r="CU25" s="656"/>
      <c r="CV25" s="656"/>
      <c r="CW25" s="656"/>
      <c r="CX25" s="656"/>
      <c r="CY25" s="656"/>
      <c r="CZ25" s="656"/>
      <c r="DA25" s="656"/>
      <c r="DB25" s="656"/>
      <c r="DC25" s="656"/>
      <c r="DD25" s="656"/>
      <c r="DE25" s="656"/>
      <c r="DF25" s="656"/>
      <c r="DG25" s="656"/>
      <c r="DH25" s="656"/>
      <c r="DI25" s="656"/>
      <c r="DJ25" s="656"/>
      <c r="DK25" s="656"/>
      <c r="DL25" s="656"/>
      <c r="DM25" s="656"/>
      <c r="DN25" s="656"/>
      <c r="DO25" s="656"/>
      <c r="DP25" s="656"/>
      <c r="DQ25" s="656"/>
      <c r="DR25" s="656"/>
      <c r="DS25" s="656"/>
      <c r="DT25" s="656"/>
      <c r="DU25" s="656"/>
      <c r="DV25" s="656"/>
      <c r="DW25" s="656"/>
      <c r="DX25" s="656"/>
      <c r="DY25" s="656"/>
      <c r="DZ25" s="656"/>
      <c r="EA25" s="656"/>
      <c r="EB25" s="656"/>
      <c r="EC25" s="656"/>
      <c r="ED25" s="656"/>
      <c r="EE25" s="656"/>
      <c r="EF25" s="656"/>
      <c r="EG25" s="656"/>
      <c r="EH25" s="656"/>
      <c r="EI25" s="656"/>
      <c r="EJ25" s="656"/>
      <c r="EK25" s="656"/>
      <c r="EL25" s="656"/>
      <c r="EM25" s="656"/>
      <c r="EN25" s="656"/>
      <c r="EO25" s="656"/>
      <c r="EP25" s="656"/>
      <c r="EQ25" s="656"/>
      <c r="ER25" s="656"/>
      <c r="ES25" s="656"/>
      <c r="ET25" s="656"/>
      <c r="EU25" s="656"/>
      <c r="EV25" s="656"/>
      <c r="EW25" s="656"/>
      <c r="EX25" s="656"/>
      <c r="EY25" s="656"/>
      <c r="EZ25" s="656"/>
      <c r="FA25" s="656"/>
      <c r="FB25" s="656"/>
      <c r="FC25" s="656"/>
      <c r="FD25" s="656"/>
      <c r="FE25" s="656"/>
      <c r="FF25" s="656"/>
      <c r="FG25" s="656"/>
      <c r="FH25" s="656"/>
      <c r="FI25" s="656"/>
      <c r="FJ25" s="656"/>
      <c r="FK25" s="656"/>
      <c r="FL25" s="656"/>
      <c r="FM25" s="656"/>
      <c r="FN25" s="656"/>
      <c r="FO25" s="656"/>
      <c r="FP25" s="656"/>
      <c r="FQ25" s="656"/>
      <c r="FR25" s="656"/>
      <c r="FS25" s="656"/>
      <c r="FT25" s="656"/>
      <c r="FU25" s="656"/>
      <c r="FV25" s="656"/>
      <c r="FW25" s="656"/>
      <c r="FX25" s="656"/>
      <c r="FY25" s="656"/>
      <c r="FZ25" s="656"/>
      <c r="GA25" s="656"/>
      <c r="GB25" s="656"/>
      <c r="GC25" s="656"/>
      <c r="GD25" s="656"/>
      <c r="GE25" s="656"/>
      <c r="GF25" s="656"/>
      <c r="GG25" s="656"/>
      <c r="GH25" s="656"/>
      <c r="GI25" s="656"/>
      <c r="GJ25" s="656"/>
      <c r="GK25" s="656"/>
      <c r="GL25" s="656"/>
      <c r="GM25" s="656"/>
      <c r="GN25" s="656"/>
      <c r="GO25" s="656"/>
      <c r="GP25" s="656"/>
      <c r="GQ25" s="656"/>
      <c r="GR25" s="656"/>
      <c r="GS25" s="656"/>
      <c r="GT25" s="656"/>
      <c r="GU25" s="656"/>
      <c r="GV25" s="656"/>
      <c r="GW25" s="656"/>
      <c r="GX25" s="656"/>
      <c r="GY25" s="656"/>
      <c r="GZ25" s="656"/>
      <c r="HA25" s="656"/>
      <c r="HB25" s="656"/>
      <c r="HC25" s="656"/>
      <c r="HD25" s="656"/>
      <c r="HE25" s="656"/>
      <c r="HF25" s="656"/>
      <c r="HG25" s="656"/>
      <c r="HH25" s="656"/>
      <c r="HI25" s="656"/>
      <c r="HJ25" s="656"/>
      <c r="HK25" s="656"/>
      <c r="HL25" s="656"/>
      <c r="HM25" s="656"/>
      <c r="HN25" s="656"/>
      <c r="HO25" s="656"/>
      <c r="HP25" s="656"/>
      <c r="HQ25" s="656"/>
      <c r="HR25" s="656"/>
      <c r="HS25" s="656"/>
      <c r="HT25" s="656"/>
      <c r="HU25" s="656"/>
      <c r="HV25" s="656"/>
      <c r="HW25" s="656"/>
      <c r="HX25" s="656"/>
      <c r="HY25" s="656"/>
    </row>
    <row r="26" s="725" customFormat="1" ht="24" customHeight="1" spans="1:233">
      <c r="A26" s="729" t="s">
        <v>339</v>
      </c>
      <c r="B26" s="730" t="s">
        <v>302</v>
      </c>
      <c r="C26" s="731">
        <v>30960</v>
      </c>
      <c r="D26" s="731"/>
      <c r="E26" s="731"/>
      <c r="F26" s="731"/>
      <c r="G26" s="731"/>
      <c r="H26" s="731">
        <v>30960</v>
      </c>
      <c r="I26" s="731"/>
      <c r="J26" s="731"/>
      <c r="K26" s="731"/>
      <c r="L26" s="731"/>
      <c r="M26" s="731"/>
      <c r="N26" s="731"/>
      <c r="O26" s="656"/>
      <c r="P26" s="656"/>
      <c r="Q26" s="656"/>
      <c r="R26" s="656"/>
      <c r="S26" s="656"/>
      <c r="T26" s="656"/>
      <c r="U26" s="656"/>
      <c r="V26" s="656"/>
      <c r="W26" s="656"/>
      <c r="X26" s="656"/>
      <c r="Y26" s="656"/>
      <c r="Z26" s="656"/>
      <c r="AA26" s="656"/>
      <c r="AB26" s="656"/>
      <c r="AC26" s="656"/>
      <c r="AD26" s="656"/>
      <c r="AE26" s="656"/>
      <c r="AF26" s="656"/>
      <c r="AG26" s="656"/>
      <c r="AH26" s="656"/>
      <c r="AI26" s="656"/>
      <c r="AJ26" s="656"/>
      <c r="AK26" s="656"/>
      <c r="AL26" s="656"/>
      <c r="AM26" s="656"/>
      <c r="AN26" s="656"/>
      <c r="AO26" s="656"/>
      <c r="AP26" s="656"/>
      <c r="AQ26" s="656"/>
      <c r="AR26" s="656"/>
      <c r="AS26" s="656"/>
      <c r="AT26" s="656"/>
      <c r="AU26" s="656"/>
      <c r="AV26" s="656"/>
      <c r="AW26" s="656"/>
      <c r="AX26" s="656"/>
      <c r="AY26" s="656"/>
      <c r="AZ26" s="656"/>
      <c r="BA26" s="656"/>
      <c r="BB26" s="656"/>
      <c r="BC26" s="656"/>
      <c r="BD26" s="656"/>
      <c r="BE26" s="656"/>
      <c r="BF26" s="656"/>
      <c r="BG26" s="656"/>
      <c r="BH26" s="656"/>
      <c r="BI26" s="656"/>
      <c r="BJ26" s="656"/>
      <c r="BK26" s="656"/>
      <c r="BL26" s="656"/>
      <c r="BM26" s="656"/>
      <c r="BN26" s="656"/>
      <c r="BO26" s="656"/>
      <c r="BP26" s="656"/>
      <c r="BQ26" s="656"/>
      <c r="BR26" s="656"/>
      <c r="BS26" s="656"/>
      <c r="BT26" s="656"/>
      <c r="BU26" s="656"/>
      <c r="BV26" s="656"/>
      <c r="BW26" s="656"/>
      <c r="BX26" s="656"/>
      <c r="BY26" s="656"/>
      <c r="BZ26" s="656"/>
      <c r="CA26" s="656"/>
      <c r="CB26" s="656"/>
      <c r="CC26" s="656"/>
      <c r="CD26" s="656"/>
      <c r="CE26" s="656"/>
      <c r="CF26" s="656"/>
      <c r="CG26" s="656"/>
      <c r="CH26" s="656"/>
      <c r="CI26" s="656"/>
      <c r="CJ26" s="656"/>
      <c r="CK26" s="656"/>
      <c r="CL26" s="656"/>
      <c r="CM26" s="656"/>
      <c r="CN26" s="656"/>
      <c r="CO26" s="656"/>
      <c r="CP26" s="656"/>
      <c r="CQ26" s="656"/>
      <c r="CR26" s="656"/>
      <c r="CS26" s="656"/>
      <c r="CT26" s="656"/>
      <c r="CU26" s="656"/>
      <c r="CV26" s="656"/>
      <c r="CW26" s="656"/>
      <c r="CX26" s="656"/>
      <c r="CY26" s="656"/>
      <c r="CZ26" s="656"/>
      <c r="DA26" s="656"/>
      <c r="DB26" s="656"/>
      <c r="DC26" s="656"/>
      <c r="DD26" s="656"/>
      <c r="DE26" s="656"/>
      <c r="DF26" s="656"/>
      <c r="DG26" s="656"/>
      <c r="DH26" s="656"/>
      <c r="DI26" s="656"/>
      <c r="DJ26" s="656"/>
      <c r="DK26" s="656"/>
      <c r="DL26" s="656"/>
      <c r="DM26" s="656"/>
      <c r="DN26" s="656"/>
      <c r="DO26" s="656"/>
      <c r="DP26" s="656"/>
      <c r="DQ26" s="656"/>
      <c r="DR26" s="656"/>
      <c r="DS26" s="656"/>
      <c r="DT26" s="656"/>
      <c r="DU26" s="656"/>
      <c r="DV26" s="656"/>
      <c r="DW26" s="656"/>
      <c r="DX26" s="656"/>
      <c r="DY26" s="656"/>
      <c r="DZ26" s="656"/>
      <c r="EA26" s="656"/>
      <c r="EB26" s="656"/>
      <c r="EC26" s="656"/>
      <c r="ED26" s="656"/>
      <c r="EE26" s="656"/>
      <c r="EF26" s="656"/>
      <c r="EG26" s="656"/>
      <c r="EH26" s="656"/>
      <c r="EI26" s="656"/>
      <c r="EJ26" s="656"/>
      <c r="EK26" s="656"/>
      <c r="EL26" s="656"/>
      <c r="EM26" s="656"/>
      <c r="EN26" s="656"/>
      <c r="EO26" s="656"/>
      <c r="EP26" s="656"/>
      <c r="EQ26" s="656"/>
      <c r="ER26" s="656"/>
      <c r="ES26" s="656"/>
      <c r="ET26" s="656"/>
      <c r="EU26" s="656"/>
      <c r="EV26" s="656"/>
      <c r="EW26" s="656"/>
      <c r="EX26" s="656"/>
      <c r="EY26" s="656"/>
      <c r="EZ26" s="656"/>
      <c r="FA26" s="656"/>
      <c r="FB26" s="656"/>
      <c r="FC26" s="656"/>
      <c r="FD26" s="656"/>
      <c r="FE26" s="656"/>
      <c r="FF26" s="656"/>
      <c r="FG26" s="656"/>
      <c r="FH26" s="656"/>
      <c r="FI26" s="656"/>
      <c r="FJ26" s="656"/>
      <c r="FK26" s="656"/>
      <c r="FL26" s="656"/>
      <c r="FM26" s="656"/>
      <c r="FN26" s="656"/>
      <c r="FO26" s="656"/>
      <c r="FP26" s="656"/>
      <c r="FQ26" s="656"/>
      <c r="FR26" s="656"/>
      <c r="FS26" s="656"/>
      <c r="FT26" s="656"/>
      <c r="FU26" s="656"/>
      <c r="FV26" s="656"/>
      <c r="FW26" s="656"/>
      <c r="FX26" s="656"/>
      <c r="FY26" s="656"/>
      <c r="FZ26" s="656"/>
      <c r="GA26" s="656"/>
      <c r="GB26" s="656"/>
      <c r="GC26" s="656"/>
      <c r="GD26" s="656"/>
      <c r="GE26" s="656"/>
      <c r="GF26" s="656"/>
      <c r="GG26" s="656"/>
      <c r="GH26" s="656"/>
      <c r="GI26" s="656"/>
      <c r="GJ26" s="656"/>
      <c r="GK26" s="656"/>
      <c r="GL26" s="656"/>
      <c r="GM26" s="656"/>
      <c r="GN26" s="656"/>
      <c r="GO26" s="656"/>
      <c r="GP26" s="656"/>
      <c r="GQ26" s="656"/>
      <c r="GR26" s="656"/>
      <c r="GS26" s="656"/>
      <c r="GT26" s="656"/>
      <c r="GU26" s="656"/>
      <c r="GV26" s="656"/>
      <c r="GW26" s="656"/>
      <c r="GX26" s="656"/>
      <c r="GY26" s="656"/>
      <c r="GZ26" s="656"/>
      <c r="HA26" s="656"/>
      <c r="HB26" s="656"/>
      <c r="HC26" s="656"/>
      <c r="HD26" s="656"/>
      <c r="HE26" s="656"/>
      <c r="HF26" s="656"/>
      <c r="HG26" s="656"/>
      <c r="HH26" s="656"/>
      <c r="HI26" s="656"/>
      <c r="HJ26" s="656"/>
      <c r="HK26" s="656"/>
      <c r="HL26" s="656"/>
      <c r="HM26" s="656"/>
      <c r="HN26" s="656"/>
      <c r="HO26" s="656"/>
      <c r="HP26" s="656"/>
      <c r="HQ26" s="656"/>
      <c r="HR26" s="656"/>
      <c r="HS26" s="656"/>
      <c r="HT26" s="656"/>
      <c r="HU26" s="656"/>
      <c r="HV26" s="656"/>
      <c r="HW26" s="656"/>
      <c r="HX26" s="656"/>
      <c r="HY26" s="656"/>
    </row>
    <row r="27" s="725" customFormat="1" ht="24" customHeight="1" spans="1:233">
      <c r="A27" s="729" t="s">
        <v>340</v>
      </c>
      <c r="B27" s="730" t="s">
        <v>303</v>
      </c>
      <c r="C27" s="731">
        <v>30960</v>
      </c>
      <c r="D27" s="731"/>
      <c r="E27" s="731"/>
      <c r="F27" s="731"/>
      <c r="G27" s="731"/>
      <c r="H27" s="731">
        <v>30960</v>
      </c>
      <c r="I27" s="731"/>
      <c r="J27" s="731"/>
      <c r="K27" s="731"/>
      <c r="L27" s="731"/>
      <c r="M27" s="731"/>
      <c r="N27" s="731"/>
      <c r="O27" s="656"/>
      <c r="P27" s="656"/>
      <c r="Q27" s="656"/>
      <c r="R27" s="656"/>
      <c r="S27" s="656"/>
      <c r="T27" s="656"/>
      <c r="U27" s="656"/>
      <c r="V27" s="656"/>
      <c r="W27" s="656"/>
      <c r="X27" s="656"/>
      <c r="Y27" s="656"/>
      <c r="Z27" s="656"/>
      <c r="AA27" s="656"/>
      <c r="AB27" s="656"/>
      <c r="AC27" s="656"/>
      <c r="AD27" s="656"/>
      <c r="AE27" s="656"/>
      <c r="AF27" s="656"/>
      <c r="AG27" s="656"/>
      <c r="AH27" s="656"/>
      <c r="AI27" s="656"/>
      <c r="AJ27" s="656"/>
      <c r="AK27" s="656"/>
      <c r="AL27" s="656"/>
      <c r="AM27" s="656"/>
      <c r="AN27" s="656"/>
      <c r="AO27" s="656"/>
      <c r="AP27" s="656"/>
      <c r="AQ27" s="656"/>
      <c r="AR27" s="656"/>
      <c r="AS27" s="656"/>
      <c r="AT27" s="656"/>
      <c r="AU27" s="656"/>
      <c r="AV27" s="656"/>
      <c r="AW27" s="656"/>
      <c r="AX27" s="656"/>
      <c r="AY27" s="656"/>
      <c r="AZ27" s="656"/>
      <c r="BA27" s="656"/>
      <c r="BB27" s="656"/>
      <c r="BC27" s="656"/>
      <c r="BD27" s="656"/>
      <c r="BE27" s="656"/>
      <c r="BF27" s="656"/>
      <c r="BG27" s="656"/>
      <c r="BH27" s="656"/>
      <c r="BI27" s="656"/>
      <c r="BJ27" s="656"/>
      <c r="BK27" s="656"/>
      <c r="BL27" s="656"/>
      <c r="BM27" s="656"/>
      <c r="BN27" s="656"/>
      <c r="BO27" s="656"/>
      <c r="BP27" s="656"/>
      <c r="BQ27" s="656"/>
      <c r="BR27" s="656"/>
      <c r="BS27" s="656"/>
      <c r="BT27" s="656"/>
      <c r="BU27" s="656"/>
      <c r="BV27" s="656"/>
      <c r="BW27" s="656"/>
      <c r="BX27" s="656"/>
      <c r="BY27" s="656"/>
      <c r="BZ27" s="656"/>
      <c r="CA27" s="656"/>
      <c r="CB27" s="656"/>
      <c r="CC27" s="656"/>
      <c r="CD27" s="656"/>
      <c r="CE27" s="656"/>
      <c r="CF27" s="656"/>
      <c r="CG27" s="656"/>
      <c r="CH27" s="656"/>
      <c r="CI27" s="656"/>
      <c r="CJ27" s="656"/>
      <c r="CK27" s="656"/>
      <c r="CL27" s="656"/>
      <c r="CM27" s="656"/>
      <c r="CN27" s="656"/>
      <c r="CO27" s="656"/>
      <c r="CP27" s="656"/>
      <c r="CQ27" s="656"/>
      <c r="CR27" s="656"/>
      <c r="CS27" s="656"/>
      <c r="CT27" s="656"/>
      <c r="CU27" s="656"/>
      <c r="CV27" s="656"/>
      <c r="CW27" s="656"/>
      <c r="CX27" s="656"/>
      <c r="CY27" s="656"/>
      <c r="CZ27" s="656"/>
      <c r="DA27" s="656"/>
      <c r="DB27" s="656"/>
      <c r="DC27" s="656"/>
      <c r="DD27" s="656"/>
      <c r="DE27" s="656"/>
      <c r="DF27" s="656"/>
      <c r="DG27" s="656"/>
      <c r="DH27" s="656"/>
      <c r="DI27" s="656"/>
      <c r="DJ27" s="656"/>
      <c r="DK27" s="656"/>
      <c r="DL27" s="656"/>
      <c r="DM27" s="656"/>
      <c r="DN27" s="656"/>
      <c r="DO27" s="656"/>
      <c r="DP27" s="656"/>
      <c r="DQ27" s="656"/>
      <c r="DR27" s="656"/>
      <c r="DS27" s="656"/>
      <c r="DT27" s="656"/>
      <c r="DU27" s="656"/>
      <c r="DV27" s="656"/>
      <c r="DW27" s="656"/>
      <c r="DX27" s="656"/>
      <c r="DY27" s="656"/>
      <c r="DZ27" s="656"/>
      <c r="EA27" s="656"/>
      <c r="EB27" s="656"/>
      <c r="EC27" s="656"/>
      <c r="ED27" s="656"/>
      <c r="EE27" s="656"/>
      <c r="EF27" s="656"/>
      <c r="EG27" s="656"/>
      <c r="EH27" s="656"/>
      <c r="EI27" s="656"/>
      <c r="EJ27" s="656"/>
      <c r="EK27" s="656"/>
      <c r="EL27" s="656"/>
      <c r="EM27" s="656"/>
      <c r="EN27" s="656"/>
      <c r="EO27" s="656"/>
      <c r="EP27" s="656"/>
      <c r="EQ27" s="656"/>
      <c r="ER27" s="656"/>
      <c r="ES27" s="656"/>
      <c r="ET27" s="656"/>
      <c r="EU27" s="656"/>
      <c r="EV27" s="656"/>
      <c r="EW27" s="656"/>
      <c r="EX27" s="656"/>
      <c r="EY27" s="656"/>
      <c r="EZ27" s="656"/>
      <c r="FA27" s="656"/>
      <c r="FB27" s="656"/>
      <c r="FC27" s="656"/>
      <c r="FD27" s="656"/>
      <c r="FE27" s="656"/>
      <c r="FF27" s="656"/>
      <c r="FG27" s="656"/>
      <c r="FH27" s="656"/>
      <c r="FI27" s="656"/>
      <c r="FJ27" s="656"/>
      <c r="FK27" s="656"/>
      <c r="FL27" s="656"/>
      <c r="FM27" s="656"/>
      <c r="FN27" s="656"/>
      <c r="FO27" s="656"/>
      <c r="FP27" s="656"/>
      <c r="FQ27" s="656"/>
      <c r="FR27" s="656"/>
      <c r="FS27" s="656"/>
      <c r="FT27" s="656"/>
      <c r="FU27" s="656"/>
      <c r="FV27" s="656"/>
      <c r="FW27" s="656"/>
      <c r="FX27" s="656"/>
      <c r="FY27" s="656"/>
      <c r="FZ27" s="656"/>
      <c r="GA27" s="656"/>
      <c r="GB27" s="656"/>
      <c r="GC27" s="656"/>
      <c r="GD27" s="656"/>
      <c r="GE27" s="656"/>
      <c r="GF27" s="656"/>
      <c r="GG27" s="656"/>
      <c r="GH27" s="656"/>
      <c r="GI27" s="656"/>
      <c r="GJ27" s="656"/>
      <c r="GK27" s="656"/>
      <c r="GL27" s="656"/>
      <c r="GM27" s="656"/>
      <c r="GN27" s="656"/>
      <c r="GO27" s="656"/>
      <c r="GP27" s="656"/>
      <c r="GQ27" s="656"/>
      <c r="GR27" s="656"/>
      <c r="GS27" s="656"/>
      <c r="GT27" s="656"/>
      <c r="GU27" s="656"/>
      <c r="GV27" s="656"/>
      <c r="GW27" s="656"/>
      <c r="GX27" s="656"/>
      <c r="GY27" s="656"/>
      <c r="GZ27" s="656"/>
      <c r="HA27" s="656"/>
      <c r="HB27" s="656"/>
      <c r="HC27" s="656"/>
      <c r="HD27" s="656"/>
      <c r="HE27" s="656"/>
      <c r="HF27" s="656"/>
      <c r="HG27" s="656"/>
      <c r="HH27" s="656"/>
      <c r="HI27" s="656"/>
      <c r="HJ27" s="656"/>
      <c r="HK27" s="656"/>
      <c r="HL27" s="656"/>
      <c r="HM27" s="656"/>
      <c r="HN27" s="656"/>
      <c r="HO27" s="656"/>
      <c r="HP27" s="656"/>
      <c r="HQ27" s="656"/>
      <c r="HR27" s="656"/>
      <c r="HS27" s="656"/>
      <c r="HT27" s="656"/>
      <c r="HU27" s="656"/>
      <c r="HV27" s="656"/>
      <c r="HW27" s="656"/>
      <c r="HX27" s="656"/>
      <c r="HY27" s="656"/>
    </row>
  </sheetData>
  <mergeCells count="16">
    <mergeCell ref="A2:N2"/>
    <mergeCell ref="M3:N3"/>
    <mergeCell ref="A4:A7"/>
    <mergeCell ref="B4:B7"/>
    <mergeCell ref="C4:C6"/>
    <mergeCell ref="D4:D6"/>
    <mergeCell ref="E4:E6"/>
    <mergeCell ref="F4:F6"/>
    <mergeCell ref="G4:G6"/>
    <mergeCell ref="H4:H6"/>
    <mergeCell ref="I4:I6"/>
    <mergeCell ref="J4:J6"/>
    <mergeCell ref="K4:K6"/>
    <mergeCell ref="L4:L6"/>
    <mergeCell ref="M4:M6"/>
    <mergeCell ref="N4:N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39</vt:i4>
      </vt:variant>
    </vt:vector>
  </HeadingPairs>
  <TitlesOfParts>
    <vt:vector size="39" baseType="lpstr">
      <vt:lpstr>部门预算收支总表</vt:lpstr>
      <vt:lpstr>部门收入总体情况表</vt:lpstr>
      <vt:lpstr>部门支出总体情况表</vt:lpstr>
      <vt:lpstr>财政拨款收支总表</vt:lpstr>
      <vt:lpstr>一般公共预算支出情况表</vt:lpstr>
      <vt:lpstr>一般公共预算基本支出情况表</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“三公”经费预算公开表</vt:lpstr>
      <vt:lpstr>非税收入计划表</vt:lpstr>
      <vt:lpstr>上年结转支出预算表</vt:lpstr>
      <vt:lpstr>政府采购预算表</vt:lpstr>
      <vt:lpstr>部门人员情况表</vt:lpstr>
      <vt:lpstr>部门支出总体情况表(政府预算)</vt:lpstr>
      <vt:lpstr>一般公共预算支出情况表—工资福利支出(政府预算)</vt:lpstr>
      <vt:lpstr>一般公共预算支出情况表—商品和服务支出(政府预算)</vt:lpstr>
      <vt:lpstr>一般公共预算支出情况表—对个人和家庭的补助(政府预算)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部门（单位）整体支出预算绩效目标申报表</vt:lpstr>
      <vt:lpstr>基本公共卫生项目</vt:lpstr>
      <vt:lpstr>老年乡村医生生活困难补助</vt:lpstr>
      <vt:lpstr>纯农独生子女保健费</vt:lpstr>
      <vt:lpstr>城镇独生子女父母奖励金</vt:lpstr>
      <vt:lpstr>农村计生家庭奖扶特扶资金</vt:lpstr>
      <vt:lpstr>村卫生室运行经费</vt:lpstr>
      <vt:lpstr>乡镇计生特殊家庭补助</vt:lpstr>
      <vt:lpstr>整体迁拆资金（康复医院）</vt:lpstr>
      <vt:lpstr>整体迁拆资金（妇保院）</vt:lpstr>
      <vt:lpstr>适龄妇女免费“两癌”经费</vt:lpstr>
      <vt:lpstr>免费新生儿串联质谱项目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2017-09-19T01:54:00Z</dcterms:created>
  <cp:lastPrinted>2017-10-27T08:05:00Z</cp:lastPrinted>
  <dcterms:modified xsi:type="dcterms:W3CDTF">2023-07-04T01:46:01Z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5767734</vt:i4>
  </property>
  <property fmtid="{D5CDD505-2E9C-101B-9397-08002B2CF9AE}" pid="3" name="KSOProductBuildVer">
    <vt:lpwstr>2052-11.1.0.14309</vt:lpwstr>
  </property>
  <property fmtid="{D5CDD505-2E9C-101B-9397-08002B2CF9AE}" pid="4" name="ICV">
    <vt:lpwstr>E9DE40B56702418AAE4AD5A866B3F185</vt:lpwstr>
  </property>
</Properties>
</file>